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zvi\arebac-workspace\arebac\"/>
    </mc:Choice>
  </mc:AlternateContent>
  <xr:revisionPtr revIDLastSave="0" documentId="13_ncr:1_{0089AE81-F2A7-4670-94C6-83BD5EB237EE}" xr6:coauthVersionLast="44" xr6:coauthVersionMax="44" xr10:uidLastSave="{00000000-0000-0000-0000-000000000000}"/>
  <bookViews>
    <workbookView xWindow="-120" yWindow="-120" windowWidth="29040" windowHeight="15840" activeTab="4" xr2:uid="{D2D91418-858A-41C2-BD20-0A891B7AE1CE}"/>
  </bookViews>
  <sheets>
    <sheet name="Raw Results" sheetId="1" r:id="rId1"/>
    <sheet name="Diameter" sheetId="3" r:id="rId2"/>
    <sheet name="Avg. Degree (ALL)" sheetId="2" r:id="rId3"/>
    <sheet name="Avg. Degree (Separated)" sheetId="4" r:id="rId4"/>
    <sheet name="Summary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1007" i="1" l="1"/>
  <c r="V1007" i="1"/>
  <c r="U1007" i="1"/>
  <c r="S1007" i="1"/>
  <c r="R1007" i="1"/>
  <c r="Q1007" i="1"/>
  <c r="O1007" i="1"/>
  <c r="N1007" i="1"/>
  <c r="M1007" i="1"/>
  <c r="K1007" i="1"/>
  <c r="J1007" i="1"/>
  <c r="I1007" i="1"/>
  <c r="G1007" i="1"/>
  <c r="F1007" i="1"/>
  <c r="E1007" i="1"/>
  <c r="C1007" i="1"/>
  <c r="B1007" i="1"/>
  <c r="A1007" i="1"/>
  <c r="AC1068" i="4" l="1"/>
  <c r="AB1068" i="4"/>
  <c r="AA1068" i="4"/>
  <c r="AC1067" i="4"/>
  <c r="AB1067" i="4"/>
  <c r="AA1067" i="4"/>
  <c r="AC1065" i="4"/>
  <c r="AB1065" i="4"/>
  <c r="AA1065" i="4"/>
  <c r="AC1064" i="4"/>
  <c r="AB1064" i="4"/>
  <c r="AA1064" i="4"/>
  <c r="AC1063" i="4"/>
  <c r="AB1063" i="4"/>
  <c r="AA1063" i="4"/>
  <c r="AC1061" i="4"/>
  <c r="AB1061" i="4"/>
  <c r="AA1061" i="4"/>
  <c r="AC1060" i="4"/>
  <c r="AB1060" i="4"/>
  <c r="AA1060" i="4"/>
  <c r="AA1058" i="4"/>
  <c r="AA1057" i="4"/>
  <c r="AB1058" i="4"/>
  <c r="AB1057" i="4"/>
  <c r="AC1058" i="4"/>
  <c r="AC1057" i="4"/>
  <c r="AC1055" i="4"/>
  <c r="AB1055" i="4"/>
  <c r="AA1055" i="4"/>
  <c r="X1047" i="4"/>
  <c r="W1047" i="4"/>
  <c r="W1068" i="4" s="1"/>
  <c r="V1047" i="4"/>
  <c r="X1068" i="4"/>
  <c r="V1068" i="4"/>
  <c r="X1067" i="4"/>
  <c r="W1067" i="4"/>
  <c r="V1067" i="4"/>
  <c r="X1065" i="4"/>
  <c r="W1065" i="4"/>
  <c r="V1065" i="4"/>
  <c r="X1064" i="4"/>
  <c r="W1064" i="4"/>
  <c r="V1064" i="4"/>
  <c r="X1062" i="4"/>
  <c r="W1062" i="4"/>
  <c r="V1062" i="4"/>
  <c r="X1060" i="4"/>
  <c r="W1060" i="4"/>
  <c r="V1060" i="4"/>
  <c r="X1058" i="4"/>
  <c r="W1058" i="4"/>
  <c r="V1058" i="4"/>
  <c r="X1057" i="4"/>
  <c r="W1057" i="4"/>
  <c r="V1057" i="4"/>
  <c r="X1055" i="4"/>
  <c r="W1055" i="4"/>
  <c r="V1055" i="4"/>
  <c r="S1068" i="4"/>
  <c r="R1068" i="4"/>
  <c r="Q1068" i="4"/>
  <c r="S1067" i="4"/>
  <c r="R1067" i="4"/>
  <c r="Q1067" i="4"/>
  <c r="R1060" i="4"/>
  <c r="Q1060" i="4"/>
  <c r="Q1062" i="4"/>
  <c r="R1062" i="4"/>
  <c r="S1065" i="4"/>
  <c r="R1065" i="4"/>
  <c r="Q1065" i="4"/>
  <c r="S1064" i="4"/>
  <c r="R1064" i="4"/>
  <c r="Q1064" i="4"/>
  <c r="S1062" i="4"/>
  <c r="S1060" i="4"/>
  <c r="S1058" i="4"/>
  <c r="Q1058" i="4"/>
  <c r="R1058" i="4"/>
  <c r="R1056" i="4"/>
  <c r="Q1056" i="4"/>
  <c r="S1056" i="4"/>
  <c r="S1054" i="4"/>
  <c r="R1054" i="4"/>
  <c r="Q1054" i="4"/>
  <c r="L1059" i="4"/>
  <c r="M1059" i="4"/>
  <c r="N1059" i="4"/>
  <c r="N1061" i="4"/>
  <c r="M1061" i="4"/>
  <c r="L1061" i="4"/>
  <c r="L1063" i="4"/>
  <c r="M1063" i="4"/>
  <c r="N1063" i="4"/>
  <c r="N1065" i="4"/>
  <c r="M1065" i="4"/>
  <c r="L1065" i="4"/>
  <c r="N1068" i="4"/>
  <c r="M1068" i="4"/>
  <c r="L1068" i="4"/>
  <c r="N1067" i="4"/>
  <c r="M1067" i="4"/>
  <c r="L1067" i="4"/>
  <c r="M1056" i="4"/>
  <c r="L1056" i="4"/>
  <c r="N1056" i="4"/>
  <c r="N1054" i="4"/>
  <c r="M1054" i="4"/>
  <c r="L1054" i="4"/>
  <c r="W1006" i="1"/>
  <c r="V1006" i="1"/>
  <c r="U1006" i="1"/>
  <c r="S1006" i="1"/>
  <c r="R1006" i="1"/>
  <c r="Q1006" i="1"/>
  <c r="O1006" i="1"/>
  <c r="N1006" i="1"/>
  <c r="M1006" i="1"/>
  <c r="K1006" i="1"/>
  <c r="J1006" i="1"/>
  <c r="I1006" i="1"/>
  <c r="G1006" i="1"/>
  <c r="F1006" i="1"/>
  <c r="E1006" i="1"/>
  <c r="C1006" i="1"/>
  <c r="B1006" i="1"/>
  <c r="A1006" i="1"/>
  <c r="I1068" i="4"/>
  <c r="H1068" i="4"/>
  <c r="G1068" i="4"/>
  <c r="G1067" i="4"/>
  <c r="H1067" i="4"/>
  <c r="I1067" i="4"/>
  <c r="I1065" i="4"/>
  <c r="H1065" i="4"/>
  <c r="G1065" i="4"/>
  <c r="G1062" i="4"/>
  <c r="H1062" i="4"/>
  <c r="I1062" i="4"/>
  <c r="I1059" i="4"/>
  <c r="H1059" i="4"/>
  <c r="G1056" i="4"/>
  <c r="H1056" i="4"/>
  <c r="I1056" i="4"/>
  <c r="I1053" i="4"/>
  <c r="H1053" i="4"/>
  <c r="D1067" i="4"/>
  <c r="E1067" i="4"/>
  <c r="B1064" i="4"/>
  <c r="C1064" i="4"/>
  <c r="D1064" i="4"/>
  <c r="D1060" i="4"/>
  <c r="C1060" i="4"/>
  <c r="B1060" i="4"/>
  <c r="B1056" i="4"/>
  <c r="C1056" i="4"/>
  <c r="D1056" i="4"/>
  <c r="D1052" i="4"/>
  <c r="C1052" i="4"/>
  <c r="B1052" i="4"/>
  <c r="AD1068" i="4"/>
  <c r="Y1068" i="4"/>
  <c r="T1068" i="4"/>
  <c r="O1068" i="4"/>
  <c r="J1068" i="4"/>
  <c r="AD1067" i="4"/>
  <c r="Y1067" i="4"/>
  <c r="T1067" i="4"/>
  <c r="O1067" i="4"/>
  <c r="J1067" i="4"/>
  <c r="AD1065" i="4"/>
  <c r="Y1065" i="4"/>
  <c r="T1065" i="4"/>
  <c r="O1065" i="4"/>
  <c r="J1065" i="4"/>
  <c r="AD1064" i="4"/>
  <c r="Y1064" i="4"/>
  <c r="T1064" i="4"/>
  <c r="E1064" i="4"/>
  <c r="AD1063" i="4"/>
  <c r="O1063" i="4"/>
  <c r="Y1062" i="4"/>
  <c r="T1062" i="4"/>
  <c r="J1062" i="4"/>
  <c r="AD1061" i="4"/>
  <c r="O1061" i="4"/>
  <c r="AD1060" i="4"/>
  <c r="Y1060" i="4"/>
  <c r="T1060" i="4"/>
  <c r="E1060" i="4"/>
  <c r="O1059" i="4"/>
  <c r="J1059" i="4"/>
  <c r="AD1058" i="4"/>
  <c r="Y1058" i="4"/>
  <c r="T1058" i="4"/>
  <c r="AD1057" i="4"/>
  <c r="Y1057" i="4"/>
  <c r="T1056" i="4"/>
  <c r="O1056" i="4"/>
  <c r="J1056" i="4"/>
  <c r="E1056" i="4"/>
  <c r="AD1055" i="4"/>
  <c r="Y1055" i="4"/>
  <c r="T1054" i="4"/>
  <c r="O1054" i="4"/>
  <c r="J1053" i="4"/>
  <c r="E1052" i="4"/>
  <c r="AD1047" i="4"/>
  <c r="AD1046" i="4"/>
  <c r="AD1044" i="4"/>
  <c r="AD1043" i="4"/>
  <c r="AD1042" i="4"/>
  <c r="AD1040" i="4"/>
  <c r="AD1039" i="4"/>
  <c r="AD1037" i="4"/>
  <c r="AD1036" i="4"/>
  <c r="AD1034" i="4"/>
  <c r="AC1047" i="4"/>
  <c r="AC1046" i="4"/>
  <c r="AC1044" i="4"/>
  <c r="AC1043" i="4"/>
  <c r="AC1042" i="4"/>
  <c r="AC1040" i="4"/>
  <c r="AC1039" i="4"/>
  <c r="AC1037" i="4"/>
  <c r="AC1036" i="4"/>
  <c r="AC1034" i="4"/>
  <c r="AB1047" i="4"/>
  <c r="AB1046" i="4"/>
  <c r="AB1044" i="4"/>
  <c r="AB1043" i="4"/>
  <c r="AB1042" i="4"/>
  <c r="AB1040" i="4"/>
  <c r="AB1039" i="4"/>
  <c r="AB1037" i="4"/>
  <c r="AB1036" i="4"/>
  <c r="AB1034" i="4"/>
  <c r="AA1047" i="4"/>
  <c r="AA1046" i="4"/>
  <c r="AA1044" i="4"/>
  <c r="AA1043" i="4"/>
  <c r="AA1042" i="4"/>
  <c r="AA1040" i="4"/>
  <c r="AA1039" i="4"/>
  <c r="AA1037" i="4"/>
  <c r="AA1036" i="4"/>
  <c r="AA1034" i="4"/>
  <c r="Y1047" i="4"/>
  <c r="Y1046" i="4"/>
  <c r="Y1044" i="4"/>
  <c r="Y1043" i="4"/>
  <c r="Y1041" i="4"/>
  <c r="Y1039" i="4"/>
  <c r="Y1037" i="4"/>
  <c r="Y1036" i="4"/>
  <c r="Y1034" i="4"/>
  <c r="X1046" i="4"/>
  <c r="X1044" i="4"/>
  <c r="X1043" i="4"/>
  <c r="X1041" i="4"/>
  <c r="X1039" i="4"/>
  <c r="X1037" i="4"/>
  <c r="X1036" i="4"/>
  <c r="X1034" i="4"/>
  <c r="W1046" i="4"/>
  <c r="W1044" i="4"/>
  <c r="W1043" i="4"/>
  <c r="W1041" i="4"/>
  <c r="W1039" i="4"/>
  <c r="W1037" i="4"/>
  <c r="W1036" i="4"/>
  <c r="W1034" i="4"/>
  <c r="V1046" i="4"/>
  <c r="V1044" i="4"/>
  <c r="V1043" i="4"/>
  <c r="V1041" i="4"/>
  <c r="V1039" i="4"/>
  <c r="V1037" i="4"/>
  <c r="V1036" i="4"/>
  <c r="V1034" i="4"/>
  <c r="T1047" i="4"/>
  <c r="T1046" i="4"/>
  <c r="T1044" i="4"/>
  <c r="T1043" i="4"/>
  <c r="T1041" i="4"/>
  <c r="T1039" i="4"/>
  <c r="T1037" i="4"/>
  <c r="T1035" i="4"/>
  <c r="T1033" i="4"/>
  <c r="S1047" i="4"/>
  <c r="S1046" i="4"/>
  <c r="S1044" i="4"/>
  <c r="S1043" i="4"/>
  <c r="S1041" i="4"/>
  <c r="S1039" i="4"/>
  <c r="S1037" i="4"/>
  <c r="S1035" i="4"/>
  <c r="S1033" i="4"/>
  <c r="R1047" i="4"/>
  <c r="R1046" i="4"/>
  <c r="R1044" i="4"/>
  <c r="R1043" i="4"/>
  <c r="R1041" i="4"/>
  <c r="R1039" i="4"/>
  <c r="R1037" i="4"/>
  <c r="R1035" i="4"/>
  <c r="R1033" i="4"/>
  <c r="Q1047" i="4"/>
  <c r="Q1046" i="4"/>
  <c r="Q1044" i="4"/>
  <c r="Q1043" i="4"/>
  <c r="Q1041" i="4"/>
  <c r="Q1039" i="4"/>
  <c r="Q1037" i="4"/>
  <c r="Q1035" i="4"/>
  <c r="Q1033" i="4"/>
  <c r="O1047" i="4"/>
  <c r="O1046" i="4"/>
  <c r="O1044" i="4"/>
  <c r="O1042" i="4"/>
  <c r="O1040" i="4"/>
  <c r="O1038" i="4"/>
  <c r="O1035" i="4"/>
  <c r="O1033" i="4"/>
  <c r="J1047" i="4"/>
  <c r="J1046" i="4"/>
  <c r="J1044" i="4"/>
  <c r="J1041" i="4"/>
  <c r="J1038" i="4"/>
  <c r="J1035" i="4"/>
  <c r="J1032" i="4"/>
  <c r="E1046" i="4"/>
  <c r="E1043" i="4"/>
  <c r="E1039" i="4"/>
  <c r="E1035" i="4"/>
  <c r="E1031" i="4"/>
  <c r="N1047" i="4"/>
  <c r="N1046" i="4"/>
  <c r="N1044" i="4"/>
  <c r="N1042" i="4"/>
  <c r="N1040" i="4"/>
  <c r="N1038" i="4"/>
  <c r="N1035" i="4"/>
  <c r="N1033" i="4"/>
  <c r="M1047" i="4"/>
  <c r="M1046" i="4"/>
  <c r="M1044" i="4"/>
  <c r="M1042" i="4"/>
  <c r="M1040" i="4"/>
  <c r="M1038" i="4"/>
  <c r="M1035" i="4"/>
  <c r="M1033" i="4"/>
  <c r="L1047" i="4"/>
  <c r="L1046" i="4"/>
  <c r="L1044" i="4"/>
  <c r="L1042" i="4"/>
  <c r="L1040" i="4"/>
  <c r="L1038" i="4"/>
  <c r="L1035" i="4"/>
  <c r="L1033" i="4"/>
  <c r="L1012" i="4"/>
  <c r="AA1026" i="4"/>
  <c r="AA1025" i="4"/>
  <c r="AA1023" i="4"/>
  <c r="AA1022" i="4"/>
  <c r="AA1021" i="4"/>
  <c r="AA1019" i="4"/>
  <c r="AA1018" i="4"/>
  <c r="AA1016" i="4"/>
  <c r="AA1015" i="4"/>
  <c r="AA1013" i="4"/>
  <c r="V1025" i="4"/>
  <c r="V1023" i="4"/>
  <c r="V1022" i="4"/>
  <c r="V1020" i="4"/>
  <c r="V1018" i="4"/>
  <c r="V1016" i="4"/>
  <c r="V1015" i="4"/>
  <c r="V1013" i="4"/>
  <c r="Q1026" i="4"/>
  <c r="Q1025" i="4"/>
  <c r="Q1023" i="4"/>
  <c r="Q1022" i="4"/>
  <c r="Q1020" i="4"/>
  <c r="Q1018" i="4"/>
  <c r="Q1016" i="4"/>
  <c r="Q1014" i="4"/>
  <c r="Q1012" i="4"/>
  <c r="L1026" i="4"/>
  <c r="L1025" i="4"/>
  <c r="L1023" i="4"/>
  <c r="L1021" i="4"/>
  <c r="L1019" i="4"/>
  <c r="L1017" i="4"/>
  <c r="L1014" i="4"/>
  <c r="I1047" i="4"/>
  <c r="I1046" i="4"/>
  <c r="I1044" i="4"/>
  <c r="I1041" i="4"/>
  <c r="I1038" i="4"/>
  <c r="H1047" i="4"/>
  <c r="H1046" i="4"/>
  <c r="H1044" i="4"/>
  <c r="H1041" i="4"/>
  <c r="H1038" i="4"/>
  <c r="G1047" i="4"/>
  <c r="G1046" i="4"/>
  <c r="G1044" i="4"/>
  <c r="G1041" i="4"/>
  <c r="G1038" i="4"/>
  <c r="G1059" i="4" s="1"/>
  <c r="G1026" i="4"/>
  <c r="G1025" i="4"/>
  <c r="G1023" i="4"/>
  <c r="G1020" i="4"/>
  <c r="G1017" i="4"/>
  <c r="I1035" i="4"/>
  <c r="H1035" i="4"/>
  <c r="G1035" i="4"/>
  <c r="G1014" i="4"/>
  <c r="I1032" i="4"/>
  <c r="H1032" i="4"/>
  <c r="G1032" i="4"/>
  <c r="G1053" i="4" s="1"/>
  <c r="G1011" i="4"/>
  <c r="D1046" i="4"/>
  <c r="C1046" i="4"/>
  <c r="B1046" i="4"/>
  <c r="B1025" i="4"/>
  <c r="D1043" i="4"/>
  <c r="C1043" i="4"/>
  <c r="B1043" i="4"/>
  <c r="B1022" i="4"/>
  <c r="D1039" i="4"/>
  <c r="C1039" i="4"/>
  <c r="B1039" i="4"/>
  <c r="B1018" i="4"/>
  <c r="D1035" i="4"/>
  <c r="C1035" i="4"/>
  <c r="B1035" i="4"/>
  <c r="B1014" i="4"/>
  <c r="D1031" i="4"/>
  <c r="C1031" i="4"/>
  <c r="B1031" i="4"/>
  <c r="B1010" i="4"/>
  <c r="AD1027" i="4"/>
  <c r="AD1026" i="4"/>
  <c r="AD1025" i="4"/>
  <c r="AD1023" i="4"/>
  <c r="AD1022" i="4"/>
  <c r="AD1021" i="4"/>
  <c r="AD1019" i="4"/>
  <c r="AD1018" i="4"/>
  <c r="AD1016" i="4"/>
  <c r="AD1015" i="4"/>
  <c r="AD1013" i="4"/>
  <c r="AC1026" i="4"/>
  <c r="AB1026" i="4"/>
  <c r="AC1025" i="4"/>
  <c r="AB1025" i="4"/>
  <c r="AC1023" i="4"/>
  <c r="AB1023" i="4"/>
  <c r="AC1022" i="4"/>
  <c r="AB1022" i="4"/>
  <c r="AC1021" i="4"/>
  <c r="AB1021" i="4"/>
  <c r="AC1019" i="4"/>
  <c r="AB1019" i="4"/>
  <c r="AC1018" i="4"/>
  <c r="AB1018" i="4"/>
  <c r="AC1016" i="4"/>
  <c r="AB1016" i="4"/>
  <c r="AC1015" i="4"/>
  <c r="AB1015" i="4"/>
  <c r="AC1013" i="4"/>
  <c r="AB1013" i="4"/>
  <c r="Y1027" i="4"/>
  <c r="Y1026" i="4"/>
  <c r="Y1025" i="4"/>
  <c r="Y1023" i="4"/>
  <c r="Y1022" i="4"/>
  <c r="Y1020" i="4"/>
  <c r="Y1018" i="4"/>
  <c r="Y1016" i="4"/>
  <c r="Y1015" i="4"/>
  <c r="Y1013" i="4"/>
  <c r="X1026" i="4"/>
  <c r="W1026" i="4"/>
  <c r="V1026" i="4"/>
  <c r="X1025" i="4"/>
  <c r="W1025" i="4"/>
  <c r="X1023" i="4"/>
  <c r="W1023" i="4"/>
  <c r="X1022" i="4"/>
  <c r="W1022" i="4"/>
  <c r="X1020" i="4"/>
  <c r="W1020" i="4"/>
  <c r="X1018" i="4"/>
  <c r="W1018" i="4"/>
  <c r="X1016" i="4"/>
  <c r="W1016" i="4"/>
  <c r="X1015" i="4"/>
  <c r="W1015" i="4"/>
  <c r="X1013" i="4"/>
  <c r="W1013" i="4"/>
  <c r="T1027" i="4"/>
  <c r="T1026" i="4"/>
  <c r="T1025" i="4"/>
  <c r="T1023" i="4"/>
  <c r="T1020" i="4"/>
  <c r="T1022" i="4"/>
  <c r="T1018" i="4"/>
  <c r="T1016" i="4"/>
  <c r="T1014" i="4"/>
  <c r="T1012" i="4"/>
  <c r="S1026" i="4"/>
  <c r="R1026" i="4"/>
  <c r="S1025" i="4"/>
  <c r="R1025" i="4"/>
  <c r="S1023" i="4"/>
  <c r="R1023" i="4"/>
  <c r="S1022" i="4"/>
  <c r="R1022" i="4"/>
  <c r="S1020" i="4"/>
  <c r="R1020" i="4"/>
  <c r="S1018" i="4"/>
  <c r="R1018" i="4"/>
  <c r="S1016" i="4"/>
  <c r="R1016" i="4"/>
  <c r="S1014" i="4"/>
  <c r="R1014" i="4"/>
  <c r="S1012" i="4"/>
  <c r="R1012" i="4"/>
  <c r="O1012" i="4"/>
  <c r="O1027" i="4"/>
  <c r="J1027" i="4"/>
  <c r="E1027" i="4"/>
  <c r="O1026" i="4"/>
  <c r="O1025" i="4"/>
  <c r="O1023" i="4"/>
  <c r="O1021" i="4"/>
  <c r="O1019" i="4"/>
  <c r="O1017" i="4"/>
  <c r="O1014" i="4"/>
  <c r="N1026" i="4"/>
  <c r="M1026" i="4"/>
  <c r="N1025" i="4"/>
  <c r="M1025" i="4"/>
  <c r="N1023" i="4"/>
  <c r="M1023" i="4"/>
  <c r="N1021" i="4"/>
  <c r="M1021" i="4"/>
  <c r="N1019" i="4"/>
  <c r="M1019" i="4"/>
  <c r="N1017" i="4"/>
  <c r="M1017" i="4"/>
  <c r="M1014" i="4"/>
  <c r="N1014" i="4"/>
  <c r="N1012" i="4"/>
  <c r="M1012" i="4"/>
  <c r="J1026" i="4"/>
  <c r="J1025" i="4"/>
  <c r="J1023" i="4"/>
  <c r="J1020" i="4"/>
  <c r="J1017" i="4"/>
  <c r="J1014" i="4"/>
  <c r="J1011" i="4"/>
  <c r="I1026" i="4"/>
  <c r="H1026" i="4"/>
  <c r="I1025" i="4"/>
  <c r="H1025" i="4"/>
  <c r="I1023" i="4"/>
  <c r="H1023" i="4"/>
  <c r="I1020" i="4"/>
  <c r="H1020" i="4"/>
  <c r="I1017" i="4"/>
  <c r="H1017" i="4"/>
  <c r="I1014" i="4"/>
  <c r="H1014" i="4"/>
  <c r="I1011" i="4"/>
  <c r="H1011" i="4"/>
  <c r="D1022" i="4"/>
  <c r="C1022" i="4"/>
  <c r="D1018" i="4"/>
  <c r="C1018" i="4"/>
  <c r="D1014" i="4"/>
  <c r="C1014" i="4"/>
  <c r="D1010" i="4"/>
  <c r="C1010" i="4"/>
  <c r="E1025" i="4"/>
  <c r="D1025" i="4"/>
  <c r="C1025" i="4"/>
  <c r="E1022" i="4"/>
  <c r="E1018" i="4"/>
  <c r="E1014" i="4"/>
  <c r="E1010" i="4"/>
  <c r="R7" i="3" l="1"/>
  <c r="R6" i="3"/>
  <c r="R5" i="3"/>
  <c r="R4" i="3"/>
  <c r="R3" i="3"/>
  <c r="Q3" i="3"/>
  <c r="O7" i="3"/>
  <c r="N7" i="3"/>
  <c r="Q7" i="3" s="1"/>
  <c r="M7" i="3"/>
  <c r="P7" i="3" s="1"/>
  <c r="O6" i="3"/>
  <c r="N6" i="3"/>
  <c r="Q6" i="3" s="1"/>
  <c r="M6" i="3"/>
  <c r="P6" i="3" s="1"/>
  <c r="O5" i="3"/>
  <c r="N5" i="3"/>
  <c r="Q5" i="3" s="1"/>
  <c r="M5" i="3"/>
  <c r="P5" i="3" s="1"/>
  <c r="O4" i="3"/>
  <c r="N4" i="3"/>
  <c r="Q4" i="3" s="1"/>
  <c r="M4" i="3"/>
  <c r="P4" i="3" s="1"/>
  <c r="O3" i="3"/>
  <c r="N3" i="3"/>
  <c r="M3" i="3"/>
  <c r="P3" i="3" s="1"/>
  <c r="Q18" i="2"/>
  <c r="P18" i="2"/>
  <c r="O18" i="2"/>
  <c r="Q17" i="2"/>
  <c r="Q16" i="2"/>
  <c r="P16" i="2"/>
  <c r="O16" i="2"/>
  <c r="Q15" i="2"/>
  <c r="P15" i="2"/>
  <c r="Q14" i="2"/>
  <c r="P14" i="2"/>
  <c r="Q13" i="2"/>
  <c r="P13" i="2"/>
  <c r="O13" i="2"/>
  <c r="Q12" i="2"/>
  <c r="P12" i="2"/>
  <c r="O12" i="2"/>
  <c r="Q11" i="2"/>
  <c r="P11" i="2"/>
  <c r="O11" i="2"/>
  <c r="Q10" i="2"/>
  <c r="P10" i="2"/>
  <c r="Q9" i="2"/>
  <c r="O9" i="2"/>
  <c r="Q8" i="2"/>
  <c r="O8" i="2"/>
  <c r="Q7" i="2"/>
  <c r="P7" i="2"/>
  <c r="O7" i="2"/>
  <c r="Q6" i="2"/>
  <c r="Q5" i="2"/>
  <c r="P5" i="2"/>
  <c r="Q4" i="2"/>
  <c r="P4" i="2"/>
  <c r="Q3" i="2"/>
  <c r="P3" i="2"/>
  <c r="O3" i="2"/>
  <c r="N18" i="2"/>
  <c r="M18" i="2"/>
  <c r="L18" i="2"/>
  <c r="N17" i="2"/>
  <c r="M17" i="2"/>
  <c r="P17" i="2" s="1"/>
  <c r="L17" i="2"/>
  <c r="O17" i="2" s="1"/>
  <c r="N16" i="2"/>
  <c r="M16" i="2"/>
  <c r="L16" i="2"/>
  <c r="N15" i="2"/>
  <c r="M15" i="2"/>
  <c r="L15" i="2"/>
  <c r="O15" i="2" s="1"/>
  <c r="N14" i="2"/>
  <c r="M14" i="2"/>
  <c r="L14" i="2"/>
  <c r="O14" i="2" s="1"/>
  <c r="N13" i="2"/>
  <c r="M13" i="2"/>
  <c r="L13" i="2"/>
  <c r="N12" i="2"/>
  <c r="M12" i="2"/>
  <c r="L12" i="2"/>
  <c r="N11" i="2"/>
  <c r="M11" i="2"/>
  <c r="L11" i="2"/>
  <c r="N10" i="2"/>
  <c r="M10" i="2"/>
  <c r="L10" i="2"/>
  <c r="O10" i="2" s="1"/>
  <c r="N9" i="2"/>
  <c r="M9" i="2"/>
  <c r="P9" i="2" s="1"/>
  <c r="L9" i="2"/>
  <c r="N8" i="2"/>
  <c r="M8" i="2"/>
  <c r="P8" i="2" s="1"/>
  <c r="L8" i="2"/>
  <c r="N7" i="2"/>
  <c r="M7" i="2"/>
  <c r="L7" i="2"/>
  <c r="N6" i="2"/>
  <c r="M6" i="2"/>
  <c r="P6" i="2" s="1"/>
  <c r="L6" i="2"/>
  <c r="O6" i="2" s="1"/>
  <c r="N5" i="2"/>
  <c r="M5" i="2"/>
  <c r="L5" i="2"/>
  <c r="O5" i="2" s="1"/>
  <c r="N4" i="2"/>
  <c r="M4" i="2"/>
  <c r="L4" i="2"/>
  <c r="O4" i="2" s="1"/>
  <c r="N3" i="2"/>
  <c r="M3" i="2"/>
  <c r="L3" i="2"/>
  <c r="K18" i="2"/>
  <c r="J18" i="2"/>
  <c r="I18" i="2"/>
  <c r="H18" i="2"/>
  <c r="K17" i="2"/>
  <c r="J17" i="2"/>
  <c r="I17" i="2"/>
  <c r="H17" i="2"/>
  <c r="K16" i="2"/>
  <c r="J16" i="2"/>
  <c r="I16" i="2"/>
  <c r="H16" i="2"/>
  <c r="K15" i="2"/>
  <c r="J15" i="2"/>
  <c r="I15" i="2"/>
  <c r="H15" i="2"/>
  <c r="K14" i="2"/>
  <c r="J14" i="2"/>
  <c r="I14" i="2"/>
  <c r="H14" i="2"/>
  <c r="K13" i="2"/>
  <c r="J13" i="2"/>
  <c r="I13" i="2"/>
  <c r="H13" i="2"/>
  <c r="K12" i="2"/>
  <c r="J12" i="2"/>
  <c r="I12" i="2"/>
  <c r="H12" i="2"/>
  <c r="K11" i="2"/>
  <c r="J11" i="2"/>
  <c r="I11" i="2"/>
  <c r="H11" i="2"/>
  <c r="K10" i="2"/>
  <c r="J10" i="2"/>
  <c r="I10" i="2"/>
  <c r="H10" i="2"/>
  <c r="K9" i="2"/>
  <c r="J9" i="2"/>
  <c r="I9" i="2"/>
  <c r="H9" i="2"/>
  <c r="K8" i="2"/>
  <c r="J8" i="2"/>
  <c r="I8" i="2"/>
  <c r="H8" i="2"/>
  <c r="K7" i="2"/>
  <c r="J7" i="2"/>
  <c r="I7" i="2"/>
  <c r="H7" i="2"/>
  <c r="K6" i="2"/>
  <c r="J6" i="2"/>
  <c r="I6" i="2"/>
  <c r="H6" i="2"/>
  <c r="K5" i="2"/>
  <c r="J5" i="2"/>
  <c r="I5" i="2"/>
  <c r="H5" i="2"/>
  <c r="K4" i="2"/>
  <c r="J4" i="2"/>
  <c r="I4" i="2"/>
  <c r="H4" i="2"/>
  <c r="K3" i="2"/>
  <c r="J3" i="2"/>
  <c r="I3" i="2"/>
  <c r="H3" i="2"/>
  <c r="L7" i="3"/>
  <c r="L6" i="3"/>
  <c r="L5" i="3"/>
  <c r="L4" i="3"/>
  <c r="L3" i="3"/>
  <c r="K7" i="3" l="1"/>
  <c r="J7" i="3"/>
  <c r="I7" i="3"/>
  <c r="K6" i="3"/>
  <c r="J6" i="3"/>
  <c r="I6" i="3"/>
  <c r="K5" i="3"/>
  <c r="J5" i="3"/>
  <c r="I5" i="3"/>
  <c r="K4" i="3"/>
  <c r="J4" i="3"/>
  <c r="I4" i="3"/>
  <c r="K3" i="3"/>
  <c r="J3" i="3"/>
  <c r="I3" i="3"/>
  <c r="U1004" i="1" l="1"/>
  <c r="Q1004" i="1" l="1"/>
  <c r="M1004" i="1" l="1"/>
  <c r="I1004" i="1" l="1"/>
  <c r="E1004" i="1" l="1"/>
  <c r="A1004" i="1" l="1"/>
  <c r="V1004" i="1" l="1"/>
  <c r="R1004" i="1" l="1"/>
  <c r="N1004" i="1" l="1"/>
  <c r="J1004" i="1" l="1"/>
  <c r="F1004" i="1" l="1"/>
  <c r="W1004" i="1" l="1"/>
  <c r="S1004" i="1"/>
  <c r="O1004" i="1"/>
  <c r="K1004" i="1"/>
  <c r="G1004" i="1"/>
  <c r="C1004" i="1"/>
  <c r="B1004" i="1"/>
  <c r="B1067" i="4" l="1"/>
  <c r="C1067" i="4"/>
</calcChain>
</file>

<file path=xl/sharedStrings.xml><?xml version="1.0" encoding="utf-8"?>
<sst xmlns="http://schemas.openxmlformats.org/spreadsheetml/2006/main" count="5837" uniqueCount="1429">
  <si>
    <t>Profile 1</t>
  </si>
  <si>
    <t>FC-LBJ</t>
  </si>
  <si>
    <t>KILLED 5999414400</t>
  </si>
  <si>
    <t>Profile 2</t>
  </si>
  <si>
    <t>KILLED 6002631600</t>
  </si>
  <si>
    <t>KILLED 6001032700</t>
  </si>
  <si>
    <t>KILLED 5999723900</t>
  </si>
  <si>
    <t>KILLED 6000093700</t>
  </si>
  <si>
    <t>KILLED 6000887300</t>
  </si>
  <si>
    <t>KILLED 6002119500</t>
  </si>
  <si>
    <t>KILLED 5999939800</t>
  </si>
  <si>
    <t>KILLED 6003090300</t>
  </si>
  <si>
    <t>Profile 3</t>
  </si>
  <si>
    <t>KILLED 6001999000</t>
  </si>
  <si>
    <t>KILLED 6002787800</t>
  </si>
  <si>
    <t>KILLED 6011043000</t>
  </si>
  <si>
    <t>KILLED 6011672000</t>
  </si>
  <si>
    <t>KILLED 6008481700</t>
  </si>
  <si>
    <t>KILLED 5991690700</t>
  </si>
  <si>
    <t>KILLED 6000907900</t>
  </si>
  <si>
    <t>KILLED 5998789300</t>
  </si>
  <si>
    <t>KILLED 6012801300</t>
  </si>
  <si>
    <t>KILLED 6006122900</t>
  </si>
  <si>
    <t>KILLED 5987284600</t>
  </si>
  <si>
    <t>KILLED 6005031600</t>
  </si>
  <si>
    <t>KILLED 6010608600</t>
  </si>
  <si>
    <t>KILLED 6013314200</t>
  </si>
  <si>
    <t>KILLED 6015502800</t>
  </si>
  <si>
    <t>KILLED 6004512800</t>
  </si>
  <si>
    <t>KILLED 6013251300</t>
  </si>
  <si>
    <t>KILLED 6014389800</t>
  </si>
  <si>
    <t>KILLED 6007157700</t>
  </si>
  <si>
    <t>KILLED 6006413400</t>
  </si>
  <si>
    <t>KILLED 5999505800</t>
  </si>
  <si>
    <t>KILLED 6007305000</t>
  </si>
  <si>
    <t>Profile 4</t>
  </si>
  <si>
    <t>KILLED 6007598000</t>
  </si>
  <si>
    <t>KILLED 6011623100</t>
  </si>
  <si>
    <t>KILLED 6015610200</t>
  </si>
  <si>
    <t>KILLED 6001099200</t>
  </si>
  <si>
    <t>KILLED 6003475200</t>
  </si>
  <si>
    <t>KILLED 6000920400</t>
  </si>
  <si>
    <t>KILLED 6007192000</t>
  </si>
  <si>
    <t>KILLED 6001000300</t>
  </si>
  <si>
    <t>KILLED 5992024000</t>
  </si>
  <si>
    <t>KILLED 5986792700</t>
  </si>
  <si>
    <t>KILLED 5990963600</t>
  </si>
  <si>
    <t>KILLED 6003158900</t>
  </si>
  <si>
    <t>KILLED 6013026700</t>
  </si>
  <si>
    <t>KILLED 6002635300</t>
  </si>
  <si>
    <t>KILLED 5997000700</t>
  </si>
  <si>
    <t>KILLED 5993201900</t>
  </si>
  <si>
    <t>KILLED 6013549700</t>
  </si>
  <si>
    <t>KILLED 5994572100</t>
  </si>
  <si>
    <t>KILLED 6005787600</t>
  </si>
  <si>
    <t>KILLED 6022898100</t>
  </si>
  <si>
    <t>KILLED 5998483100</t>
  </si>
  <si>
    <t>KILLED 6000501200</t>
  </si>
  <si>
    <t>KILLED 6006694700</t>
  </si>
  <si>
    <t>KILLED 6002435300</t>
  </si>
  <si>
    <t>Profile 5</t>
  </si>
  <si>
    <t>KILLED 6001640900</t>
  </si>
  <si>
    <t>KILLED 6008199300</t>
  </si>
  <si>
    <t>KILLED 5991955500</t>
  </si>
  <si>
    <t>KILLED 6010672800</t>
  </si>
  <si>
    <t>KILLED 6001038900</t>
  </si>
  <si>
    <t>KILLED 6004753800</t>
  </si>
  <si>
    <t>KILLED 6012331800</t>
  </si>
  <si>
    <t>KILLED 6003792300</t>
  </si>
  <si>
    <t>KILLED 5986952600</t>
  </si>
  <si>
    <t>KILLED 6015300800</t>
  </si>
  <si>
    <t>KILLED 6001208900</t>
  </si>
  <si>
    <t>KILLED 6001015000</t>
  </si>
  <si>
    <t>KILLED 6008830100</t>
  </si>
  <si>
    <t>KILLED 6002227800</t>
  </si>
  <si>
    <t>KILLED 6010419400</t>
  </si>
  <si>
    <t>KILLED 6004985600</t>
  </si>
  <si>
    <t>KILLED 6004251900</t>
  </si>
  <si>
    <t>KILLED 6003174500</t>
  </si>
  <si>
    <t>KILLED 6001506600</t>
  </si>
  <si>
    <t>KILLED 6010878100</t>
  </si>
  <si>
    <t>KILLED 6001062000</t>
  </si>
  <si>
    <t>KILLED 6013349000</t>
  </si>
  <si>
    <t>KILLED 6002980000</t>
  </si>
  <si>
    <t>KILLED 6005336800</t>
  </si>
  <si>
    <t>KILLED 6001027000</t>
  </si>
  <si>
    <t>KILLED 6004732000</t>
  </si>
  <si>
    <t>KILLED 6004544600</t>
  </si>
  <si>
    <t>KILLED 6003221200</t>
  </si>
  <si>
    <t>Profile 6</t>
  </si>
  <si>
    <t>FC-CBJ</t>
  </si>
  <si>
    <t>FC</t>
  </si>
  <si>
    <t>KILLED 6000400600</t>
  </si>
  <si>
    <t>KILLED 6000469500</t>
  </si>
  <si>
    <t>KILLED 6001006400</t>
  </si>
  <si>
    <t>KILLED 6000857800</t>
  </si>
  <si>
    <t>KILLED 6002067300</t>
  </si>
  <si>
    <t>KILLED 6001456100</t>
  </si>
  <si>
    <t>KILLED 6000895400</t>
  </si>
  <si>
    <t>KILLED 6001222800</t>
  </si>
  <si>
    <t>KILLED 6000675600</t>
  </si>
  <si>
    <t>KILLED 6000180300</t>
  </si>
  <si>
    <t>KILLED 6001247800</t>
  </si>
  <si>
    <t>KILLED 6000828200</t>
  </si>
  <si>
    <t>KILLED 6000312400</t>
  </si>
  <si>
    <t>KILLED 6003081000</t>
  </si>
  <si>
    <t>KILLED 6000062500</t>
  </si>
  <si>
    <t>KILLED 6000289900</t>
  </si>
  <si>
    <t>KILLED 6000431900</t>
  </si>
  <si>
    <t>KILLED 6000764300</t>
  </si>
  <si>
    <t>KILLED 6000060500</t>
  </si>
  <si>
    <t>KILLED 6000191400</t>
  </si>
  <si>
    <t>KILLED 6000752200</t>
  </si>
  <si>
    <t>KILLED 5999778800</t>
  </si>
  <si>
    <t>KILLED 6000402800</t>
  </si>
  <si>
    <t>KILLED 5999403800</t>
  </si>
  <si>
    <t>KILLED 6000934100</t>
  </si>
  <si>
    <t>KILLED 6000407400</t>
  </si>
  <si>
    <t>KILLED 5999611300</t>
  </si>
  <si>
    <t>KILLED 6000426100</t>
  </si>
  <si>
    <t>KILLED 6000684200</t>
  </si>
  <si>
    <t>KILLED 6001661800</t>
  </si>
  <si>
    <t>KILLED 6001217000</t>
  </si>
  <si>
    <t>KILLED 6000861200</t>
  </si>
  <si>
    <t>KILLED 6000629000</t>
  </si>
  <si>
    <t>KILLED 6000698300</t>
  </si>
  <si>
    <t>KILLED 6001182200</t>
  </si>
  <si>
    <t>KILLED 6001084800</t>
  </si>
  <si>
    <t>KILLED 5999944500</t>
  </si>
  <si>
    <t>KILLED 5999714300</t>
  </si>
  <si>
    <t>KILLED 6000641400</t>
  </si>
  <si>
    <t>KILLED 6000687300</t>
  </si>
  <si>
    <t>KILLED 6000347800</t>
  </si>
  <si>
    <t>KILLED 6000727100</t>
  </si>
  <si>
    <t>KILLED 6000685600</t>
  </si>
  <si>
    <t>KILLED 6001457100</t>
  </si>
  <si>
    <t>KILLED 6001428600</t>
  </si>
  <si>
    <t>KILLED 6000646800</t>
  </si>
  <si>
    <t>KILLED 6001014400</t>
  </si>
  <si>
    <t>KILLED 6011185200</t>
  </si>
  <si>
    <t>KILLED 6000987900</t>
  </si>
  <si>
    <t>KILLED 5999272300</t>
  </si>
  <si>
    <t>KILLED 6000917700</t>
  </si>
  <si>
    <t>KILLED 6001047300</t>
  </si>
  <si>
    <t>KILLED 6006903300</t>
  </si>
  <si>
    <t>KILLED 6000950100</t>
  </si>
  <si>
    <t>KILLED 6001078600</t>
  </si>
  <si>
    <t>KILLED 5999927500</t>
  </si>
  <si>
    <t>KILLED 6000613300</t>
  </si>
  <si>
    <t>KILLED 6000947700</t>
  </si>
  <si>
    <t>KILLED 6000606300</t>
  </si>
  <si>
    <t>KILLED 5999626300</t>
  </si>
  <si>
    <t>KILLED 5999859800</t>
  </si>
  <si>
    <t>KILLED 6001179800</t>
  </si>
  <si>
    <t>KILLED 6004891700</t>
  </si>
  <si>
    <t>KILLED 5999599000</t>
  </si>
  <si>
    <t>KILLED 6000964700</t>
  </si>
  <si>
    <t>KILLED 6000314900</t>
  </si>
  <si>
    <t>KILLED 6001000100</t>
  </si>
  <si>
    <t>KILLED 6000503100</t>
  </si>
  <si>
    <t>KILLED 5999944400</t>
  </si>
  <si>
    <t>KILLED 6000929100</t>
  </si>
  <si>
    <t>KILLED 6002417800</t>
  </si>
  <si>
    <t>KILLED 6000943500</t>
  </si>
  <si>
    <t>KILLED 6000496500</t>
  </si>
  <si>
    <t>KILLED 6018245299</t>
  </si>
  <si>
    <t>KILLED 6000260900</t>
  </si>
  <si>
    <t>KILLED 6001133300</t>
  </si>
  <si>
    <t>KILLED 6001132000</t>
  </si>
  <si>
    <t>KILLED 5999773200</t>
  </si>
  <si>
    <t>KILLED 6009480201</t>
  </si>
  <si>
    <t>KILLED 6001182799</t>
  </si>
  <si>
    <t>KILLED 6001395100</t>
  </si>
  <si>
    <t>KILLED 6000382300</t>
  </si>
  <si>
    <t>KILLED 6000650600</t>
  </si>
  <si>
    <t>KILLED 6000376500</t>
  </si>
  <si>
    <t>KILLED 5999787100</t>
  </si>
  <si>
    <t>KILLED 6001001700</t>
  </si>
  <si>
    <t>KILLED 6000619700</t>
  </si>
  <si>
    <t>KILLED 6000939700</t>
  </si>
  <si>
    <t>KILLED 6000517800</t>
  </si>
  <si>
    <t>KILLED 6011541400</t>
  </si>
  <si>
    <t>KILLED 6000701800</t>
  </si>
  <si>
    <t>KILLED 6001182500</t>
  </si>
  <si>
    <t>KILLED 5989468400</t>
  </si>
  <si>
    <t>KILLED 6015634800</t>
  </si>
  <si>
    <t>KILLED 5997182800</t>
  </si>
  <si>
    <t>KILLED 6005222300</t>
  </si>
  <si>
    <t>KILLED 5988504100</t>
  </si>
  <si>
    <t>KILLED 6014687100</t>
  </si>
  <si>
    <t>KILLED 5999056800</t>
  </si>
  <si>
    <t>KILLED 5999591700</t>
  </si>
  <si>
    <t>KILLED 6006357500</t>
  </si>
  <si>
    <t>KILLED 6000951200</t>
  </si>
  <si>
    <t>KILLED 6015037700</t>
  </si>
  <si>
    <t>KILLED 5991918200</t>
  </si>
  <si>
    <t>KILLED 6001033700</t>
  </si>
  <si>
    <t>KILLED 5987136200</t>
  </si>
  <si>
    <t>KILLED 6001505300</t>
  </si>
  <si>
    <t>KILLED 6001777600</t>
  </si>
  <si>
    <t>KILLED 5996694000</t>
  </si>
  <si>
    <t>KILLED 6001007700</t>
  </si>
  <si>
    <t>KILLED 6008905500</t>
  </si>
  <si>
    <t>KILLED 6015313300</t>
  </si>
  <si>
    <t>KILLED 6002153700</t>
  </si>
  <si>
    <t>KILLED 6004056700</t>
  </si>
  <si>
    <t>KILLED 5984877100</t>
  </si>
  <si>
    <t>KILLED 5986555700</t>
  </si>
  <si>
    <t>KILLED 6000550800</t>
  </si>
  <si>
    <t>KILLED 5992319400</t>
  </si>
  <si>
    <t>KILLED 6000976100</t>
  </si>
  <si>
    <t>KILLED 6000868500</t>
  </si>
  <si>
    <t>KILLED 5986009900</t>
  </si>
  <si>
    <t>KILLED 5995090700</t>
  </si>
  <si>
    <t>KILLED 6013699600</t>
  </si>
  <si>
    <t>KILLED 5993674800</t>
  </si>
  <si>
    <t>KILLED 5986331200</t>
  </si>
  <si>
    <t>KILLED 5987979500</t>
  </si>
  <si>
    <t>KILLED 6001022500</t>
  </si>
  <si>
    <t>KILLED 6006132000</t>
  </si>
  <si>
    <t>KILLED 5991514200</t>
  </si>
  <si>
    <t>KILLED 6003892500</t>
  </si>
  <si>
    <t>KILLED 6001077200</t>
  </si>
  <si>
    <t>KILLED 6001024500</t>
  </si>
  <si>
    <t>KILLED 6012139600</t>
  </si>
  <si>
    <t>KILLED 6001194300</t>
  </si>
  <si>
    <t>KILLED 6011540000</t>
  </si>
  <si>
    <t>KILLED 6000239800</t>
  </si>
  <si>
    <t>KILLED 6003034100</t>
  </si>
  <si>
    <t>KILLED 5998080400</t>
  </si>
  <si>
    <t>KILLED 5993672400</t>
  </si>
  <si>
    <t>KILLED 5987981300</t>
  </si>
  <si>
    <t>KILLED 6001082500</t>
  </si>
  <si>
    <t>KILLED 6002069600</t>
  </si>
  <si>
    <t>KILLED 6001108500</t>
  </si>
  <si>
    <t>KILLED 6001826400</t>
  </si>
  <si>
    <t>KILLED 5998013900</t>
  </si>
  <si>
    <t>KILLED 5990173000</t>
  </si>
  <si>
    <t>KILLED 6001201600</t>
  </si>
  <si>
    <t>KILLED 6000913000</t>
  </si>
  <si>
    <t>KILLED 5992952400</t>
  </si>
  <si>
    <t>KILLED 6002463400</t>
  </si>
  <si>
    <t>KILLED 5998802700</t>
  </si>
  <si>
    <t>KILLED 6003463000</t>
  </si>
  <si>
    <t>KILLED 5994046600</t>
  </si>
  <si>
    <t>KILLED 6001651600</t>
  </si>
  <si>
    <t>KILLED 6014153400</t>
  </si>
  <si>
    <t>KILLED 6001185200</t>
  </si>
  <si>
    <t>KILLED 5986174600</t>
  </si>
  <si>
    <t>KILLED 5998614400</t>
  </si>
  <si>
    <t>KILLED 5995173900</t>
  </si>
  <si>
    <t>KILLED 5995181200</t>
  </si>
  <si>
    <t>KILLED 6012357600</t>
  </si>
  <si>
    <t>KILLED 5993167500</t>
  </si>
  <si>
    <t>KILLED 6003659800</t>
  </si>
  <si>
    <t>KILLED 5996281700</t>
  </si>
  <si>
    <t>KILLED 6001888600</t>
  </si>
  <si>
    <t>KILLED 6001187700</t>
  </si>
  <si>
    <t>KILLED 5987913500</t>
  </si>
  <si>
    <t>KILLED 5993971600</t>
  </si>
  <si>
    <t>KILLED 6000555100</t>
  </si>
  <si>
    <t>KILLED 6001103200</t>
  </si>
  <si>
    <t>KILLED 6011106400</t>
  </si>
  <si>
    <t>KILLED 6014912200</t>
  </si>
  <si>
    <t>KILLED 5997603900</t>
  </si>
  <si>
    <t>KILLED 6005823500</t>
  </si>
  <si>
    <t>KILLED 6013965500</t>
  </si>
  <si>
    <t>KILLED 6014774600</t>
  </si>
  <si>
    <t>KILLED 6010122900</t>
  </si>
  <si>
    <t>KILLED 6002250300</t>
  </si>
  <si>
    <t>KILLED 6002313600</t>
  </si>
  <si>
    <t>KILLED 6013899500</t>
  </si>
  <si>
    <t>KILLED 6002758000</t>
  </si>
  <si>
    <t>KILLED 6000127400</t>
  </si>
  <si>
    <t>KILLED 6001984200</t>
  </si>
  <si>
    <t>KILLED 6000736900</t>
  </si>
  <si>
    <t>KILLED 5999829300</t>
  </si>
  <si>
    <t>KILLED 6000566000</t>
  </si>
  <si>
    <t>KILLED 5999483100</t>
  </si>
  <si>
    <t>KILLED 6000292100</t>
  </si>
  <si>
    <t>KILLED 5999669000</t>
  </si>
  <si>
    <t>KILLED 6000153700</t>
  </si>
  <si>
    <t>KILLED 6000064900</t>
  </si>
  <si>
    <t>KILLED 6004722500</t>
  </si>
  <si>
    <t>KILLED 6000394400</t>
  </si>
  <si>
    <t>KILLED 6010563600</t>
  </si>
  <si>
    <t>KILLED 5999529700</t>
  </si>
  <si>
    <t>KILLED 6000270500</t>
  </si>
  <si>
    <t>KILLED 5999567700</t>
  </si>
  <si>
    <t>KILLED 5999349000</t>
  </si>
  <si>
    <t>KILLED 6001423200</t>
  </si>
  <si>
    <t>KILLED 6000757800</t>
  </si>
  <si>
    <t>KILLED 6000825100</t>
  </si>
  <si>
    <t>KILLED 6000132500</t>
  </si>
  <si>
    <t>KILLED 5999159700</t>
  </si>
  <si>
    <t>KILLED 5999634100</t>
  </si>
  <si>
    <t>KILLED 6000725700</t>
  </si>
  <si>
    <t>KILLED 5999246200</t>
  </si>
  <si>
    <t>KILLED 6000657000</t>
  </si>
  <si>
    <t>KILLED 6000830600</t>
  </si>
  <si>
    <t>KILLED 5999665400</t>
  </si>
  <si>
    <t>KILLED 6000851700</t>
  </si>
  <si>
    <t>KILLED 6000068900</t>
  </si>
  <si>
    <t>KILLED 5999893200</t>
  </si>
  <si>
    <t>KILLED 6000939200</t>
  </si>
  <si>
    <t>KILLED 6000332400</t>
  </si>
  <si>
    <t>KILLED 6002910700</t>
  </si>
  <si>
    <t>KILLED 6000004700</t>
  </si>
  <si>
    <t>KILLED 6000731600</t>
  </si>
  <si>
    <t>KILLED 5999631800</t>
  </si>
  <si>
    <t>KILLED 6000513600</t>
  </si>
  <si>
    <t>KILLED 5999542700</t>
  </si>
  <si>
    <t>KILLED 6000717000</t>
  </si>
  <si>
    <t>KILLED 6000584100</t>
  </si>
  <si>
    <t>KILLED 5999207800</t>
  </si>
  <si>
    <t>KILLED 6000163400</t>
  </si>
  <si>
    <t>KILLED 6000371400</t>
  </si>
  <si>
    <t>KILLED 6001139500</t>
  </si>
  <si>
    <t>KILLED 5999434600</t>
  </si>
  <si>
    <t>KILLED 6002191400</t>
  </si>
  <si>
    <t>KILLED 5999533600</t>
  </si>
  <si>
    <t>KILLED 6000450100</t>
  </si>
  <si>
    <t>KILLED 5999608200</t>
  </si>
  <si>
    <t>KILLED 6000293500</t>
  </si>
  <si>
    <t>KILLED 6001304200</t>
  </si>
  <si>
    <t>KILLED 6000600100</t>
  </si>
  <si>
    <t>KILLED 6000097800</t>
  </si>
  <si>
    <t>KILLED 6000596100</t>
  </si>
  <si>
    <t>KILLED 6000737400</t>
  </si>
  <si>
    <t>KILLED 6000820300</t>
  </si>
  <si>
    <t>KILLED 6001044300</t>
  </si>
  <si>
    <t>KILLED 6000636700</t>
  </si>
  <si>
    <t>KILLED 6001271100</t>
  </si>
  <si>
    <t>KILLED 5999939400</t>
  </si>
  <si>
    <t>KILLED 5999339300</t>
  </si>
  <si>
    <t>KILLED 6000413500</t>
  </si>
  <si>
    <t>KILLED 6000229500</t>
  </si>
  <si>
    <t>KILLED 5999696100</t>
  </si>
  <si>
    <t>KILLED 5999413900</t>
  </si>
  <si>
    <t>KILLED 6000773100</t>
  </si>
  <si>
    <t>KILLED 5999874300</t>
  </si>
  <si>
    <t>KILLED 5999279500</t>
  </si>
  <si>
    <t>KILLED 6000557300</t>
  </si>
  <si>
    <t>KILLED 6002187800</t>
  </si>
  <si>
    <t>KILLED 6001517100</t>
  </si>
  <si>
    <t>KILLED 6001140000</t>
  </si>
  <si>
    <t>KILLED 6000723100</t>
  </si>
  <si>
    <t>KILLED 6022727800</t>
  </si>
  <si>
    <t>KILLED 6001296700</t>
  </si>
  <si>
    <t>KILLED 5999974200</t>
  </si>
  <si>
    <t>KILLED 5999594300</t>
  </si>
  <si>
    <t>KILLED 6001134800</t>
  </si>
  <si>
    <t>KILLED 5999770300</t>
  </si>
  <si>
    <t>KILLED 5999967500</t>
  </si>
  <si>
    <t>KILLED 6000905300</t>
  </si>
  <si>
    <t>KILLED 6000300700</t>
  </si>
  <si>
    <t>KILLED 6000249200</t>
  </si>
  <si>
    <t>KILLED 6000750700</t>
  </si>
  <si>
    <t>KILLED 6000207400</t>
  </si>
  <si>
    <t>KILLED 6000730000</t>
  </si>
  <si>
    <t>KILLED 6000276300</t>
  </si>
  <si>
    <t>KILLED 5999429200</t>
  </si>
  <si>
    <t>KILLED 6000753100</t>
  </si>
  <si>
    <t>KILLED 5999848300</t>
  </si>
  <si>
    <t>KILLED 6000641900</t>
  </si>
  <si>
    <t>KILLED 6000416600</t>
  </si>
  <si>
    <t>KILLED 6001093600</t>
  </si>
  <si>
    <t>KILLED 6000795500</t>
  </si>
  <si>
    <t>KILLED 5999731600</t>
  </si>
  <si>
    <t>KILLED 6001413100</t>
  </si>
  <si>
    <t>KILLED 6000304600</t>
  </si>
  <si>
    <t>KILLED 6000301900</t>
  </si>
  <si>
    <t>KILLED 5999808700</t>
  </si>
  <si>
    <t>KILLED 6000683100</t>
  </si>
  <si>
    <t>KILLED 6004431900</t>
  </si>
  <si>
    <t>KILLED 6000971100</t>
  </si>
  <si>
    <t>KILLED 6000737300</t>
  </si>
  <si>
    <t>KILLED 5999689000</t>
  </si>
  <si>
    <t>KILLED 6000103100</t>
  </si>
  <si>
    <t>KILLED 6000903500</t>
  </si>
  <si>
    <t>KILLED 6001110900</t>
  </si>
  <si>
    <t>KILLED 6000066900</t>
  </si>
  <si>
    <t>KILLED 6000653200</t>
  </si>
  <si>
    <t>KILLED 6000601700</t>
  </si>
  <si>
    <t>KILLED 5999310600</t>
  </si>
  <si>
    <t>KILLED 6000667900</t>
  </si>
  <si>
    <t>KILLED 6000576400</t>
  </si>
  <si>
    <t>KILLED 5999997100</t>
  </si>
  <si>
    <t>KILLED 6000493700</t>
  </si>
  <si>
    <t>KILLED 5999384400</t>
  </si>
  <si>
    <t>KILLED 6001044600</t>
  </si>
  <si>
    <t>KILLED 5999709200</t>
  </si>
  <si>
    <t>KILLED 5999612800</t>
  </si>
  <si>
    <t>KILLED 5999372600</t>
  </si>
  <si>
    <t>KILLED 6001762900</t>
  </si>
  <si>
    <t>KILLED 6001228900</t>
  </si>
  <si>
    <t>KILLED 6000944400</t>
  </si>
  <si>
    <t>KILLED 6009763100</t>
  </si>
  <si>
    <t>KILLED 6001075200</t>
  </si>
  <si>
    <t>KILLED 6001117600</t>
  </si>
  <si>
    <t>KILLED 5999223800</t>
  </si>
  <si>
    <t>KILLED 6000254000</t>
  </si>
  <si>
    <t>KILLED 6001709200</t>
  </si>
  <si>
    <t>KILLED 6000617000</t>
  </si>
  <si>
    <t>KILLED 6014785300</t>
  </si>
  <si>
    <t>KILLED 6000889400</t>
  </si>
  <si>
    <t>KILLED 6001021500</t>
  </si>
  <si>
    <t>KILLED 6000055300</t>
  </si>
  <si>
    <t>KILLED 6006136600</t>
  </si>
  <si>
    <t>KILLED 5999666900</t>
  </si>
  <si>
    <t>KILLED 6000296500</t>
  </si>
  <si>
    <t>KILLED 6001121300</t>
  </si>
  <si>
    <t>KILLED 6000048100</t>
  </si>
  <si>
    <t>KILLED 6000033600</t>
  </si>
  <si>
    <t>KILLED 6001985300</t>
  </si>
  <si>
    <t>KILLED 5999324300</t>
  </si>
  <si>
    <t>KILLED 6001102600</t>
  </si>
  <si>
    <t>KILLED 6000886100</t>
  </si>
  <si>
    <t>KILLED 5999473700</t>
  </si>
  <si>
    <t>KILLED 6000645600</t>
  </si>
  <si>
    <t>KILLED 6000339500</t>
  </si>
  <si>
    <t>KILLED 6000419800</t>
  </si>
  <si>
    <t>KILLED 6000947100</t>
  </si>
  <si>
    <t>KILLED 5999610100</t>
  </si>
  <si>
    <t>KILLED 6000515100</t>
  </si>
  <si>
    <t>KILLED 5999669800</t>
  </si>
  <si>
    <t>KILLED 6000560900</t>
  </si>
  <si>
    <t>KILLED 6000645500</t>
  </si>
  <si>
    <t>KILLED 6000191700</t>
  </si>
  <si>
    <t>KILLED 6000688100</t>
  </si>
  <si>
    <t>KILLED 5999882500</t>
  </si>
  <si>
    <t>KILLED 6000028700</t>
  </si>
  <si>
    <t>KILLED 6000653000</t>
  </si>
  <si>
    <t>KILLED 5999356700</t>
  </si>
  <si>
    <t>KILLED 6000415700</t>
  </si>
  <si>
    <t>KILLED 5999932100</t>
  </si>
  <si>
    <t>KILLED 6000506200</t>
  </si>
  <si>
    <t>KILLED 5999592500</t>
  </si>
  <si>
    <t>KILLED  5994342300</t>
  </si>
  <si>
    <t>KILLED 6001939200</t>
  </si>
  <si>
    <t>KILLED 6000828000</t>
  </si>
  <si>
    <t>KILLED 5999457800</t>
  </si>
  <si>
    <t>KILLED 6000561800</t>
  </si>
  <si>
    <t>KILLED 5999527200</t>
  </si>
  <si>
    <t>KILLED 5999956900</t>
  </si>
  <si>
    <t>KILLED 6000587100</t>
  </si>
  <si>
    <t>KILLED 6000502800</t>
  </si>
  <si>
    <t>KILLED 6000607600</t>
  </si>
  <si>
    <t>KILLED 6000433800</t>
  </si>
  <si>
    <t>KILLED 6000633900</t>
  </si>
  <si>
    <t>KILLED 6002773500</t>
  </si>
  <si>
    <t>KILLED 5999680100</t>
  </si>
  <si>
    <t>KILLED 5999406600</t>
  </si>
  <si>
    <t>KILLED 5999988200</t>
  </si>
  <si>
    <t>KILLED 5999995800</t>
  </si>
  <si>
    <t>KILLED 6003543800</t>
  </si>
  <si>
    <t>KILLED 5999279200</t>
  </si>
  <si>
    <t>KILLED 6000558100</t>
  </si>
  <si>
    <t>KILLED 5999929800</t>
  </si>
  <si>
    <t>KILLED 6000480200</t>
  </si>
  <si>
    <t>KILLED 5999547300</t>
  </si>
  <si>
    <t>KILLED 6004469900</t>
  </si>
  <si>
    <t>KILLED 6000620800</t>
  </si>
  <si>
    <t>KILLED 5999701300</t>
  </si>
  <si>
    <t>KILLED 6000574900</t>
  </si>
  <si>
    <t>KILLED 6000463200</t>
  </si>
  <si>
    <t>KILLED 6000320700</t>
  </si>
  <si>
    <t>KILLED 6000630600</t>
  </si>
  <si>
    <t>KILLED 5999521100</t>
  </si>
  <si>
    <t>KILLED 6001342000</t>
  </si>
  <si>
    <t>KILLED 6000770800</t>
  </si>
  <si>
    <t>KILLED 6000868600</t>
  </si>
  <si>
    <t>KILLED 6002523300</t>
  </si>
  <si>
    <t>KILLED 5999439000</t>
  </si>
  <si>
    <t>KILLED 6001562600</t>
  </si>
  <si>
    <t>KILLED 6000485100</t>
  </si>
  <si>
    <t>KILLED 5999733800</t>
  </si>
  <si>
    <t>KILLED 6001514100</t>
  </si>
  <si>
    <t>KILLED 6001406100</t>
  </si>
  <si>
    <t>KILLED 5999882400</t>
  </si>
  <si>
    <t>KILLED 5999928000</t>
  </si>
  <si>
    <t>KILLED 6001160900</t>
  </si>
  <si>
    <t>KILLED 6000644800</t>
  </si>
  <si>
    <t>KILLED 5999639800</t>
  </si>
  <si>
    <t>KILLED 6001115300</t>
  </si>
  <si>
    <t>KILLED 6000853000</t>
  </si>
  <si>
    <t>KILLED 6001073400</t>
  </si>
  <si>
    <t>KILLED 6000378700</t>
  </si>
  <si>
    <t>KILLED 5999519600</t>
  </si>
  <si>
    <t>KILLED 6000122600</t>
  </si>
  <si>
    <t>KILLED 5999600500</t>
  </si>
  <si>
    <t>KILLED 6001594500</t>
  </si>
  <si>
    <t>KILLED 6000957200</t>
  </si>
  <si>
    <t>KILLED 6000071800</t>
  </si>
  <si>
    <t>KILLED 6001149200</t>
  </si>
  <si>
    <t>KILLED 6000881200</t>
  </si>
  <si>
    <t>KILLED 6000655200</t>
  </si>
  <si>
    <t>KILLED 5999631200</t>
  </si>
  <si>
    <t>KILLED 6000428700</t>
  </si>
  <si>
    <t>KILLED 6001282800</t>
  </si>
  <si>
    <t>KILLED 6000426500</t>
  </si>
  <si>
    <t>KILLED 6000713600</t>
  </si>
  <si>
    <t>KILLED 5999610900</t>
  </si>
  <si>
    <t>KILLED 6000798400</t>
  </si>
  <si>
    <t>KILLED 6000847100</t>
  </si>
  <si>
    <t>KILLED 5999336500</t>
  </si>
  <si>
    <t>KILLED 6001099100</t>
  </si>
  <si>
    <t>KILLED 5999650600</t>
  </si>
  <si>
    <t>KILLED 6000445200</t>
  </si>
  <si>
    <t>KILLED 6000372400</t>
  </si>
  <si>
    <t>KILLED 6000708300</t>
  </si>
  <si>
    <t>KILLED 6000395000</t>
  </si>
  <si>
    <t>KILLED 5999552600</t>
  </si>
  <si>
    <t>KILLED 6003774100</t>
  </si>
  <si>
    <t>KILLED 6001244600</t>
  </si>
  <si>
    <t>KILLED 6000554300</t>
  </si>
  <si>
    <t>KILLED 6001891900</t>
  </si>
  <si>
    <t>KILLED 6002208700</t>
  </si>
  <si>
    <t>KILLED 5999798200</t>
  </si>
  <si>
    <t>KILLED 6000648000</t>
  </si>
  <si>
    <t>KILLED 5999487600</t>
  </si>
  <si>
    <t>KILLED 6000368100</t>
  </si>
  <si>
    <t>KILLED 6000253200</t>
  </si>
  <si>
    <t>KILLED 5999313900</t>
  </si>
  <si>
    <t>KILLED 6000727200</t>
  </si>
  <si>
    <t>KILLED 6001316800</t>
  </si>
  <si>
    <t>KILLED 5999827700</t>
  </si>
  <si>
    <t>KILLED 6000829500</t>
  </si>
  <si>
    <t>KILLED 5999611700</t>
  </si>
  <si>
    <t>KILLED 6000665400</t>
  </si>
  <si>
    <t>KILLED 5999568200</t>
  </si>
  <si>
    <t>KILLED 5999539700</t>
  </si>
  <si>
    <t>KILLED 6001068500</t>
  </si>
  <si>
    <t>KILLED 5999532200</t>
  </si>
  <si>
    <t>KILLED 6000148900</t>
  </si>
  <si>
    <t>KILLED 6000602200</t>
  </si>
  <si>
    <t>KILLED 5999629900</t>
  </si>
  <si>
    <t>KILLED 5999612200</t>
  </si>
  <si>
    <t>KILLED 6001261200</t>
  </si>
  <si>
    <t>KILLED 5999589400</t>
  </si>
  <si>
    <t>KILLED 6000545000</t>
  </si>
  <si>
    <t>KILLED 5999500800</t>
  </si>
  <si>
    <t>KILLED 6000381000</t>
  </si>
  <si>
    <t>KILLED 6000429100</t>
  </si>
  <si>
    <t>KILLED 6000579300</t>
  </si>
  <si>
    <t>KILLED 6009614600</t>
  </si>
  <si>
    <t>KILLED 6000839600</t>
  </si>
  <si>
    <t>KILLED 6000437400</t>
  </si>
  <si>
    <t>KILLED 6003105600</t>
  </si>
  <si>
    <t>KILLED 6000846200</t>
  </si>
  <si>
    <t>KILLED 6001197200</t>
  </si>
  <si>
    <t>KILLED 6000541400</t>
  </si>
  <si>
    <t>KILLED 6001221200</t>
  </si>
  <si>
    <t>KILLED 5999845000</t>
  </si>
  <si>
    <t>KILLED 6000240300</t>
  </si>
  <si>
    <t>KILLED 6001004600</t>
  </si>
  <si>
    <t>KILLED 5999598900</t>
  </si>
  <si>
    <t>KILLED 6000908100</t>
  </si>
  <si>
    <t>KILLED 5999734700</t>
  </si>
  <si>
    <t>KILLED 6001257600</t>
  </si>
  <si>
    <t>KILLED 6000111000</t>
  </si>
  <si>
    <t>KILLED 5999978700</t>
  </si>
  <si>
    <t>KILLED 5999620000</t>
  </si>
  <si>
    <t>KILLED 6000701300</t>
  </si>
  <si>
    <t>KILLED 6000218200</t>
  </si>
  <si>
    <t>KILLED 6000273600</t>
  </si>
  <si>
    <t>KILLED 6000147200</t>
  </si>
  <si>
    <t>KILLED 6002525000</t>
  </si>
  <si>
    <t>KILLED 6000727800</t>
  </si>
  <si>
    <t>KILLED 6000649100</t>
  </si>
  <si>
    <t>KILLED 5999668600</t>
  </si>
  <si>
    <t>KILLED 6000601900</t>
  </si>
  <si>
    <t>KILLED 5999568800</t>
  </si>
  <si>
    <t>KILLED 5999615000</t>
  </si>
  <si>
    <t>KILLED 5999615600</t>
  </si>
  <si>
    <t>KILLED 5999810400</t>
  </si>
  <si>
    <t>KILLED 6000612400</t>
  </si>
  <si>
    <t>KILLED 5999625400</t>
  </si>
  <si>
    <t>KILLED 5999653600</t>
  </si>
  <si>
    <t>KILLED 5999950500</t>
  </si>
  <si>
    <t>KILLED 6000704800</t>
  </si>
  <si>
    <t>KILLED 6000933900</t>
  </si>
  <si>
    <t>KILLED 6000891900</t>
  </si>
  <si>
    <t>KILLED 5999329700</t>
  </si>
  <si>
    <t>KILLED 6000914900</t>
  </si>
  <si>
    <t>KILLED 6000615100</t>
  </si>
  <si>
    <t>KILLED 5999212400</t>
  </si>
  <si>
    <t>KILLED 5999465900</t>
  </si>
  <si>
    <t>KILLED 6001140800</t>
  </si>
  <si>
    <t>KILLED 6004715400</t>
  </si>
  <si>
    <t>KILLED 5999627300</t>
  </si>
  <si>
    <t>KILLED 6000083700</t>
  </si>
  <si>
    <t>KILLED 5999857400</t>
  </si>
  <si>
    <t>KILLED 6008013400</t>
  </si>
  <si>
    <t>KILLED 6000514200</t>
  </si>
  <si>
    <t>KILLED 5999615700</t>
  </si>
  <si>
    <t>KILLED 5999650100</t>
  </si>
  <si>
    <t>KILLED 6000993000</t>
  </si>
  <si>
    <t>KILLED 6001149100</t>
  </si>
  <si>
    <t>KILLED 5999782800</t>
  </si>
  <si>
    <t>KILLED 5999784700</t>
  </si>
  <si>
    <t>KILLED 6000197700</t>
  </si>
  <si>
    <t>KILLED 5999919800</t>
  </si>
  <si>
    <t>KILLED 6001315400</t>
  </si>
  <si>
    <t>KILLED 6001152700</t>
  </si>
  <si>
    <t>KILLED 6000851600</t>
  </si>
  <si>
    <t>KILLED 5999372400</t>
  </si>
  <si>
    <t>KILLED 6001123200</t>
  </si>
  <si>
    <t>KILLED 5999648600</t>
  </si>
  <si>
    <t>KILLED 6000195500</t>
  </si>
  <si>
    <t>KILLED 6000386900</t>
  </si>
  <si>
    <t>KILLED 6000703800</t>
  </si>
  <si>
    <t>KILLED 5999595300</t>
  </si>
  <si>
    <t>KILLED 6000480900</t>
  </si>
  <si>
    <t>KILLED 6000513400</t>
  </si>
  <si>
    <t>KILLED 6001081600</t>
  </si>
  <si>
    <t>KILLED 5999670500</t>
  </si>
  <si>
    <t>KILLED 6000893800</t>
  </si>
  <si>
    <t>KILLED 5999281400</t>
  </si>
  <si>
    <t>KILLED 5999663300</t>
  </si>
  <si>
    <t>KILLED 6000714500</t>
  </si>
  <si>
    <t>KILLED 6001076700</t>
  </si>
  <si>
    <t>KILLED 6000374700</t>
  </si>
  <si>
    <t>KILLED 5999509800</t>
  </si>
  <si>
    <t>KILLED 6000955500</t>
  </si>
  <si>
    <t>KILLED 6000812800</t>
  </si>
  <si>
    <t>KILLED 5999499100</t>
  </si>
  <si>
    <t>KILLED 5999796300</t>
  </si>
  <si>
    <t>KILLED 6000588400</t>
  </si>
  <si>
    <t>KILLED 5999163500</t>
  </si>
  <si>
    <t>KILLED 6000036100</t>
  </si>
  <si>
    <t>KILLED 5999631400</t>
  </si>
  <si>
    <t>KILLED 6000703600</t>
  </si>
  <si>
    <t>KILLED 6000435900</t>
  </si>
  <si>
    <t>KILLED 6001323200</t>
  </si>
  <si>
    <t>KILLED 6000655100</t>
  </si>
  <si>
    <t>KILLED 6000804600</t>
  </si>
  <si>
    <t>KILLED 6001247700</t>
  </si>
  <si>
    <t>KILLED 6000365900</t>
  </si>
  <si>
    <t>KILLED 6000865000</t>
  </si>
  <si>
    <t>KILLED 6000633400</t>
  </si>
  <si>
    <t>KILLED 6002275200</t>
  </si>
  <si>
    <t>KILLED 5999804700</t>
  </si>
  <si>
    <t>KILLED 6000115800</t>
  </si>
  <si>
    <t>KILLED 6001713200</t>
  </si>
  <si>
    <t>KILLED 5999528600</t>
  </si>
  <si>
    <t>KILLED 6001183700</t>
  </si>
  <si>
    <t>KILLED 5999684300</t>
  </si>
  <si>
    <t>KILLED 6001131700</t>
  </si>
  <si>
    <t>KILLED 6000263200</t>
  </si>
  <si>
    <t>KILLED 5999461900</t>
  </si>
  <si>
    <t>KILLED 5999878200</t>
  </si>
  <si>
    <t>KILLED 6000766500</t>
  </si>
  <si>
    <t>KILLED 5999776000</t>
  </si>
  <si>
    <t>KILLED 6000683300</t>
  </si>
  <si>
    <t>KILLED 6000556700</t>
  </si>
  <si>
    <t>KILLED 6000532500</t>
  </si>
  <si>
    <t>KILLED 6001213200</t>
  </si>
  <si>
    <t>KILLED 6001114200</t>
  </si>
  <si>
    <t>KILLED 5999497900</t>
  </si>
  <si>
    <t>KILLED 6000438800</t>
  </si>
  <si>
    <t>KILLED 5999531900</t>
  </si>
  <si>
    <t>KILLED 6000863400</t>
  </si>
  <si>
    <t>KILLED 6002319000</t>
  </si>
  <si>
    <t>KILLED 5999628900</t>
  </si>
  <si>
    <t>KILLED 6000553500</t>
  </si>
  <si>
    <t>KILLED 6001280600</t>
  </si>
  <si>
    <t>KILLED 6000594300</t>
  </si>
  <si>
    <t>KILLED 6000539300</t>
  </si>
  <si>
    <t>KILLED 5999711400</t>
  </si>
  <si>
    <t>KILLED 6000968500</t>
  </si>
  <si>
    <t>KILLED 6000534100</t>
  </si>
  <si>
    <t>KILLED 6000652900</t>
  </si>
  <si>
    <t>KILLED 6000669300</t>
  </si>
  <si>
    <t>KILLED 6000512900</t>
  </si>
  <si>
    <t>KILLED 6000075800</t>
  </si>
  <si>
    <t>KILLED 6009610800</t>
  </si>
  <si>
    <t>KILLED 5999825400</t>
  </si>
  <si>
    <t>KILLED 6000447300</t>
  </si>
  <si>
    <t>KILLED 6000932300</t>
  </si>
  <si>
    <t>KILLED 6005309000</t>
  </si>
  <si>
    <t>KILLED 6000728800</t>
  </si>
  <si>
    <t>KILLED 6000547900</t>
  </si>
  <si>
    <t>KILLED 6001127700</t>
  </si>
  <si>
    <t>KILLED 6000981500</t>
  </si>
  <si>
    <t>KILLED 6000105200</t>
  </si>
  <si>
    <t>KILLED 5999944800</t>
  </si>
  <si>
    <t>KILLED 6000875300</t>
  </si>
  <si>
    <t>KILLED 6001308400</t>
  </si>
  <si>
    <t>KILLED 6000213600</t>
  </si>
  <si>
    <t>KILLED 6000921000</t>
  </si>
  <si>
    <t>KILLED 6000348300</t>
  </si>
  <si>
    <t>KILLED 6000983200</t>
  </si>
  <si>
    <t>KILLED 6000523200</t>
  </si>
  <si>
    <t>KILLED 6000598200</t>
  </si>
  <si>
    <t>KILLED 5999573400</t>
  </si>
  <si>
    <t>KILLED 5999507900</t>
  </si>
  <si>
    <t>KILLED 6000968600</t>
  </si>
  <si>
    <t>KILLED 5999562000</t>
  </si>
  <si>
    <t>KILLED 5999963000</t>
  </si>
  <si>
    <t>KILLED 6000152900</t>
  </si>
  <si>
    <t>KILLED 6000059800</t>
  </si>
  <si>
    <t>KILLED 6000855500</t>
  </si>
  <si>
    <t>KILLED 6000579100</t>
  </si>
  <si>
    <t>KILLED 5999561900</t>
  </si>
  <si>
    <t>KILLED 6001190700</t>
  </si>
  <si>
    <t>KILLED 6000491400</t>
  </si>
  <si>
    <t>KILLED 5999637100</t>
  </si>
  <si>
    <t>KILLED 6000533000</t>
  </si>
  <si>
    <t>KILLED 5999935000</t>
  </si>
  <si>
    <t>KILLED 5999970300</t>
  </si>
  <si>
    <t>KILLED 6000312500</t>
  </si>
  <si>
    <t>KILLED 6001251500</t>
  </si>
  <si>
    <t>KILLED 6001009500</t>
  </si>
  <si>
    <t>KILLED 6002040800</t>
  </si>
  <si>
    <t>KILLED 6000333000</t>
  </si>
  <si>
    <t>KILLED 6000670200</t>
  </si>
  <si>
    <t>KILLED 5999587200</t>
  </si>
  <si>
    <t>KILLED 5999268800</t>
  </si>
  <si>
    <t>KILLED 6000670900</t>
  </si>
  <si>
    <t>KILLED 5999263800</t>
  </si>
  <si>
    <t>KILLED 6000269000</t>
  </si>
  <si>
    <t>KILLED 6000536900</t>
  </si>
  <si>
    <t>KILLED 5999618600</t>
  </si>
  <si>
    <t>KILLED 5999317900</t>
  </si>
  <si>
    <t>KILLED 6000345000</t>
  </si>
  <si>
    <t>KILLED 6000694300</t>
  </si>
  <si>
    <t>KILLED 5999853900</t>
  </si>
  <si>
    <t>KILLED 5999643000</t>
  </si>
  <si>
    <t>KILLED 6001102500</t>
  </si>
  <si>
    <t>KILLED 6000932000</t>
  </si>
  <si>
    <t>KILLED 5999685800</t>
  </si>
  <si>
    <t>KILLED 5999624700</t>
  </si>
  <si>
    <t>KILLED 6000786600</t>
  </si>
  <si>
    <t>KILLED 5999801600</t>
  </si>
  <si>
    <t>KILLED 6001178400</t>
  </si>
  <si>
    <t>KILLED 6000661500</t>
  </si>
  <si>
    <t>KILLED 6000331600</t>
  </si>
  <si>
    <t>KILLED 6000817600</t>
  </si>
  <si>
    <t>KILLED 6000574800</t>
  </si>
  <si>
    <t>KILLED 5999653700</t>
  </si>
  <si>
    <t>KILLED 6000672800</t>
  </si>
  <si>
    <t>KILLED 6000594200</t>
  </si>
  <si>
    <t>KILLED 5999437100</t>
  </si>
  <si>
    <t>KILLED 6006967100</t>
  </si>
  <si>
    <t>KILLED 6001021800</t>
  </si>
  <si>
    <t>KILLED 6003038500</t>
  </si>
  <si>
    <t>KILLED 5999973600</t>
  </si>
  <si>
    <t>KILLED 6000212300</t>
  </si>
  <si>
    <t>KILLED 6002073100</t>
  </si>
  <si>
    <t>KILLED 6000498300</t>
  </si>
  <si>
    <t>KILLED 6001017900</t>
  </si>
  <si>
    <t>KILLED 6000508900</t>
  </si>
  <si>
    <t>KILLED 6000725000</t>
  </si>
  <si>
    <t>KILLED 6000501400</t>
  </si>
  <si>
    <t>KILLED 6000343400</t>
  </si>
  <si>
    <t>KILLED 6000019500</t>
  </si>
  <si>
    <t>KILLED 6000915300</t>
  </si>
  <si>
    <t>KILLED 5999683700</t>
  </si>
  <si>
    <t>KILLED 6001147100</t>
  </si>
  <si>
    <t>KILLED 6000626000</t>
  </si>
  <si>
    <t>KILLED 6000465000</t>
  </si>
  <si>
    <t>KILLED 6001182600</t>
  </si>
  <si>
    <t>KILLED 5999931200</t>
  </si>
  <si>
    <t>KILLED 6000226300</t>
  </si>
  <si>
    <t>KILLED 5999301500</t>
  </si>
  <si>
    <t>KILLED 6001142800</t>
  </si>
  <si>
    <t>KILLED 6000431400</t>
  </si>
  <si>
    <t>KILLED 6000225100</t>
  </si>
  <si>
    <t>KILLED 5999388400</t>
  </si>
  <si>
    <t>KILLED 6000998100</t>
  </si>
  <si>
    <t>KILLED 6000111800</t>
  </si>
  <si>
    <t>KILLED 6004940100</t>
  </si>
  <si>
    <t>KILLED 5999860800</t>
  </si>
  <si>
    <t>KILLED 6000485400</t>
  </si>
  <si>
    <t>KILLED 6000871400</t>
  </si>
  <si>
    <t>KILLED 5999792800</t>
  </si>
  <si>
    <t>KILLED 6002970100</t>
  </si>
  <si>
    <t>KILLED 6000534000</t>
  </si>
  <si>
    <t>KILLED 6000045300</t>
  </si>
  <si>
    <t>KILLED 6001098900</t>
  </si>
  <si>
    <t>KILLED 6000589700</t>
  </si>
  <si>
    <t>KILLED 5999692200</t>
  </si>
  <si>
    <t>KILLED 6001104300</t>
  </si>
  <si>
    <t>KILLED 6000165000</t>
  </si>
  <si>
    <t>KILLED 6000913200</t>
  </si>
  <si>
    <t>KILLED 6000310700</t>
  </si>
  <si>
    <t>KILLED 6000092500</t>
  </si>
  <si>
    <t>KILLED 6001055000</t>
  </si>
  <si>
    <t>KILLED 6000318900</t>
  </si>
  <si>
    <t>KILLED 6000521500</t>
  </si>
  <si>
    <t>KILLED 5999510400</t>
  </si>
  <si>
    <t>KILLED 6001042200</t>
  </si>
  <si>
    <t>KILLED 6008127500</t>
  </si>
  <si>
    <t>KILLED 5999465400</t>
  </si>
  <si>
    <t>KILLED 5999680700</t>
  </si>
  <si>
    <t>KILLED 5999632200</t>
  </si>
  <si>
    <t>KILLED 6000562200</t>
  </si>
  <si>
    <t>KILLED 6000376000</t>
  </si>
  <si>
    <t>KILLED 5999514200</t>
  </si>
  <si>
    <t>KILLED 6000419700</t>
  </si>
  <si>
    <t>KILLED 5999860200</t>
  </si>
  <si>
    <t>KILLED 5999629100</t>
  </si>
  <si>
    <t>KILLED 6034794500</t>
  </si>
  <si>
    <t>KILLED 6021489000</t>
  </si>
  <si>
    <t>KILLED 6001047900</t>
  </si>
  <si>
    <t>KILLED 6000774100</t>
  </si>
  <si>
    <t>KILLED 5999618000</t>
  </si>
  <si>
    <t>KILLED 6001572300</t>
  </si>
  <si>
    <t>KILLED 6000803700</t>
  </si>
  <si>
    <t>KILLED 5999917100</t>
  </si>
  <si>
    <t>KILLED 6000255300</t>
  </si>
  <si>
    <t>KILLED 6000037800</t>
  </si>
  <si>
    <t>KILLED 6000580900</t>
  </si>
  <si>
    <t>KILLED 6000545400</t>
  </si>
  <si>
    <t>KILLED 5999811400</t>
  </si>
  <si>
    <t>KILLED 6000020100</t>
  </si>
  <si>
    <t>KILLED 6002126000</t>
  </si>
  <si>
    <t>KILLED 6000037900</t>
  </si>
  <si>
    <t>KILLED 5999626600</t>
  </si>
  <si>
    <t>KILLED 6000271900</t>
  </si>
  <si>
    <t>KILLED 6000497700</t>
  </si>
  <si>
    <t>KILLED 6000911300</t>
  </si>
  <si>
    <t>KILLED 6000124000</t>
  </si>
  <si>
    <t>KILLED 5999443700</t>
  </si>
  <si>
    <t>KILLED 6001074000</t>
  </si>
  <si>
    <t>KILLED 5999657600</t>
  </si>
  <si>
    <t>KILLED 6000632000</t>
  </si>
  <si>
    <t>KILLED 6000435400</t>
  </si>
  <si>
    <t>KILLED 6000181600</t>
  </si>
  <si>
    <t>KILLED 6000632800</t>
  </si>
  <si>
    <t>KILLED 6000808900</t>
  </si>
  <si>
    <t>KILLED 5999720000</t>
  </si>
  <si>
    <t>KILLED 6000580800</t>
  </si>
  <si>
    <t>KILLED 6000388800</t>
  </si>
  <si>
    <t>KILLED 6001427700</t>
  </si>
  <si>
    <t>KILLED 5999198700</t>
  </si>
  <si>
    <t>KILLED 6000727900</t>
  </si>
  <si>
    <t>KILLED 6000725900</t>
  </si>
  <si>
    <t>KILLED 5999514000</t>
  </si>
  <si>
    <t>KILLED 6001852800</t>
  </si>
  <si>
    <t>KILLED 6000626500</t>
  </si>
  <si>
    <t>KILLED 6000439000</t>
  </si>
  <si>
    <t>KILLED 5999388000</t>
  </si>
  <si>
    <t>KILLED 6001219700</t>
  </si>
  <si>
    <t>KILLED 6000557200</t>
  </si>
  <si>
    <t>KILLED 6004685700</t>
  </si>
  <si>
    <t>KILLED 6000278600</t>
  </si>
  <si>
    <t>KILLED 6000627600</t>
  </si>
  <si>
    <t>KILLED 6001609100</t>
  </si>
  <si>
    <t>KILLED 6000580300</t>
  </si>
  <si>
    <t>KILLED 6000796800</t>
  </si>
  <si>
    <t>KILLED 6000720900</t>
  </si>
  <si>
    <t>KILLED 6001264800</t>
  </si>
  <si>
    <t>KILLED 6000845800</t>
  </si>
  <si>
    <t>KILLED 6000647400</t>
  </si>
  <si>
    <t>KILLED 6000817400</t>
  </si>
  <si>
    <t>KILLED 6000916000</t>
  </si>
  <si>
    <t>KILLED 6001053000</t>
  </si>
  <si>
    <t>KILLED 6007268000</t>
  </si>
  <si>
    <t>KILLED 5999271900</t>
  </si>
  <si>
    <t>KILLED 6000668600</t>
  </si>
  <si>
    <t>KILLED 5999757900</t>
  </si>
  <si>
    <t>KILLED 6000381900</t>
  </si>
  <si>
    <t>KILLED 5619597800</t>
  </si>
  <si>
    <t>KILLED 6000443100</t>
  </si>
  <si>
    <t>KILLED 6000624000</t>
  </si>
  <si>
    <t>KILLED 6000168400</t>
  </si>
  <si>
    <t>KILLED 6006575300</t>
  </si>
  <si>
    <t>KILLED 6001130300</t>
  </si>
  <si>
    <t>KILLED 5999480000</t>
  </si>
  <si>
    <t>KILLED 6000454800</t>
  </si>
  <si>
    <t>KILLED 5999837800</t>
  </si>
  <si>
    <t>KILLED 6000264300</t>
  </si>
  <si>
    <t>KILLED 6000033000</t>
  </si>
  <si>
    <t>KILLED 6000932200</t>
  </si>
  <si>
    <t>KILLED 6000244200</t>
  </si>
  <si>
    <t>KILLED 6000359600</t>
  </si>
  <si>
    <t>KILLED 5999840900</t>
  </si>
  <si>
    <t>KILLED 5999711200</t>
  </si>
  <si>
    <t>KILLED 6001077400</t>
  </si>
  <si>
    <t>KILLED 5999324600</t>
  </si>
  <si>
    <t>KILLED 6000725100</t>
  </si>
  <si>
    <t>KILLED 6000668900</t>
  </si>
  <si>
    <t>KILLED 5999342000</t>
  </si>
  <si>
    <t>KILLED 6000900100</t>
  </si>
  <si>
    <t>KILLED 5999601400</t>
  </si>
  <si>
    <t>KILLED 5999584200</t>
  </si>
  <si>
    <t>KILLED 5999636400</t>
  </si>
  <si>
    <t>KILLED 6000251000</t>
  </si>
  <si>
    <t>KILLED 6000621800</t>
  </si>
  <si>
    <t>KILLED 5999660700</t>
  </si>
  <si>
    <t>KILLED 5999680200</t>
  </si>
  <si>
    <t>KILLED 6000334800</t>
  </si>
  <si>
    <t>KILLED 6009758600</t>
  </si>
  <si>
    <t>KILLED 6000629500</t>
  </si>
  <si>
    <t>KILLED 6000551300</t>
  </si>
  <si>
    <t>KILLED 6000767000</t>
  </si>
  <si>
    <t>KILLED 6000778800</t>
  </si>
  <si>
    <t>KILLED 6000481500</t>
  </si>
  <si>
    <t>KILLED 6000288000</t>
  </si>
  <si>
    <t>KILLED 5999512400</t>
  </si>
  <si>
    <t>KILLED 6001106300</t>
  </si>
  <si>
    <t>KILLED 6001083100</t>
  </si>
  <si>
    <t>KILLED 6000421600</t>
  </si>
  <si>
    <t>KILLED 6002654900</t>
  </si>
  <si>
    <t>KILLED 6000117200</t>
  </si>
  <si>
    <t>KILLED 6001004900</t>
  </si>
  <si>
    <t>KILLED 6000510800</t>
  </si>
  <si>
    <t>KILLED 6001185100</t>
  </si>
  <si>
    <t>KILLED 6000237600</t>
  </si>
  <si>
    <t>KILLED 6000828300</t>
  </si>
  <si>
    <t>KILLED 6001058500</t>
  </si>
  <si>
    <t>KILLED 5999624000</t>
  </si>
  <si>
    <t>KILLED 6025062700</t>
  </si>
  <si>
    <t>KILLED 6004549200</t>
  </si>
  <si>
    <t>KILLED 6002141100</t>
  </si>
  <si>
    <t>KILLED 6001031400</t>
  </si>
  <si>
    <t>KILLED 5999239700</t>
  </si>
  <si>
    <t>KILLED 6001186300</t>
  </si>
  <si>
    <t>KILLED 6000947200</t>
  </si>
  <si>
    <t>KILLED 6000513200</t>
  </si>
  <si>
    <t>KILLED 5999379700</t>
  </si>
  <si>
    <t>KILLED 5999928700</t>
  </si>
  <si>
    <t>KILLED 6000839300</t>
  </si>
  <si>
    <t>KILLED 6000708000</t>
  </si>
  <si>
    <t>KILLED 6000710700</t>
  </si>
  <si>
    <t>KILLED 6000567400</t>
  </si>
  <si>
    <t>KILLED 6000918400</t>
  </si>
  <si>
    <t>KILLED 6000296900</t>
  </si>
  <si>
    <t>KILLED 5999365800</t>
  </si>
  <si>
    <t>KILLED 6000199100</t>
  </si>
  <si>
    <t>KILLED 6000281100</t>
  </si>
  <si>
    <t>KILLED 6001656200</t>
  </si>
  <si>
    <t>KILLED 6000717900</t>
  </si>
  <si>
    <t>KILLED 6000741400</t>
  </si>
  <si>
    <t>KILLED 6000694000</t>
  </si>
  <si>
    <t>KILLED 5999629000</t>
  </si>
  <si>
    <t>KILLED 5999557100</t>
  </si>
  <si>
    <t>KILLED 5999688600</t>
  </si>
  <si>
    <t>KILLED 6001681700</t>
  </si>
  <si>
    <t>KILLED 6000879000</t>
  </si>
  <si>
    <t>KILLED 5999842100</t>
  </si>
  <si>
    <t>KILLED 6014689300</t>
  </si>
  <si>
    <t>KILLED 6000833700</t>
  </si>
  <si>
    <t>KILLED 5999766000</t>
  </si>
  <si>
    <t>KILLED 6000165200</t>
  </si>
  <si>
    <t>KILLED 6001031000</t>
  </si>
  <si>
    <t>KILLED 6001062600</t>
  </si>
  <si>
    <t>KILLED 5999643400</t>
  </si>
  <si>
    <t>KILLED 6002798900</t>
  </si>
  <si>
    <t>KILLED 6000905700</t>
  </si>
  <si>
    <t>KILLED 6000271000</t>
  </si>
  <si>
    <t>KILLED 6000952300</t>
  </si>
  <si>
    <t>KILLED 6003486700</t>
  </si>
  <si>
    <t>KILLED 6000696000</t>
  </si>
  <si>
    <t>KILLED 5999582800</t>
  </si>
  <si>
    <t>KILLED 6000588300</t>
  </si>
  <si>
    <t>KILLED 5999511000</t>
  </si>
  <si>
    <t>KILLED 6000589400</t>
  </si>
  <si>
    <t>KILLED 6000999500</t>
  </si>
  <si>
    <t>KILLED 6000656100</t>
  </si>
  <si>
    <t>KILLED 6000819400</t>
  </si>
  <si>
    <t>KILLED 6001171300</t>
  </si>
  <si>
    <t>KILLED 5999640900</t>
  </si>
  <si>
    <t>KILLED 5999406800</t>
  </si>
  <si>
    <t>KILLED 6000653400</t>
  </si>
  <si>
    <t>KILLED 6001130400</t>
  </si>
  <si>
    <t>KILLED 6000921100</t>
  </si>
  <si>
    <t>KILLED 5999467600</t>
  </si>
  <si>
    <t>KILLED 6001119500</t>
  </si>
  <si>
    <t>KILLED 6002096400</t>
  </si>
  <si>
    <t>KILLED 6000243800</t>
  </si>
  <si>
    <t>KILLED 6005717100</t>
  </si>
  <si>
    <t>KILLED 6001141100</t>
  </si>
  <si>
    <t>KILLED 6000518500</t>
  </si>
  <si>
    <t>KILLED 6000112500</t>
  </si>
  <si>
    <t>KILLED 6000670500</t>
  </si>
  <si>
    <t>KILLED 6001031700</t>
  </si>
  <si>
    <t>KILLED 6000536200</t>
  </si>
  <si>
    <t>KILLED 6000628900</t>
  </si>
  <si>
    <t>KILLED 6006060300</t>
  </si>
  <si>
    <t>KILLED 5999577900</t>
  </si>
  <si>
    <t>KILLED 5999747700</t>
  </si>
  <si>
    <t>KILLED 6001074300</t>
  </si>
  <si>
    <t>KILLED 6001081200</t>
  </si>
  <si>
    <t>KILLED 6000734200</t>
  </si>
  <si>
    <t>KILLED 6000094000</t>
  </si>
  <si>
    <t>KILLED 6000736300</t>
  </si>
  <si>
    <t>KILLED 5999513800</t>
  </si>
  <si>
    <t>KILLED 6000922800</t>
  </si>
  <si>
    <t>KILLED 6001091400</t>
  </si>
  <si>
    <t>KILLED 6000232100</t>
  </si>
  <si>
    <t>KILLED 5999756900</t>
  </si>
  <si>
    <t>KILLED 6000016200</t>
  </si>
  <si>
    <t>KILLED 5999567800</t>
  </si>
  <si>
    <t>KILLED 5999558800</t>
  </si>
  <si>
    <t>KILLED 6000614900</t>
  </si>
  <si>
    <t>KILLED 6000930500</t>
  </si>
  <si>
    <t>KILLED 6003732400</t>
  </si>
  <si>
    <t>KILLED 5999773100</t>
  </si>
  <si>
    <t>KILLED 6000330200</t>
  </si>
  <si>
    <t>KILLED 6001329600</t>
  </si>
  <si>
    <t>KILLED 6001574100</t>
  </si>
  <si>
    <t>KILLED 6000372000</t>
  </si>
  <si>
    <t>KILLED 5999626400</t>
  </si>
  <si>
    <t>KILLED 6000629300</t>
  </si>
  <si>
    <t>KILLED 6000104700</t>
  </si>
  <si>
    <t>KILLED 5999591800</t>
  </si>
  <si>
    <t>KILLED 6000949000</t>
  </si>
  <si>
    <t>KILLED 6000186000</t>
  </si>
  <si>
    <t>KILLED 6000543800</t>
  </si>
  <si>
    <t>KILLED 6000683400</t>
  </si>
  <si>
    <t>KILLED 6000686800</t>
  </si>
  <si>
    <t>KILLED 6001481400</t>
  </si>
  <si>
    <t>KILLED 5999885300</t>
  </si>
  <si>
    <t>KILLED 6000512800</t>
  </si>
  <si>
    <t>KILLED 6000537200</t>
  </si>
  <si>
    <t>KILLED 6000978300</t>
  </si>
  <si>
    <t>KILLED 6000905200</t>
  </si>
  <si>
    <t>KILLED 5999676600</t>
  </si>
  <si>
    <t>KILLED 6000354900</t>
  </si>
  <si>
    <t>KILLED 5999683300</t>
  </si>
  <si>
    <t>KILLED 6000813000</t>
  </si>
  <si>
    <t>KILLED 5999646900</t>
  </si>
  <si>
    <t>KILLED 6000010300</t>
  </si>
  <si>
    <t>KILLED 6003146200</t>
  </si>
  <si>
    <t>KILLED 6000261100</t>
  </si>
  <si>
    <t>KILLED 6001484200</t>
  </si>
  <si>
    <t>KILLED 6001278300</t>
  </si>
  <si>
    <t>KILLED 6000337400</t>
  </si>
  <si>
    <t>KILLED 6002621500</t>
  </si>
  <si>
    <t>KILLED 6013161300</t>
  </si>
  <si>
    <t>KILLED 6000241200</t>
  </si>
  <si>
    <t>KILLED 5999446300</t>
  </si>
  <si>
    <t>KILLED 6000501600</t>
  </si>
  <si>
    <t>KILLED 6000320300</t>
  </si>
  <si>
    <t>KILLED 5999535900</t>
  </si>
  <si>
    <t>KILLED 6000026400</t>
  </si>
  <si>
    <t>KILLED 6000574300</t>
  </si>
  <si>
    <t>KILLED 6000851900</t>
  </si>
  <si>
    <t>KILLED 6001061300</t>
  </si>
  <si>
    <t>KILLED 5999510000</t>
  </si>
  <si>
    <t>KILLED 6003329900</t>
  </si>
  <si>
    <t>KILLED 5999762800</t>
  </si>
  <si>
    <t>KILLED 6000410800</t>
  </si>
  <si>
    <t>KILLED 5999710800</t>
  </si>
  <si>
    <t>KILLED 6000456100</t>
  </si>
  <si>
    <t>KILLED 6000563300</t>
  </si>
  <si>
    <t>KILLED 5999916900</t>
  </si>
  <si>
    <t>KILLED 6000551100</t>
  </si>
  <si>
    <t>KILLED 5999219700</t>
  </si>
  <si>
    <t>KILLED 6000539500</t>
  </si>
  <si>
    <t>KILLED 6000992300</t>
  </si>
  <si>
    <t>KILLED 5999921000</t>
  </si>
  <si>
    <t>KILLED 6000603800</t>
  </si>
  <si>
    <t>KILLED 6000546500</t>
  </si>
  <si>
    <t>KILLED 6000694600</t>
  </si>
  <si>
    <t>KILLED 6001418300</t>
  </si>
  <si>
    <t>KILLED 5999353300</t>
  </si>
  <si>
    <t>KILLED 6002310800</t>
  </si>
  <si>
    <t>KILLED 6000927800</t>
  </si>
  <si>
    <t>KILLED 6000083800</t>
  </si>
  <si>
    <t>KILLED 5999371400</t>
  </si>
  <si>
    <t>KILLED 6000652700</t>
  </si>
  <si>
    <t>KILLED 6000521400</t>
  </si>
  <si>
    <t>KILLED 6001244200</t>
  </si>
  <si>
    <t>KILLED 6001012800</t>
  </si>
  <si>
    <t>KILLED 6001581800</t>
  </si>
  <si>
    <t>KILLED 6001000400</t>
  </si>
  <si>
    <t>KILLED 5999602100</t>
  </si>
  <si>
    <t>KILLED 6013198600</t>
  </si>
  <si>
    <t>KILLED 6000423100</t>
  </si>
  <si>
    <t>KILLED 6001175000</t>
  </si>
  <si>
    <t>KILLED 5999525900</t>
  </si>
  <si>
    <t>KILLED 5999319700</t>
  </si>
  <si>
    <t>KILLED 5999882100</t>
  </si>
  <si>
    <t>KILLED 6000741000</t>
  </si>
  <si>
    <t>KILLED 5999728000</t>
  </si>
  <si>
    <t>KILLED 6000307000</t>
  </si>
  <si>
    <t>KILLED 5999633500</t>
  </si>
  <si>
    <t>KILLED 5999475600</t>
  </si>
  <si>
    <t>KILLED 6000078400</t>
  </si>
  <si>
    <t>KILLED 6000830300</t>
  </si>
  <si>
    <t>KILLED 5999598000</t>
  </si>
  <si>
    <t>KILLED 6006047000</t>
  </si>
  <si>
    <t>KILLED 6000581400</t>
  </si>
  <si>
    <t>KILLED 6000065900</t>
  </si>
  <si>
    <t>KILLED 6000708600</t>
  </si>
  <si>
    <t>KILLED 6000407600</t>
  </si>
  <si>
    <t>KILLED 6001159700</t>
  </si>
  <si>
    <t>KILLED 5999544900</t>
  </si>
  <si>
    <t>KILLED 6000440700</t>
  </si>
  <si>
    <t>KILLED 5999702700</t>
  </si>
  <si>
    <t>KILLED 6000827200</t>
  </si>
  <si>
    <t>KILLED 6000692200</t>
  </si>
  <si>
    <t>KILLED 6000356400</t>
  </si>
  <si>
    <t>KILLED 6000523100</t>
  </si>
  <si>
    <t>KILLED 6000622400</t>
  </si>
  <si>
    <t>KILLED 5999543600</t>
  </si>
  <si>
    <t>KILLED 5999817100</t>
  </si>
  <si>
    <t>KILLED 5999274300</t>
  </si>
  <si>
    <t>KILLED 5999778400</t>
  </si>
  <si>
    <t>KILLED 5999413000</t>
  </si>
  <si>
    <t>KILLED 6004945200</t>
  </si>
  <si>
    <t>KILLED 5999301900</t>
  </si>
  <si>
    <t>KILLED 6000450500</t>
  </si>
  <si>
    <t>KILLED 6001111800</t>
  </si>
  <si>
    <t>KILLED 6000594700</t>
  </si>
  <si>
    <t>KILLED 6000640100</t>
  </si>
  <si>
    <t>KILLED 5999577700</t>
  </si>
  <si>
    <t>KILLED 6001490900</t>
  </si>
  <si>
    <t>KILLED 5999760400</t>
  </si>
  <si>
    <t>KILLED 5999775700</t>
  </si>
  <si>
    <t>KILLED 6000543000</t>
  </si>
  <si>
    <t>KILLED 5999853600</t>
  </si>
  <si>
    <t>KILLED 5999399600</t>
  </si>
  <si>
    <t>KILLED 6000091400</t>
  </si>
  <si>
    <t>KILLED 6000716200</t>
  </si>
  <si>
    <t>KILLED 6000628700</t>
  </si>
  <si>
    <t>KILLED 5999867600</t>
  </si>
  <si>
    <t>KILLED 5999636800</t>
  </si>
  <si>
    <t>KILLED 6000757600</t>
  </si>
  <si>
    <t>KILLED 6001139900</t>
  </si>
  <si>
    <t>KILLED 6000514100</t>
  </si>
  <si>
    <t>KILLED 6000669200</t>
  </si>
  <si>
    <t>KILLED 6000883100</t>
  </si>
  <si>
    <t>KILLED 6004136200</t>
  </si>
  <si>
    <t>KILLED 6001453200</t>
  </si>
  <si>
    <t>KILLED 5999646100</t>
  </si>
  <si>
    <t>KILLED 5999760600</t>
  </si>
  <si>
    <t>KILLED 6000514000</t>
  </si>
  <si>
    <t>KILLED 6000706200</t>
  </si>
  <si>
    <t>KILLED 6000622200</t>
  </si>
  <si>
    <t>KILLED 5999467100</t>
  </si>
  <si>
    <t>KILLED 5999842800</t>
  </si>
  <si>
    <t>KILLED 6001175300</t>
  </si>
  <si>
    <t>KILLED 6001059900</t>
  </si>
  <si>
    <t>KILLED 6003340800</t>
  </si>
  <si>
    <t>KILLED 6000624100</t>
  </si>
  <si>
    <t>KILLED 6001601600</t>
  </si>
  <si>
    <t>KILLED 6000891500</t>
  </si>
  <si>
    <t>KILLED 6000424200</t>
  </si>
  <si>
    <t>KILLED 5999545600</t>
  </si>
  <si>
    <t>KILLED 5999621700</t>
  </si>
  <si>
    <t>KILLED 5999985400</t>
  </si>
  <si>
    <t>KILLED 6000535400</t>
  </si>
  <si>
    <t>KILLED 6001092000</t>
  </si>
  <si>
    <t>KILLED 6001472900</t>
  </si>
  <si>
    <t>KILLED 5999764800</t>
  </si>
  <si>
    <t>KILLED 6001218000</t>
  </si>
  <si>
    <t>KILLED 6000628400</t>
  </si>
  <si>
    <t>KILLED 5999960800</t>
  </si>
  <si>
    <t>KILLED 6001525000</t>
  </si>
  <si>
    <t>KILLED 5999492100</t>
  </si>
  <si>
    <t>KILLED 6012916400</t>
  </si>
  <si>
    <t>KILLED 5999537900</t>
  </si>
  <si>
    <t>KILLED 6000501000</t>
  </si>
  <si>
    <t>KILLED 5999636900</t>
  </si>
  <si>
    <t>KILLED 5999443800</t>
  </si>
  <si>
    <t>KILLED 6008385900</t>
  </si>
  <si>
    <t>KILLED 6001104600</t>
  </si>
  <si>
    <t>KILLED 6006143800</t>
  </si>
  <si>
    <t>KILLED 6000826900</t>
  </si>
  <si>
    <t>KILLED 6009890300</t>
  </si>
  <si>
    <t>KILLED 6000748200</t>
  </si>
  <si>
    <t>KILLED 5999390200</t>
  </si>
  <si>
    <t>KILLED 6000726600</t>
  </si>
  <si>
    <t>KILLED 6001545000</t>
  </si>
  <si>
    <t>KILLED 6001407100</t>
  </si>
  <si>
    <t>KILLED 5999358400</t>
  </si>
  <si>
    <t>KILLED 5999469300</t>
  </si>
  <si>
    <t>KILLED 5999457200</t>
  </si>
  <si>
    <t>KILLED 6001467700</t>
  </si>
  <si>
    <t>KILLED 5999393300</t>
  </si>
  <si>
    <t>KILLED 5999595800</t>
  </si>
  <si>
    <t>KILLED 6000737800</t>
  </si>
  <si>
    <t>KILLED 6001452400</t>
  </si>
  <si>
    <t>KILLED 5999584600</t>
  </si>
  <si>
    <t>KILLED 5999733400</t>
  </si>
  <si>
    <t>KILLED 6001008600</t>
  </si>
  <si>
    <t>KILLED 5999659700</t>
  </si>
  <si>
    <t>KILLED 6000700100</t>
  </si>
  <si>
    <t>KILLED 6000952700</t>
  </si>
  <si>
    <t>KILLED 5999661200</t>
  </si>
  <si>
    <t>KILLED 6001511900</t>
  </si>
  <si>
    <t>KILLED 5999194400</t>
  </si>
  <si>
    <t>KILLED 6000805700</t>
  </si>
  <si>
    <t>KILLED 5999556600</t>
  </si>
  <si>
    <t>KILLED 6000425700</t>
  </si>
  <si>
    <t>KILLED 5999599400</t>
  </si>
  <si>
    <t>KILLED 5999771000</t>
  </si>
  <si>
    <t>KILLED 6001133800</t>
  </si>
  <si>
    <t>KILLED 6000798000</t>
  </si>
  <si>
    <t>KILLED 6000596300</t>
  </si>
  <si>
    <t>KILLED 6000702000</t>
  </si>
  <si>
    <t>KILLED 6000095800</t>
  </si>
  <si>
    <t>KILLED 5999208000</t>
  </si>
  <si>
    <t>KILLED 6000857600</t>
  </si>
  <si>
    <t>KILLED 5999627600</t>
  </si>
  <si>
    <t>KILLED 5999713000</t>
  </si>
  <si>
    <t>KILLED 6000287500</t>
  </si>
  <si>
    <t>KILLED 5999309500</t>
  </si>
  <si>
    <t>KILLED 6001136700</t>
  </si>
  <si>
    <t>KILLED 6000953800</t>
  </si>
  <si>
    <t>KILLED 6000769100</t>
  </si>
  <si>
    <t>KILLED 5999427500</t>
  </si>
  <si>
    <t>KILLED 5999680500</t>
  </si>
  <si>
    <t>KILLED 6011119500</t>
  </si>
  <si>
    <t>KILLED 6000212200</t>
  </si>
  <si>
    <t>KILLED 6001013200</t>
  </si>
  <si>
    <t>KILLED 6001116700</t>
  </si>
  <si>
    <t>KILLED 6001624000</t>
  </si>
  <si>
    <t>KILLED 5999388700</t>
  </si>
  <si>
    <t>KILLED 6001152200</t>
  </si>
  <si>
    <t>KILLED 6000237100</t>
  </si>
  <si>
    <t>KILLED 6006177400</t>
  </si>
  <si>
    <t>KILLED 6001064200</t>
  </si>
  <si>
    <t>KILLED 6000486800</t>
  </si>
  <si>
    <t>KILLED 6003394800</t>
  </si>
  <si>
    <t>KILLED 5999789500</t>
  </si>
  <si>
    <t>KILLED 6000671900</t>
  </si>
  <si>
    <t>KILLED 5999613200</t>
  </si>
  <si>
    <t>KILLED 6000862200</t>
  </si>
  <si>
    <t>KILLED 5999956100</t>
  </si>
  <si>
    <t>KILLED 6001842100</t>
  </si>
  <si>
    <t>KILLED 6000028200</t>
  </si>
  <si>
    <t>KILLED 6002380200</t>
  </si>
  <si>
    <t>KILLED 6001061200</t>
  </si>
  <si>
    <t>KILLED 6008171000</t>
  </si>
  <si>
    <t>KILLED 5999628500</t>
  </si>
  <si>
    <t>KILLED 6000626900</t>
  </si>
  <si>
    <t>KILLED 6000633600</t>
  </si>
  <si>
    <t>KILLED 5999844000</t>
  </si>
  <si>
    <t>KILLED 6000629900</t>
  </si>
  <si>
    <t>KILLED 6000927400</t>
  </si>
  <si>
    <t>KILLED 5999812100</t>
  </si>
  <si>
    <t>KILLED 6001204000</t>
  </si>
  <si>
    <t>KILLED 6000042100</t>
  </si>
  <si>
    <t>KILLED 5999542600</t>
  </si>
  <si>
    <t>KILLED 5999419300</t>
  </si>
  <si>
    <t>KILLED 6001472200</t>
  </si>
  <si>
    <t>KILLED 6000496000</t>
  </si>
  <si>
    <t>KILLED 6000689500</t>
  </si>
  <si>
    <t>KILLED 5999634300</t>
  </si>
  <si>
    <t>KILLED 6001818300</t>
  </si>
  <si>
    <t>KILLED 5999354700</t>
  </si>
  <si>
    <t>KILLED 6000706700</t>
  </si>
  <si>
    <t>KILLED 6000665700</t>
  </si>
  <si>
    <t>KILLED 5999285200</t>
  </si>
  <si>
    <t>KILLED 6000639500</t>
  </si>
  <si>
    <t>KILLED 6002509100</t>
  </si>
  <si>
    <t>KILLED 6000537700</t>
  </si>
  <si>
    <t>KILLED 5999738900</t>
  </si>
  <si>
    <t>KILLED 6000820900</t>
  </si>
  <si>
    <t>KILLED 6002447500</t>
  </si>
  <si>
    <t>KILLED 6000508100</t>
  </si>
  <si>
    <t>KILLED 5999961400</t>
  </si>
  <si>
    <t>KILLED 5999613500</t>
  </si>
  <si>
    <t>KILLED 6000663700</t>
  </si>
  <si>
    <t>KILLED 6000737600</t>
  </si>
  <si>
    <t>KILLED 6000421200</t>
  </si>
  <si>
    <t>KILLED 6000708800</t>
  </si>
  <si>
    <t>KILLED 5999498200</t>
  </si>
  <si>
    <t>KILLED 6000667200</t>
  </si>
  <si>
    <t>KILLED 5999547900</t>
  </si>
  <si>
    <t>KILLED 6000849300</t>
  </si>
  <si>
    <t>KILLED 6001110800</t>
  </si>
  <si>
    <t>KILLED 6001421200</t>
  </si>
  <si>
    <t>KILLED 6000385300</t>
  </si>
  <si>
    <t>KILLED 6001282500</t>
  </si>
  <si>
    <t>KILLED 6000904300</t>
  </si>
  <si>
    <t>KILLED 5999473600</t>
  </si>
  <si>
    <t>KILLED 6000894600</t>
  </si>
  <si>
    <t>KILLED 6000316200</t>
  </si>
  <si>
    <t>KILLED 5999683000</t>
  </si>
  <si>
    <t>KILLED 6001330300</t>
  </si>
  <si>
    <t>KILLED 6000519700</t>
  </si>
  <si>
    <t>KILLED 6001282600</t>
  </si>
  <si>
    <t>KILLED 5999251600</t>
  </si>
  <si>
    <t>KILLED 5999306500</t>
  </si>
  <si>
    <t>KILLED 6001235400</t>
  </si>
  <si>
    <t>KILLED 6000486900</t>
  </si>
  <si>
    <t>KILLED 5999717500</t>
  </si>
  <si>
    <t>KILLED 6000561400</t>
  </si>
  <si>
    <t>KILLED 6000676100</t>
  </si>
  <si>
    <t>KILLED 5999837600</t>
  </si>
  <si>
    <t>KILLED 6000460100</t>
  </si>
  <si>
    <t>KILLED 6007639900</t>
  </si>
  <si>
    <t>KILLED 6001139700</t>
  </si>
  <si>
    <t>KILLED 5999242400</t>
  </si>
  <si>
    <t>KILLED 6000670800</t>
  </si>
  <si>
    <t>KILLED 6000758900</t>
  </si>
  <si>
    <t>KILLED 5999798900</t>
  </si>
  <si>
    <t>KILLED 5999816600</t>
  </si>
  <si>
    <t>KILLED 6000672000</t>
  </si>
  <si>
    <t>KILLED 5999435800</t>
  </si>
  <si>
    <t>KILLED 6000345300</t>
  </si>
  <si>
    <t>KILLED 6017514700</t>
  </si>
  <si>
    <t>KILLED 6000437200</t>
  </si>
  <si>
    <t>KILLED 6000071400</t>
  </si>
  <si>
    <t>KILLED 6002852100</t>
  </si>
  <si>
    <t>KILLED 6012289400</t>
  </si>
  <si>
    <t>KILLED 6000558800</t>
  </si>
  <si>
    <t>KILLED 6001029800</t>
  </si>
  <si>
    <t>KILLED 6001308500</t>
  </si>
  <si>
    <t>KILLED 6005110300</t>
  </si>
  <si>
    <t>KILLED 5999967600</t>
  </si>
  <si>
    <t>KILLED 6000994300</t>
  </si>
  <si>
    <t>KILLED 5999740700</t>
  </si>
  <si>
    <t>KILLED 6001218300</t>
  </si>
  <si>
    <t>KILLED 5999471900</t>
  </si>
  <si>
    <t>KILLED 5999847100</t>
  </si>
  <si>
    <t>KILLED 5999424800</t>
  </si>
  <si>
    <t>KILLED 6000805000</t>
  </si>
  <si>
    <t>KILLED 5999674000</t>
  </si>
  <si>
    <t>KILLED 6001106400</t>
  </si>
  <si>
    <t>KILLED 6000687100</t>
  </si>
  <si>
    <t>KILLED 6001141000</t>
  </si>
  <si>
    <t>KILLED 6001203300</t>
  </si>
  <si>
    <t>KILLED 5999338600</t>
  </si>
  <si>
    <t>KILLED 6000269700</t>
  </si>
  <si>
    <t>KILLED 6006419300</t>
  </si>
  <si>
    <t>KILLED 5999889100</t>
  </si>
  <si>
    <t>KILLED 6008324400</t>
  </si>
  <si>
    <t>KILLED 5999723800</t>
  </si>
  <si>
    <t>KILLED 6000575300</t>
  </si>
  <si>
    <t>KILLED 5999730700</t>
  </si>
  <si>
    <t>KILLED 6000382500</t>
  </si>
  <si>
    <t>KILLED 5999485600</t>
  </si>
  <si>
    <t>KILLED 6000673600</t>
  </si>
  <si>
    <t>KILLED 6000259400</t>
  </si>
  <si>
    <t>KILLED 5999592300</t>
  </si>
  <si>
    <t>KILLED 6000896700</t>
  </si>
  <si>
    <t>KILLED 6001047600</t>
  </si>
  <si>
    <t>KILLED 6000637800</t>
  </si>
  <si>
    <t>KILLED 6001042700</t>
  </si>
  <si>
    <t>KILLED 6000916200</t>
  </si>
  <si>
    <t>KILLED 5999768300</t>
  </si>
  <si>
    <t>KILLED 6000979800</t>
  </si>
  <si>
    <t>KILLED 6000456000</t>
  </si>
  <si>
    <t>KILLED 6000551700</t>
  </si>
  <si>
    <t>KILLED 6000666000</t>
  </si>
  <si>
    <t>KILLED 6000317300</t>
  </si>
  <si>
    <t>KILLED 6000402700</t>
  </si>
  <si>
    <t>KILLED 5999880600</t>
  </si>
  <si>
    <t>KILLED 5999787500</t>
  </si>
  <si>
    <t>KILLED 5999642800</t>
  </si>
  <si>
    <t>KILLED 6000269800</t>
  </si>
  <si>
    <t>KILLED 6000666900</t>
  </si>
  <si>
    <t>KILLED 6000482000</t>
  </si>
  <si>
    <t>KILLED 5999790800</t>
  </si>
  <si>
    <t>KILLED 6000502100</t>
  </si>
  <si>
    <t>KILLED 5999443600</t>
  </si>
  <si>
    <t>Average Degree</t>
  </si>
  <si>
    <t>Diameter</t>
  </si>
  <si>
    <t>Avg. Runtime</t>
  </si>
  <si>
    <t>5 -- 8</t>
  </si>
  <si>
    <t>COUNT</t>
  </si>
  <si>
    <t>Average Runtime</t>
  </si>
  <si>
    <t>2.6 -- 2.6667</t>
  </si>
  <si>
    <t>2.727273 -- 2.769231</t>
  </si>
  <si>
    <t>2.8 -- 2.8889</t>
  </si>
  <si>
    <t>2.909091 -- 2.923077</t>
  </si>
  <si>
    <t>3 -- 3.090909</t>
  </si>
  <si>
    <t>3.1111 -- 3.142857</t>
  </si>
  <si>
    <t>3.2 -- 3.272727</t>
  </si>
  <si>
    <t>3.333 -- 3.304615</t>
  </si>
  <si>
    <t>3.4 -- 3.454546</t>
  </si>
  <si>
    <t>3.538461 -- 3.5556</t>
  </si>
  <si>
    <t>3.6 -- 3.692308</t>
  </si>
  <si>
    <t>3.714286 -- 3.84154</t>
  </si>
  <si>
    <t>4 -- 4.923077</t>
  </si>
  <si>
    <t>5 -- 7.454546</t>
  </si>
  <si>
    <t># Completed</t>
  </si>
  <si>
    <t>% Completed</t>
  </si>
  <si>
    <t>Avg, Degree</t>
  </si>
  <si>
    <t>2.4 -- 2.4999</t>
  </si>
  <si>
    <t>2.5 - 2.5999</t>
  </si>
  <si>
    <t>2.6 - 2.6999</t>
  </si>
  <si>
    <t>2.7 -- 2.7999</t>
  </si>
  <si>
    <t>2.8 -- 2.8999</t>
  </si>
  <si>
    <t>2.9 -- 2.9999</t>
  </si>
  <si>
    <t>3 -- 3.0999</t>
  </si>
  <si>
    <t>3.1 -- 3.1999</t>
  </si>
  <si>
    <t>3.2 -- 3.2999</t>
  </si>
  <si>
    <t>3.3 -- 3.3999</t>
  </si>
  <si>
    <t>3.4 -- 3.4999</t>
  </si>
  <si>
    <t>3.5 - 3.5999</t>
  </si>
  <si>
    <t>3.6 -- 3.6999</t>
  </si>
  <si>
    <t>3.7 -- 3.8999</t>
  </si>
  <si>
    <t>3.9 -- 3.9999</t>
  </si>
  <si>
    <t>4.0 -- 4.0999</t>
  </si>
  <si>
    <t>5.0 -- 7.9999</t>
  </si>
  <si>
    <t>KILLED 59999507100</t>
  </si>
  <si>
    <t>KILLED 39303398300</t>
  </si>
  <si>
    <t>KILLED 59999723600</t>
  </si>
  <si>
    <t>KILLED 8868221400</t>
  </si>
  <si>
    <t>KILLED 28036106300</t>
  </si>
  <si>
    <t>KILLED 59999895200</t>
  </si>
  <si>
    <t>KILLED 60001113800</t>
  </si>
  <si>
    <t>KILLED 6000290300</t>
  </si>
  <si>
    <t>KILLED 6001274000</t>
  </si>
  <si>
    <t>KILLED 5999617000</t>
  </si>
  <si>
    <t>KILLED 6000559000</t>
  </si>
  <si>
    <t>KILLED 5999523700</t>
  </si>
  <si>
    <t>KILLED 6001223100</t>
  </si>
  <si>
    <t>KILLED 6000338500</t>
  </si>
  <si>
    <t>KILLED 5999709900</t>
  </si>
  <si>
    <t>KILLED 6000647800</t>
  </si>
  <si>
    <r>
      <t>[2.7 - 2.8)</t>
    </r>
    <r>
      <rPr>
        <i/>
        <sz val="11"/>
        <color theme="1"/>
        <rFont val="Calibri"/>
        <family val="2"/>
        <scheme val="minor"/>
      </rPr>
      <t xml:space="preserve">
(304)</t>
    </r>
  </si>
  <si>
    <r>
      <t xml:space="preserve">[2.9 - 3.0)
</t>
    </r>
    <r>
      <rPr>
        <i/>
        <sz val="11"/>
        <color theme="1"/>
        <rFont val="Calibri"/>
        <family val="2"/>
        <scheme val="minor"/>
      </rPr>
      <t>(195)</t>
    </r>
  </si>
  <si>
    <r>
      <t xml:space="preserve">[3.0 - 3.1)
</t>
    </r>
    <r>
      <rPr>
        <i/>
        <sz val="11"/>
        <color theme="1"/>
        <rFont val="Calibri"/>
        <family val="2"/>
        <scheme val="minor"/>
      </rPr>
      <t>(150)</t>
    </r>
  </si>
  <si>
    <r>
      <t xml:space="preserve">[3.2 - 3.3)
</t>
    </r>
    <r>
      <rPr>
        <i/>
        <sz val="11"/>
        <color theme="1"/>
        <rFont val="Calibri"/>
        <family val="2"/>
        <scheme val="minor"/>
      </rPr>
      <t>(62)</t>
    </r>
  </si>
  <si>
    <r>
      <t xml:space="preserve">[3.3 - 3.4)
</t>
    </r>
    <r>
      <rPr>
        <i/>
        <sz val="11"/>
        <color theme="1"/>
        <rFont val="Calibri"/>
        <family val="2"/>
        <scheme val="minor"/>
      </rPr>
      <t>(64)</t>
    </r>
  </si>
  <si>
    <t>[3.5 - 3.6)
 (43)</t>
  </si>
  <si>
    <r>
      <t xml:space="preserve">[3.6 - 3.7)
</t>
    </r>
    <r>
      <rPr>
        <i/>
        <sz val="11"/>
        <color theme="1"/>
        <rFont val="Calibri"/>
        <family val="2"/>
        <scheme val="minor"/>
      </rPr>
      <t>(36)</t>
    </r>
  </si>
  <si>
    <r>
      <t xml:space="preserve">[3.7 - 3.9)
</t>
    </r>
    <r>
      <rPr>
        <i/>
        <sz val="11"/>
        <color theme="1"/>
        <rFont val="Calibri"/>
        <family val="2"/>
        <scheme val="minor"/>
      </rPr>
      <t>(36)</t>
    </r>
  </si>
  <si>
    <r>
      <t xml:space="preserve">[4.0 - 5.0)
</t>
    </r>
    <r>
      <rPr>
        <i/>
        <sz val="11"/>
        <color theme="1"/>
        <rFont val="Calibri"/>
        <family val="2"/>
        <scheme val="minor"/>
      </rPr>
      <t>(84)</t>
    </r>
  </si>
  <si>
    <r>
      <t xml:space="preserve">[5.0 - 8.0)
</t>
    </r>
    <r>
      <rPr>
        <i/>
        <sz val="11"/>
        <color theme="1"/>
        <rFont val="Calibri"/>
        <family val="2"/>
        <scheme val="minor"/>
      </rPr>
      <t>(26)</t>
    </r>
  </si>
  <si>
    <t>[2.7 - 2.8)
(353)</t>
  </si>
  <si>
    <t>[2.9 - 3.0)
(203)</t>
  </si>
  <si>
    <t>[3.0 - 3.1)
(144)</t>
  </si>
  <si>
    <t>[3.2 - 3.3)
(88)</t>
  </si>
  <si>
    <t>[3.4 -- 3.5)
(58)</t>
  </si>
  <si>
    <t>[3.6 - 3.7)
(44)</t>
  </si>
  <si>
    <t>[3.7 - 3.9)
(27)</t>
  </si>
  <si>
    <t>[4.0 - 5.0)
(61)</t>
  </si>
  <si>
    <t>[5.0 - 8.0)
(22)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</si>
</sst>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" fontId="0" fillId="0" borderId="0" xfId="0" applyNumberFormat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Summary!$B$1</c:f>
              <c:strCache>
                <c:ptCount val="1"/>
                <c:pt idx="0">
                  <c:v>FC</c:v>
                </c:pt>
              </c:strCache>
            </c:strRef>
          </c:tx>
          <c:spPr>
            <a:ln w="635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Summary!$A$2:$A$11</c:f>
              <c:strCache>
                <c:ptCount val="10"/>
                <c:pt idx="0">
                  <c:v>[2.7 - 2.8)
(304)</c:v>
                </c:pt>
                <c:pt idx="1">
                  <c:v>[2.9 - 3.0)
(195)</c:v>
                </c:pt>
                <c:pt idx="2">
                  <c:v>[3.0 - 3.1)
(150)</c:v>
                </c:pt>
                <c:pt idx="3">
                  <c:v>[3.2 - 3.3)
(62)</c:v>
                </c:pt>
                <c:pt idx="4">
                  <c:v>[3.3 - 3.4)
(64)</c:v>
                </c:pt>
                <c:pt idx="5">
                  <c:v>[3.5 - 3.6)
 (43)</c:v>
                </c:pt>
                <c:pt idx="6">
                  <c:v>[3.6 - 3.7)
(36)</c:v>
                </c:pt>
                <c:pt idx="7">
                  <c:v>[3.7 - 3.9)
(36)</c:v>
                </c:pt>
                <c:pt idx="8">
                  <c:v>[4.0 - 5.0)
(84)</c:v>
                </c:pt>
                <c:pt idx="9">
                  <c:v>[5.0 - 8.0)
(26)</c:v>
                </c:pt>
              </c:strCache>
            </c:strRef>
          </c:cat>
          <c:val>
            <c:numRef>
              <c:f>Summary!$B$2:$B$11</c:f>
              <c:numCache>
                <c:formatCode>General</c:formatCode>
                <c:ptCount val="10"/>
                <c:pt idx="0">
                  <c:v>62.828947368421048</c:v>
                </c:pt>
                <c:pt idx="1">
                  <c:v>60.512820512820511</c:v>
                </c:pt>
                <c:pt idx="2">
                  <c:v>62.666666666666671</c:v>
                </c:pt>
                <c:pt idx="3">
                  <c:v>62.903225806451616</c:v>
                </c:pt>
                <c:pt idx="4">
                  <c:v>82.8125</c:v>
                </c:pt>
                <c:pt idx="5">
                  <c:v>76.744186046511629</c:v>
                </c:pt>
                <c:pt idx="6">
                  <c:v>80.555555555555557</c:v>
                </c:pt>
                <c:pt idx="7">
                  <c:v>86.111111111111114</c:v>
                </c:pt>
                <c:pt idx="8">
                  <c:v>92.857142857142861</c:v>
                </c:pt>
                <c:pt idx="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BD-4E08-86F5-5FC2520A73BC}"/>
            </c:ext>
          </c:extLst>
        </c:ser>
        <c:ser>
          <c:idx val="1"/>
          <c:order val="1"/>
          <c:tx>
            <c:strRef>
              <c:f>Summary!$C$1</c:f>
              <c:strCache>
                <c:ptCount val="1"/>
                <c:pt idx="0">
                  <c:v>FC-CBJ</c:v>
                </c:pt>
              </c:strCache>
            </c:strRef>
          </c:tx>
          <c:spPr>
            <a:ln w="635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Summary!$A$2:$A$11</c:f>
              <c:strCache>
                <c:ptCount val="10"/>
                <c:pt idx="0">
                  <c:v>[2.7 - 2.8)
(304)</c:v>
                </c:pt>
                <c:pt idx="1">
                  <c:v>[2.9 - 3.0)
(195)</c:v>
                </c:pt>
                <c:pt idx="2">
                  <c:v>[3.0 - 3.1)
(150)</c:v>
                </c:pt>
                <c:pt idx="3">
                  <c:v>[3.2 - 3.3)
(62)</c:v>
                </c:pt>
                <c:pt idx="4">
                  <c:v>[3.3 - 3.4)
(64)</c:v>
                </c:pt>
                <c:pt idx="5">
                  <c:v>[3.5 - 3.6)
 (43)</c:v>
                </c:pt>
                <c:pt idx="6">
                  <c:v>[3.6 - 3.7)
(36)</c:v>
                </c:pt>
                <c:pt idx="7">
                  <c:v>[3.7 - 3.9)
(36)</c:v>
                </c:pt>
                <c:pt idx="8">
                  <c:v>[4.0 - 5.0)
(84)</c:v>
                </c:pt>
                <c:pt idx="9">
                  <c:v>[5.0 - 8.0)
(26)</c:v>
                </c:pt>
              </c:strCache>
            </c:strRef>
          </c:cat>
          <c:val>
            <c:numRef>
              <c:f>Summary!$C$2:$C$11</c:f>
              <c:numCache>
                <c:formatCode>General</c:formatCode>
                <c:ptCount val="10"/>
                <c:pt idx="0">
                  <c:v>61.51315789473685</c:v>
                </c:pt>
                <c:pt idx="1">
                  <c:v>58.461538461538467</c:v>
                </c:pt>
                <c:pt idx="2">
                  <c:v>62</c:v>
                </c:pt>
                <c:pt idx="3">
                  <c:v>61.29032258064516</c:v>
                </c:pt>
                <c:pt idx="4">
                  <c:v>81.25</c:v>
                </c:pt>
                <c:pt idx="5">
                  <c:v>76.744186046511629</c:v>
                </c:pt>
                <c:pt idx="6">
                  <c:v>80.555555555555557</c:v>
                </c:pt>
                <c:pt idx="7">
                  <c:v>86.111111111111114</c:v>
                </c:pt>
                <c:pt idx="8">
                  <c:v>95.238095238095227</c:v>
                </c:pt>
                <c:pt idx="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BD-4E08-86F5-5FC2520A73BC}"/>
            </c:ext>
          </c:extLst>
        </c:ser>
        <c:ser>
          <c:idx val="2"/>
          <c:order val="2"/>
          <c:tx>
            <c:strRef>
              <c:f>Summary!$D$1</c:f>
              <c:strCache>
                <c:ptCount val="1"/>
                <c:pt idx="0">
                  <c:v>FC-LBJ</c:v>
                </c:pt>
              </c:strCache>
            </c:strRef>
          </c:tx>
          <c:spPr>
            <a:ln w="635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Summary!$A$2:$A$11</c:f>
              <c:strCache>
                <c:ptCount val="10"/>
                <c:pt idx="0">
                  <c:v>[2.7 - 2.8)
(304)</c:v>
                </c:pt>
                <c:pt idx="1">
                  <c:v>[2.9 - 3.0)
(195)</c:v>
                </c:pt>
                <c:pt idx="2">
                  <c:v>[3.0 - 3.1)
(150)</c:v>
                </c:pt>
                <c:pt idx="3">
                  <c:v>[3.2 - 3.3)
(62)</c:v>
                </c:pt>
                <c:pt idx="4">
                  <c:v>[3.3 - 3.4)
(64)</c:v>
                </c:pt>
                <c:pt idx="5">
                  <c:v>[3.5 - 3.6)
 (43)</c:v>
                </c:pt>
                <c:pt idx="6">
                  <c:v>[3.6 - 3.7)
(36)</c:v>
                </c:pt>
                <c:pt idx="7">
                  <c:v>[3.7 - 3.9)
(36)</c:v>
                </c:pt>
                <c:pt idx="8">
                  <c:v>[4.0 - 5.0)
(84)</c:v>
                </c:pt>
                <c:pt idx="9">
                  <c:v>[5.0 - 8.0)
(26)</c:v>
                </c:pt>
              </c:strCache>
            </c:strRef>
          </c:cat>
          <c:val>
            <c:numRef>
              <c:f>Summary!$D$2:$D$11</c:f>
              <c:numCache>
                <c:formatCode>General</c:formatCode>
                <c:ptCount val="10"/>
                <c:pt idx="0">
                  <c:v>96.381578947368425</c:v>
                </c:pt>
                <c:pt idx="1">
                  <c:v>96.92307692307692</c:v>
                </c:pt>
                <c:pt idx="2">
                  <c:v>96.666666666666671</c:v>
                </c:pt>
                <c:pt idx="3">
                  <c:v>98.387096774193552</c:v>
                </c:pt>
                <c:pt idx="4">
                  <c:v>95.3125</c:v>
                </c:pt>
                <c:pt idx="5">
                  <c:v>100</c:v>
                </c:pt>
                <c:pt idx="6">
                  <c:v>100</c:v>
                </c:pt>
                <c:pt idx="7">
                  <c:v>97.222222222222214</c:v>
                </c:pt>
                <c:pt idx="8">
                  <c:v>98.80952380952381</c:v>
                </c:pt>
                <c:pt idx="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BD-4E08-86F5-5FC2520A73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9939040"/>
        <c:axId val="559939368"/>
      </c:lineChart>
      <c:catAx>
        <c:axId val="559939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Average Node</a:t>
                </a:r>
                <a:r>
                  <a:rPr lang="en-CA" baseline="0"/>
                  <a:t> Degree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939368"/>
        <c:crosses val="autoZero"/>
        <c:auto val="1"/>
        <c:lblAlgn val="ctr"/>
        <c:lblOffset val="100"/>
        <c:noMultiLvlLbl val="0"/>
      </c:catAx>
      <c:valAx>
        <c:axId val="559939368"/>
        <c:scaling>
          <c:orientation val="minMax"/>
          <c:max val="10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% Finished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939040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Summary!$B$18</c:f>
              <c:strCache>
                <c:ptCount val="1"/>
                <c:pt idx="0">
                  <c:v>FC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Summary!$A$19:$A$27</c:f>
              <c:strCache>
                <c:ptCount val="9"/>
                <c:pt idx="0">
                  <c:v>[2.7 - 2.8)
(353)</c:v>
                </c:pt>
                <c:pt idx="1">
                  <c:v>[2.9 - 3.0)
(203)</c:v>
                </c:pt>
                <c:pt idx="2">
                  <c:v>[3.0 - 3.1)
(144)</c:v>
                </c:pt>
                <c:pt idx="3">
                  <c:v>[3.2 - 3.3)
(88)</c:v>
                </c:pt>
                <c:pt idx="4">
                  <c:v>[3.4 -- 3.5)
(58)</c:v>
                </c:pt>
                <c:pt idx="5">
                  <c:v>[3.6 - 3.7)
(44)</c:v>
                </c:pt>
                <c:pt idx="6">
                  <c:v>[3.7 - 3.9)
(27)</c:v>
                </c:pt>
                <c:pt idx="7">
                  <c:v>[4.0 - 5.0)
(61)</c:v>
                </c:pt>
                <c:pt idx="8">
                  <c:v>[5.0 - 8.0)
(22)</c:v>
                </c:pt>
              </c:strCache>
            </c:strRef>
          </c:cat>
          <c:val>
            <c:numRef>
              <c:f>Summary!$B$19:$B$27</c:f>
              <c:numCache>
                <c:formatCode>General</c:formatCode>
                <c:ptCount val="9"/>
                <c:pt idx="0">
                  <c:v>78.47025495750708</c:v>
                </c:pt>
                <c:pt idx="1">
                  <c:v>77.832512315270947</c:v>
                </c:pt>
                <c:pt idx="2">
                  <c:v>83.333333333333343</c:v>
                </c:pt>
                <c:pt idx="3">
                  <c:v>82.954545454545453</c:v>
                </c:pt>
                <c:pt idx="4">
                  <c:v>89.65517241379311</c:v>
                </c:pt>
                <c:pt idx="5">
                  <c:v>95.454545454545453</c:v>
                </c:pt>
                <c:pt idx="6">
                  <c:v>100</c:v>
                </c:pt>
                <c:pt idx="7">
                  <c:v>100</c:v>
                </c:pt>
                <c:pt idx="8">
                  <c:v>95.454545454545453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12-4527-A28D-1A38A00685DA}"/>
            </c:ext>
          </c:extLst>
        </c:ser>
        <c:ser>
          <c:idx val="1"/>
          <c:order val="1"/>
          <c:tx>
            <c:strRef>
              <c:f>Summary!$C$18</c:f>
              <c:strCache>
                <c:ptCount val="1"/>
                <c:pt idx="0">
                  <c:v>FC-CBJ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Summary!$A$19:$A$27</c:f>
              <c:strCache>
                <c:ptCount val="9"/>
                <c:pt idx="0">
                  <c:v>[2.7 - 2.8)
(353)</c:v>
                </c:pt>
                <c:pt idx="1">
                  <c:v>[2.9 - 3.0)
(203)</c:v>
                </c:pt>
                <c:pt idx="2">
                  <c:v>[3.0 - 3.1)
(144)</c:v>
                </c:pt>
                <c:pt idx="3">
                  <c:v>[3.2 - 3.3)
(88)</c:v>
                </c:pt>
                <c:pt idx="4">
                  <c:v>[3.4 -- 3.5)
(58)</c:v>
                </c:pt>
                <c:pt idx="5">
                  <c:v>[3.6 - 3.7)
(44)</c:v>
                </c:pt>
                <c:pt idx="6">
                  <c:v>[3.7 - 3.9)
(27)</c:v>
                </c:pt>
                <c:pt idx="7">
                  <c:v>[4.0 - 5.0)
(61)</c:v>
                </c:pt>
                <c:pt idx="8">
                  <c:v>[5.0 - 8.0)
(22)</c:v>
                </c:pt>
              </c:strCache>
            </c:strRef>
          </c:cat>
          <c:val>
            <c:numRef>
              <c:f>Summary!$C$19:$C$27</c:f>
              <c:numCache>
                <c:formatCode>General</c:formatCode>
                <c:ptCount val="9"/>
                <c:pt idx="0">
                  <c:v>77.903682719546737</c:v>
                </c:pt>
                <c:pt idx="1">
                  <c:v>77.339901477832512</c:v>
                </c:pt>
                <c:pt idx="2">
                  <c:v>84.722222222222214</c:v>
                </c:pt>
                <c:pt idx="3">
                  <c:v>82.954545454545453</c:v>
                </c:pt>
                <c:pt idx="4">
                  <c:v>89.65517241379311</c:v>
                </c:pt>
                <c:pt idx="5">
                  <c:v>97.727272727272734</c:v>
                </c:pt>
                <c:pt idx="6">
                  <c:v>100</c:v>
                </c:pt>
                <c:pt idx="7">
                  <c:v>100</c:v>
                </c:pt>
                <c:pt idx="8">
                  <c:v>95.454545454545453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12-4527-A28D-1A38A00685DA}"/>
            </c:ext>
          </c:extLst>
        </c:ser>
        <c:ser>
          <c:idx val="2"/>
          <c:order val="2"/>
          <c:tx>
            <c:strRef>
              <c:f>Summary!$D$18</c:f>
              <c:strCache>
                <c:ptCount val="1"/>
                <c:pt idx="0">
                  <c:v>FC-LBJ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Summary!$A$19:$A$27</c:f>
              <c:strCache>
                <c:ptCount val="9"/>
                <c:pt idx="0">
                  <c:v>[2.7 - 2.8)
(353)</c:v>
                </c:pt>
                <c:pt idx="1">
                  <c:v>[2.9 - 3.0)
(203)</c:v>
                </c:pt>
                <c:pt idx="2">
                  <c:v>[3.0 - 3.1)
(144)</c:v>
                </c:pt>
                <c:pt idx="3">
                  <c:v>[3.2 - 3.3)
(88)</c:v>
                </c:pt>
                <c:pt idx="4">
                  <c:v>[3.4 -- 3.5)
(58)</c:v>
                </c:pt>
                <c:pt idx="5">
                  <c:v>[3.6 - 3.7)
(44)</c:v>
                </c:pt>
                <c:pt idx="6">
                  <c:v>[3.7 - 3.9)
(27)</c:v>
                </c:pt>
                <c:pt idx="7">
                  <c:v>[4.0 - 5.0)
(61)</c:v>
                </c:pt>
                <c:pt idx="8">
                  <c:v>[5.0 - 8.0)
(22)</c:v>
                </c:pt>
              </c:strCache>
            </c:strRef>
          </c:cat>
          <c:val>
            <c:numRef>
              <c:f>Summary!$D$19:$D$27</c:f>
              <c:numCache>
                <c:formatCode>General</c:formatCode>
                <c:ptCount val="9"/>
                <c:pt idx="0">
                  <c:v>97.16713881019831</c:v>
                </c:pt>
                <c:pt idx="1">
                  <c:v>96.551724137931032</c:v>
                </c:pt>
                <c:pt idx="2">
                  <c:v>96.527777777777786</c:v>
                </c:pt>
                <c:pt idx="3">
                  <c:v>98.86363636363636</c:v>
                </c:pt>
                <c:pt idx="4">
                  <c:v>100</c:v>
                </c:pt>
                <c:pt idx="5">
                  <c:v>97.727272727272734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12-4527-A28D-1A38A00685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2019416"/>
        <c:axId val="602015480"/>
      </c:lineChart>
      <c:catAx>
        <c:axId val="602019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Average Node Degree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015480"/>
        <c:crosses val="autoZero"/>
        <c:auto val="1"/>
        <c:lblAlgn val="ctr"/>
        <c:lblOffset val="100"/>
        <c:noMultiLvlLbl val="0"/>
      </c:catAx>
      <c:valAx>
        <c:axId val="602015480"/>
        <c:scaling>
          <c:orientation val="minMax"/>
          <c:max val="100"/>
          <c:min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% Finished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019416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595312</xdr:colOff>
      <xdr:row>0</xdr:row>
      <xdr:rowOff>0</xdr:rowOff>
    </xdr:from>
    <xdr:to>
      <xdr:col>12</xdr:col>
      <xdr:colOff>290512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522D4B-39B7-4C7A-9924-B1C6C26528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16</xdr:row>
      <xdr:rowOff>14287</xdr:rowOff>
    </xdr:from>
    <xdr:to>
      <xdr:col>12</xdr:col>
      <xdr:colOff>304800</xdr:colOff>
      <xdr:row>30</xdr:row>
      <xdr:rowOff>90487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23E4F0F-7AFF-476D-B58D-E658390ECB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FBCA5-BF1D-43C4-B265-23BE9E938F9F}">
  <dimension ref="A1:W1007"/>
  <sheetViews>
    <sheetView workbookViewId="0">
      <selection activeCell="W1004" sqref="W1004"/>
    </sheetView>
  </sheetViews>
  <sheetFormatPr defaultRowHeight="15" x14ac:dyDescent="0.25"/>
  <cols>
    <col min="2" max="3" width="12" bestFit="1" customWidth="1"/>
    <col min="5" max="5" width="18.42578125" bestFit="1" customWidth="1"/>
    <col min="6" max="7" width="17.42578125" bestFit="1" customWidth="1"/>
    <col min="9" max="11" width="17.42578125" bestFit="1" customWidth="1"/>
    <col min="13" max="15" width="17.42578125" bestFit="1" customWidth="1"/>
    <col min="17" max="17" width="17.42578125" bestFit="1" customWidth="1"/>
    <col min="18" max="18" width="23.7109375" bestFit="1" customWidth="1"/>
    <col min="19" max="19" width="17.42578125" bestFit="1" customWidth="1"/>
    <col min="21" max="21" width="23.7109375" bestFit="1" customWidth="1"/>
    <col min="22" max="23" width="17.42578125" bestFit="1" customWidth="1"/>
  </cols>
  <sheetData>
    <row r="1" spans="1:23" x14ac:dyDescent="0.25">
      <c r="B1" t="s">
        <v>0</v>
      </c>
      <c r="F1" t="s">
        <v>3</v>
      </c>
      <c r="J1" t="s">
        <v>12</v>
      </c>
      <c r="N1" t="s">
        <v>35</v>
      </c>
      <c r="R1" t="s">
        <v>60</v>
      </c>
      <c r="V1" t="s">
        <v>89</v>
      </c>
    </row>
    <row r="2" spans="1:23" x14ac:dyDescent="0.25">
      <c r="A2" t="s">
        <v>91</v>
      </c>
      <c r="B2" t="s">
        <v>90</v>
      </c>
      <c r="C2" t="s">
        <v>1</v>
      </c>
      <c r="E2" t="s">
        <v>91</v>
      </c>
      <c r="F2" t="s">
        <v>90</v>
      </c>
      <c r="G2" t="s">
        <v>1</v>
      </c>
      <c r="I2" t="s">
        <v>91</v>
      </c>
      <c r="J2" t="s">
        <v>90</v>
      </c>
      <c r="K2" t="s">
        <v>1</v>
      </c>
      <c r="M2" t="s">
        <v>91</v>
      </c>
      <c r="N2" t="s">
        <v>90</v>
      </c>
      <c r="O2" t="s">
        <v>1</v>
      </c>
      <c r="Q2" t="s">
        <v>91</v>
      </c>
      <c r="R2" t="s">
        <v>90</v>
      </c>
      <c r="S2" t="s">
        <v>1</v>
      </c>
      <c r="U2" t="s">
        <v>91</v>
      </c>
      <c r="V2" t="s">
        <v>90</v>
      </c>
      <c r="W2" t="s">
        <v>1</v>
      </c>
    </row>
    <row r="3" spans="1:23" x14ac:dyDescent="0.25">
      <c r="A3">
        <v>855300</v>
      </c>
      <c r="B3">
        <v>516700</v>
      </c>
      <c r="C3">
        <v>525000</v>
      </c>
      <c r="E3">
        <v>2323900</v>
      </c>
      <c r="F3">
        <v>1594700</v>
      </c>
      <c r="G3">
        <v>875600</v>
      </c>
      <c r="I3">
        <v>4517000</v>
      </c>
      <c r="J3">
        <v>2852900</v>
      </c>
      <c r="K3">
        <v>853100</v>
      </c>
      <c r="M3">
        <v>21838200</v>
      </c>
      <c r="N3">
        <v>40258900</v>
      </c>
      <c r="O3">
        <v>1799500</v>
      </c>
      <c r="Q3">
        <v>7619900</v>
      </c>
      <c r="R3">
        <v>17598000</v>
      </c>
      <c r="S3">
        <v>2715100</v>
      </c>
      <c r="U3">
        <v>8306500</v>
      </c>
      <c r="V3">
        <v>7782800</v>
      </c>
      <c r="W3">
        <v>1102800</v>
      </c>
    </row>
    <row r="4" spans="1:23" x14ac:dyDescent="0.25">
      <c r="A4">
        <v>2259300</v>
      </c>
      <c r="B4">
        <v>1242100</v>
      </c>
      <c r="C4">
        <v>879100</v>
      </c>
      <c r="E4">
        <v>6021500</v>
      </c>
      <c r="F4">
        <v>3547500</v>
      </c>
      <c r="G4">
        <v>1939900</v>
      </c>
      <c r="I4">
        <v>819700</v>
      </c>
      <c r="J4">
        <v>2626200</v>
      </c>
      <c r="K4">
        <v>774100</v>
      </c>
      <c r="M4">
        <v>46422900</v>
      </c>
      <c r="N4">
        <v>5981399</v>
      </c>
      <c r="O4">
        <v>927500</v>
      </c>
      <c r="Q4" t="s">
        <v>903</v>
      </c>
      <c r="R4" t="s">
        <v>272</v>
      </c>
      <c r="S4">
        <v>5054100</v>
      </c>
      <c r="U4">
        <v>718267500</v>
      </c>
      <c r="V4">
        <v>1357562600</v>
      </c>
      <c r="W4">
        <v>653700</v>
      </c>
    </row>
    <row r="5" spans="1:23" x14ac:dyDescent="0.25">
      <c r="A5">
        <v>42422100</v>
      </c>
      <c r="B5">
        <v>23675800</v>
      </c>
      <c r="C5">
        <v>25225900</v>
      </c>
      <c r="E5">
        <v>1012200</v>
      </c>
      <c r="F5">
        <v>618100</v>
      </c>
      <c r="G5">
        <v>872100</v>
      </c>
      <c r="I5">
        <v>369208400</v>
      </c>
      <c r="J5">
        <v>441650200</v>
      </c>
      <c r="K5">
        <v>560700</v>
      </c>
      <c r="M5" t="s">
        <v>803</v>
      </c>
      <c r="N5" t="s">
        <v>165</v>
      </c>
      <c r="O5" t="s">
        <v>13</v>
      </c>
      <c r="Q5">
        <v>7661900</v>
      </c>
      <c r="R5">
        <v>6983900</v>
      </c>
      <c r="S5">
        <v>4691400</v>
      </c>
      <c r="U5">
        <v>165501500</v>
      </c>
      <c r="V5">
        <v>310293200</v>
      </c>
      <c r="W5">
        <v>5312000</v>
      </c>
    </row>
    <row r="6" spans="1:23" x14ac:dyDescent="0.25">
      <c r="A6">
        <v>1541100</v>
      </c>
      <c r="B6">
        <v>1398500</v>
      </c>
      <c r="C6">
        <v>1088800</v>
      </c>
      <c r="E6">
        <v>748600</v>
      </c>
      <c r="F6">
        <v>447400</v>
      </c>
      <c r="G6">
        <v>458200</v>
      </c>
      <c r="I6">
        <v>782588500</v>
      </c>
      <c r="J6">
        <v>982181200</v>
      </c>
      <c r="K6">
        <v>2773900</v>
      </c>
      <c r="M6" t="s">
        <v>804</v>
      </c>
      <c r="N6" t="s">
        <v>166</v>
      </c>
      <c r="O6">
        <v>1241900</v>
      </c>
      <c r="Q6">
        <v>256887100</v>
      </c>
      <c r="R6">
        <v>245525000</v>
      </c>
      <c r="S6">
        <v>265423000</v>
      </c>
      <c r="U6" t="s">
        <v>1068</v>
      </c>
      <c r="V6" t="s">
        <v>439</v>
      </c>
      <c r="W6">
        <v>346932700</v>
      </c>
    </row>
    <row r="7" spans="1:23" x14ac:dyDescent="0.25">
      <c r="A7">
        <v>641000</v>
      </c>
      <c r="B7">
        <v>650800</v>
      </c>
      <c r="C7">
        <v>2615500</v>
      </c>
      <c r="E7">
        <v>4668600</v>
      </c>
      <c r="F7">
        <v>5286600</v>
      </c>
      <c r="G7">
        <v>1290500</v>
      </c>
      <c r="I7">
        <v>1563700</v>
      </c>
      <c r="J7">
        <v>1595400</v>
      </c>
      <c r="K7">
        <v>824900</v>
      </c>
      <c r="M7">
        <v>4527800</v>
      </c>
      <c r="N7">
        <v>4215800</v>
      </c>
      <c r="O7">
        <v>622400</v>
      </c>
      <c r="Q7" t="s">
        <v>904</v>
      </c>
      <c r="R7" t="s">
        <v>273</v>
      </c>
      <c r="S7" t="s">
        <v>36</v>
      </c>
      <c r="U7">
        <v>103610200</v>
      </c>
      <c r="V7">
        <v>240859400</v>
      </c>
      <c r="W7">
        <v>1333900</v>
      </c>
    </row>
    <row r="8" spans="1:23" x14ac:dyDescent="0.25">
      <c r="A8">
        <v>1861600</v>
      </c>
      <c r="B8">
        <v>745300</v>
      </c>
      <c r="C8">
        <v>800300</v>
      </c>
      <c r="E8">
        <v>116794300</v>
      </c>
      <c r="F8">
        <v>97181800</v>
      </c>
      <c r="G8">
        <v>3640900</v>
      </c>
      <c r="I8">
        <v>2623700</v>
      </c>
      <c r="J8">
        <v>3257800</v>
      </c>
      <c r="K8">
        <v>1022700</v>
      </c>
      <c r="M8">
        <v>5930300</v>
      </c>
      <c r="N8">
        <v>6104600</v>
      </c>
      <c r="O8">
        <v>2288100</v>
      </c>
      <c r="Q8">
        <v>2369100</v>
      </c>
      <c r="R8">
        <v>2335000</v>
      </c>
      <c r="S8">
        <v>2249600</v>
      </c>
      <c r="U8">
        <v>2370932600</v>
      </c>
      <c r="V8">
        <v>3394551500</v>
      </c>
      <c r="W8">
        <v>3158800</v>
      </c>
    </row>
    <row r="9" spans="1:23" x14ac:dyDescent="0.25">
      <c r="A9">
        <v>731600</v>
      </c>
      <c r="B9">
        <v>743300</v>
      </c>
      <c r="C9">
        <v>491200</v>
      </c>
      <c r="E9">
        <v>1396100</v>
      </c>
      <c r="F9">
        <v>1275600</v>
      </c>
      <c r="G9">
        <v>865100</v>
      </c>
      <c r="I9">
        <v>57717700</v>
      </c>
      <c r="J9">
        <v>58891700</v>
      </c>
      <c r="K9">
        <v>2422500</v>
      </c>
      <c r="M9">
        <v>20162600</v>
      </c>
      <c r="N9">
        <v>8911399</v>
      </c>
      <c r="O9">
        <v>11789000</v>
      </c>
      <c r="Q9">
        <v>4902700</v>
      </c>
      <c r="R9">
        <v>5708900</v>
      </c>
      <c r="S9">
        <v>3304600</v>
      </c>
      <c r="U9">
        <v>1011700</v>
      </c>
      <c r="V9">
        <v>1765000</v>
      </c>
      <c r="W9">
        <v>4370100</v>
      </c>
    </row>
    <row r="10" spans="1:23" x14ac:dyDescent="0.25">
      <c r="A10">
        <v>649900</v>
      </c>
      <c r="B10">
        <v>936700</v>
      </c>
      <c r="C10">
        <v>577500</v>
      </c>
      <c r="E10">
        <v>1601000</v>
      </c>
      <c r="F10">
        <v>1519000</v>
      </c>
      <c r="G10">
        <v>1812500</v>
      </c>
      <c r="I10">
        <v>54246800</v>
      </c>
      <c r="J10">
        <v>48809000</v>
      </c>
      <c r="K10">
        <v>2824600</v>
      </c>
      <c r="M10">
        <v>498916300</v>
      </c>
      <c r="N10">
        <v>553384199</v>
      </c>
      <c r="O10">
        <v>2630300</v>
      </c>
      <c r="Q10" t="s">
        <v>905</v>
      </c>
      <c r="R10" t="s">
        <v>274</v>
      </c>
      <c r="S10">
        <v>11073300</v>
      </c>
      <c r="U10">
        <v>70573200</v>
      </c>
      <c r="V10">
        <v>57028500</v>
      </c>
      <c r="W10">
        <v>10413600</v>
      </c>
    </row>
    <row r="11" spans="1:23" x14ac:dyDescent="0.25">
      <c r="A11">
        <v>3269000</v>
      </c>
      <c r="B11">
        <v>2254600</v>
      </c>
      <c r="C11">
        <v>1331900</v>
      </c>
      <c r="E11">
        <v>21809900</v>
      </c>
      <c r="F11">
        <v>20347300</v>
      </c>
      <c r="G11">
        <v>15012100</v>
      </c>
      <c r="I11">
        <v>6173900</v>
      </c>
      <c r="J11">
        <v>11402200</v>
      </c>
      <c r="K11">
        <v>1074500</v>
      </c>
      <c r="M11">
        <v>678900</v>
      </c>
      <c r="N11">
        <v>759400</v>
      </c>
      <c r="O11">
        <v>548800</v>
      </c>
      <c r="Q11">
        <v>55095900</v>
      </c>
      <c r="R11">
        <v>21386200</v>
      </c>
      <c r="S11">
        <v>1949500</v>
      </c>
      <c r="U11">
        <v>94191600</v>
      </c>
      <c r="V11">
        <v>104492300</v>
      </c>
      <c r="W11">
        <v>107479200</v>
      </c>
    </row>
    <row r="12" spans="1:23" x14ac:dyDescent="0.25">
      <c r="A12">
        <v>4562300</v>
      </c>
      <c r="B12">
        <v>2530400</v>
      </c>
      <c r="C12">
        <v>3208400</v>
      </c>
      <c r="E12">
        <v>1453700</v>
      </c>
      <c r="F12">
        <v>904500</v>
      </c>
      <c r="G12">
        <v>655300</v>
      </c>
      <c r="I12">
        <v>5624200</v>
      </c>
      <c r="J12">
        <v>6450900</v>
      </c>
      <c r="K12">
        <v>2507200</v>
      </c>
      <c r="M12">
        <v>973500</v>
      </c>
      <c r="N12">
        <v>792401</v>
      </c>
      <c r="O12">
        <v>825400</v>
      </c>
      <c r="Q12">
        <v>1358400</v>
      </c>
      <c r="R12">
        <v>1102200</v>
      </c>
      <c r="S12">
        <v>734200</v>
      </c>
      <c r="U12">
        <v>1657200</v>
      </c>
      <c r="V12">
        <v>1887600</v>
      </c>
      <c r="W12">
        <v>1618700</v>
      </c>
    </row>
    <row r="13" spans="1:23" x14ac:dyDescent="0.25">
      <c r="A13">
        <v>509700</v>
      </c>
      <c r="B13">
        <v>459000</v>
      </c>
      <c r="C13">
        <v>383100</v>
      </c>
      <c r="E13">
        <v>561800</v>
      </c>
      <c r="F13">
        <v>441400</v>
      </c>
      <c r="G13">
        <v>418600</v>
      </c>
      <c r="I13">
        <v>1632900</v>
      </c>
      <c r="J13">
        <v>1682000</v>
      </c>
      <c r="K13">
        <v>1091200</v>
      </c>
      <c r="M13">
        <v>273820100</v>
      </c>
      <c r="N13">
        <v>361856901</v>
      </c>
      <c r="O13">
        <v>3028600</v>
      </c>
      <c r="Q13" t="s">
        <v>906</v>
      </c>
      <c r="R13" t="s">
        <v>275</v>
      </c>
      <c r="S13">
        <v>1485465300</v>
      </c>
      <c r="U13">
        <v>31145800</v>
      </c>
      <c r="V13">
        <v>54524200</v>
      </c>
      <c r="W13">
        <v>4344200</v>
      </c>
    </row>
    <row r="14" spans="1:23" x14ac:dyDescent="0.25">
      <c r="A14">
        <v>679800</v>
      </c>
      <c r="B14">
        <v>511900</v>
      </c>
      <c r="C14">
        <v>1126800</v>
      </c>
      <c r="E14">
        <v>885100</v>
      </c>
      <c r="F14">
        <v>724200</v>
      </c>
      <c r="G14">
        <v>601800</v>
      </c>
      <c r="I14">
        <v>3446400</v>
      </c>
      <c r="J14">
        <v>4221600</v>
      </c>
      <c r="K14">
        <v>709500</v>
      </c>
      <c r="M14" t="s">
        <v>805</v>
      </c>
      <c r="N14" t="s">
        <v>167</v>
      </c>
      <c r="O14">
        <v>5691600</v>
      </c>
      <c r="Q14">
        <v>6447300</v>
      </c>
      <c r="R14">
        <v>9714200</v>
      </c>
      <c r="S14">
        <v>2137900</v>
      </c>
      <c r="U14" t="s">
        <v>1069</v>
      </c>
      <c r="V14" t="s">
        <v>440</v>
      </c>
      <c r="W14">
        <v>50859000</v>
      </c>
    </row>
    <row r="15" spans="1:23" x14ac:dyDescent="0.25">
      <c r="A15">
        <v>388300</v>
      </c>
      <c r="B15">
        <v>317500</v>
      </c>
      <c r="C15">
        <v>349600</v>
      </c>
      <c r="E15">
        <v>639900</v>
      </c>
      <c r="F15">
        <v>1020700</v>
      </c>
      <c r="G15">
        <v>2627000</v>
      </c>
      <c r="I15">
        <v>4229000</v>
      </c>
      <c r="J15">
        <v>4119500</v>
      </c>
      <c r="K15">
        <v>1457400</v>
      </c>
      <c r="M15">
        <v>11112700</v>
      </c>
      <c r="N15">
        <v>13841000</v>
      </c>
      <c r="O15">
        <v>10067500</v>
      </c>
      <c r="Q15">
        <v>3736500</v>
      </c>
      <c r="R15">
        <v>6202100</v>
      </c>
      <c r="S15">
        <v>1805800</v>
      </c>
      <c r="U15" t="s">
        <v>1070</v>
      </c>
      <c r="V15" t="s">
        <v>441</v>
      </c>
      <c r="W15">
        <v>8771600</v>
      </c>
    </row>
    <row r="16" spans="1:23" x14ac:dyDescent="0.25">
      <c r="A16">
        <v>898000</v>
      </c>
      <c r="B16">
        <v>1035300</v>
      </c>
      <c r="C16">
        <v>758000</v>
      </c>
      <c r="E16">
        <v>1527200</v>
      </c>
      <c r="F16">
        <v>1204900</v>
      </c>
      <c r="G16">
        <v>1068900</v>
      </c>
      <c r="I16">
        <v>1335100</v>
      </c>
      <c r="J16">
        <v>1334300</v>
      </c>
      <c r="K16">
        <v>1081500</v>
      </c>
      <c r="M16">
        <v>3464600</v>
      </c>
      <c r="N16">
        <v>3814501</v>
      </c>
      <c r="O16">
        <v>3016300</v>
      </c>
      <c r="Q16">
        <v>2439600</v>
      </c>
      <c r="R16">
        <v>892200</v>
      </c>
      <c r="S16">
        <v>689900</v>
      </c>
      <c r="U16" t="s">
        <v>1071</v>
      </c>
      <c r="V16" t="s">
        <v>442</v>
      </c>
      <c r="W16">
        <v>1391764600</v>
      </c>
    </row>
    <row r="17" spans="1:23" x14ac:dyDescent="0.25">
      <c r="A17">
        <v>2259600</v>
      </c>
      <c r="B17">
        <v>1692400</v>
      </c>
      <c r="C17">
        <v>1666700</v>
      </c>
      <c r="E17">
        <v>794000</v>
      </c>
      <c r="F17">
        <v>693100</v>
      </c>
      <c r="G17">
        <v>484100</v>
      </c>
      <c r="I17">
        <v>692900</v>
      </c>
      <c r="J17">
        <v>887200</v>
      </c>
      <c r="K17">
        <v>626000</v>
      </c>
      <c r="M17">
        <v>2311800</v>
      </c>
      <c r="N17">
        <v>2957500</v>
      </c>
      <c r="O17">
        <v>1799800</v>
      </c>
      <c r="Q17">
        <v>1704900</v>
      </c>
      <c r="R17">
        <v>3205800</v>
      </c>
      <c r="S17">
        <v>1402200</v>
      </c>
      <c r="U17" t="s">
        <v>1072</v>
      </c>
      <c r="V17" t="s">
        <v>443</v>
      </c>
      <c r="W17" t="s">
        <v>61</v>
      </c>
    </row>
    <row r="18" spans="1:23" x14ac:dyDescent="0.25">
      <c r="A18">
        <v>827500</v>
      </c>
      <c r="B18">
        <v>780700</v>
      </c>
      <c r="C18">
        <v>680900</v>
      </c>
      <c r="E18">
        <v>401800</v>
      </c>
      <c r="F18">
        <v>400600</v>
      </c>
      <c r="G18">
        <v>338500</v>
      </c>
      <c r="I18">
        <v>957351100</v>
      </c>
      <c r="J18">
        <v>1143498600</v>
      </c>
      <c r="K18">
        <v>24457300</v>
      </c>
      <c r="M18">
        <v>16783700</v>
      </c>
      <c r="N18">
        <v>25235401</v>
      </c>
      <c r="O18">
        <v>4180000</v>
      </c>
      <c r="Q18">
        <v>130857400</v>
      </c>
      <c r="R18">
        <v>157874700</v>
      </c>
      <c r="S18">
        <v>14749700</v>
      </c>
      <c r="U18">
        <v>1190738000</v>
      </c>
      <c r="V18">
        <v>1111060000</v>
      </c>
      <c r="W18">
        <v>11843900</v>
      </c>
    </row>
    <row r="19" spans="1:23" x14ac:dyDescent="0.25">
      <c r="A19">
        <v>746500</v>
      </c>
      <c r="B19">
        <v>856000</v>
      </c>
      <c r="C19">
        <v>604100</v>
      </c>
      <c r="E19">
        <v>345682100</v>
      </c>
      <c r="F19">
        <v>195056700</v>
      </c>
      <c r="G19">
        <v>103936900</v>
      </c>
      <c r="I19">
        <v>2227600</v>
      </c>
      <c r="J19">
        <v>3400500</v>
      </c>
      <c r="K19">
        <v>769200</v>
      </c>
      <c r="M19">
        <v>11991900</v>
      </c>
      <c r="N19">
        <v>25618100</v>
      </c>
      <c r="O19">
        <v>944800</v>
      </c>
      <c r="Q19">
        <v>2407400</v>
      </c>
      <c r="R19">
        <v>2678800</v>
      </c>
      <c r="S19">
        <v>2692500</v>
      </c>
      <c r="U19">
        <v>3272400</v>
      </c>
      <c r="V19">
        <v>6223500</v>
      </c>
      <c r="W19">
        <v>1256200</v>
      </c>
    </row>
    <row r="20" spans="1:23" x14ac:dyDescent="0.25">
      <c r="A20">
        <v>976700</v>
      </c>
      <c r="B20">
        <v>832500</v>
      </c>
      <c r="C20">
        <v>698400</v>
      </c>
      <c r="E20">
        <v>885400</v>
      </c>
      <c r="F20">
        <v>784600</v>
      </c>
      <c r="G20">
        <v>843700</v>
      </c>
      <c r="I20">
        <v>1746200</v>
      </c>
      <c r="J20">
        <v>2602000</v>
      </c>
      <c r="K20">
        <v>470600</v>
      </c>
      <c r="M20">
        <v>132694800</v>
      </c>
      <c r="N20">
        <v>165119301</v>
      </c>
      <c r="O20">
        <v>5367300</v>
      </c>
      <c r="Q20">
        <v>1581500</v>
      </c>
      <c r="R20">
        <v>4783200</v>
      </c>
      <c r="S20">
        <v>1232600</v>
      </c>
      <c r="U20">
        <v>38684900</v>
      </c>
      <c r="V20">
        <v>79651300</v>
      </c>
      <c r="W20">
        <v>1053500</v>
      </c>
    </row>
    <row r="21" spans="1:23" x14ac:dyDescent="0.25">
      <c r="A21">
        <v>580300</v>
      </c>
      <c r="B21">
        <v>560500</v>
      </c>
      <c r="C21">
        <v>450000</v>
      </c>
      <c r="E21">
        <v>5324000</v>
      </c>
      <c r="F21">
        <v>5440100</v>
      </c>
      <c r="G21">
        <v>5441700</v>
      </c>
      <c r="I21">
        <v>765200</v>
      </c>
      <c r="J21">
        <v>899200</v>
      </c>
      <c r="K21">
        <v>785400</v>
      </c>
      <c r="M21">
        <v>12532600</v>
      </c>
      <c r="N21">
        <v>20843900</v>
      </c>
      <c r="O21">
        <v>962200</v>
      </c>
      <c r="Q21">
        <v>87954500</v>
      </c>
      <c r="R21">
        <v>114470800</v>
      </c>
      <c r="S21">
        <v>12412900</v>
      </c>
      <c r="U21">
        <v>3458123800</v>
      </c>
      <c r="V21">
        <v>1822846200</v>
      </c>
      <c r="W21">
        <v>31753500</v>
      </c>
    </row>
    <row r="22" spans="1:23" x14ac:dyDescent="0.25">
      <c r="A22">
        <v>521200</v>
      </c>
      <c r="B22">
        <v>598500</v>
      </c>
      <c r="C22">
        <v>423800</v>
      </c>
      <c r="E22">
        <v>1230600</v>
      </c>
      <c r="F22">
        <v>1068600</v>
      </c>
      <c r="G22">
        <v>1090800</v>
      </c>
      <c r="I22">
        <v>9434400</v>
      </c>
      <c r="J22">
        <v>18299300</v>
      </c>
      <c r="K22">
        <v>1140700</v>
      </c>
      <c r="M22">
        <v>41848000</v>
      </c>
      <c r="N22">
        <v>55082899</v>
      </c>
      <c r="O22">
        <v>4652000</v>
      </c>
      <c r="Q22">
        <v>3128100</v>
      </c>
      <c r="R22">
        <v>4242300</v>
      </c>
      <c r="S22">
        <v>3079400</v>
      </c>
      <c r="U22" t="s">
        <v>1073</v>
      </c>
      <c r="V22" t="s">
        <v>444</v>
      </c>
      <c r="W22">
        <v>20731000</v>
      </c>
    </row>
    <row r="23" spans="1:23" x14ac:dyDescent="0.25">
      <c r="A23">
        <v>87620500</v>
      </c>
      <c r="B23">
        <v>55267900</v>
      </c>
      <c r="C23">
        <v>3426300</v>
      </c>
      <c r="E23">
        <v>1906100</v>
      </c>
      <c r="F23">
        <v>1397800</v>
      </c>
      <c r="G23">
        <v>655000</v>
      </c>
      <c r="I23">
        <v>765300</v>
      </c>
      <c r="J23">
        <v>882400</v>
      </c>
      <c r="K23">
        <v>573400</v>
      </c>
      <c r="M23">
        <v>13182600</v>
      </c>
      <c r="N23">
        <v>15600100</v>
      </c>
      <c r="O23">
        <v>3329300</v>
      </c>
      <c r="Q23">
        <v>771300</v>
      </c>
      <c r="R23">
        <v>980100</v>
      </c>
      <c r="S23">
        <v>814600</v>
      </c>
      <c r="U23" t="s">
        <v>1074</v>
      </c>
      <c r="V23" t="s">
        <v>445</v>
      </c>
      <c r="W23">
        <v>2953700</v>
      </c>
    </row>
    <row r="24" spans="1:23" x14ac:dyDescent="0.25">
      <c r="A24">
        <v>853900</v>
      </c>
      <c r="B24">
        <v>752400</v>
      </c>
      <c r="C24">
        <v>510300</v>
      </c>
      <c r="E24">
        <v>1287800</v>
      </c>
      <c r="F24">
        <v>1040600</v>
      </c>
      <c r="G24">
        <v>581700</v>
      </c>
      <c r="I24">
        <v>692200</v>
      </c>
      <c r="J24">
        <v>733500</v>
      </c>
      <c r="K24">
        <v>576700</v>
      </c>
      <c r="M24">
        <v>921300</v>
      </c>
      <c r="N24">
        <v>1206401</v>
      </c>
      <c r="O24">
        <v>900600</v>
      </c>
      <c r="Q24">
        <v>20163000</v>
      </c>
      <c r="R24">
        <v>61382900</v>
      </c>
      <c r="S24">
        <v>1143200</v>
      </c>
      <c r="U24">
        <v>1032859700</v>
      </c>
      <c r="V24">
        <v>2500544200</v>
      </c>
      <c r="W24">
        <v>845200</v>
      </c>
    </row>
    <row r="25" spans="1:23" x14ac:dyDescent="0.25">
      <c r="A25">
        <v>1500300</v>
      </c>
      <c r="B25">
        <v>1406100</v>
      </c>
      <c r="C25">
        <v>1249400</v>
      </c>
      <c r="E25">
        <v>704100</v>
      </c>
      <c r="F25">
        <v>522400</v>
      </c>
      <c r="G25">
        <v>585900</v>
      </c>
      <c r="I25">
        <v>714600</v>
      </c>
      <c r="J25">
        <v>723800</v>
      </c>
      <c r="K25">
        <v>649700</v>
      </c>
      <c r="M25">
        <v>2718400</v>
      </c>
      <c r="N25">
        <v>3130700</v>
      </c>
      <c r="O25">
        <v>1103200</v>
      </c>
      <c r="Q25" t="s">
        <v>907</v>
      </c>
      <c r="R25" t="s">
        <v>276</v>
      </c>
      <c r="S25">
        <v>55464300</v>
      </c>
      <c r="U25" t="s">
        <v>1075</v>
      </c>
      <c r="V25" t="s">
        <v>446</v>
      </c>
      <c r="W25">
        <v>69072200</v>
      </c>
    </row>
    <row r="26" spans="1:23" x14ac:dyDescent="0.25">
      <c r="A26">
        <v>506800</v>
      </c>
      <c r="B26">
        <v>470600</v>
      </c>
      <c r="C26">
        <v>553400</v>
      </c>
      <c r="E26">
        <v>2070700</v>
      </c>
      <c r="F26">
        <v>1800300</v>
      </c>
      <c r="G26">
        <v>973600</v>
      </c>
      <c r="I26">
        <v>2133200</v>
      </c>
      <c r="J26">
        <v>2298000</v>
      </c>
      <c r="K26">
        <v>2417900</v>
      </c>
      <c r="M26">
        <v>22318000</v>
      </c>
      <c r="N26">
        <v>30152500</v>
      </c>
      <c r="O26">
        <v>1562500</v>
      </c>
      <c r="Q26">
        <v>888700</v>
      </c>
      <c r="R26">
        <v>934500</v>
      </c>
      <c r="S26">
        <v>949000</v>
      </c>
      <c r="U26" t="s">
        <v>1076</v>
      </c>
      <c r="V26" t="s">
        <v>447</v>
      </c>
      <c r="W26">
        <v>2302100</v>
      </c>
    </row>
    <row r="27" spans="1:23" x14ac:dyDescent="0.25">
      <c r="A27">
        <v>524000</v>
      </c>
      <c r="B27">
        <v>683400</v>
      </c>
      <c r="C27">
        <v>1932600</v>
      </c>
      <c r="E27">
        <v>23210800</v>
      </c>
      <c r="F27">
        <v>20611400</v>
      </c>
      <c r="G27">
        <v>6387200</v>
      </c>
      <c r="I27">
        <v>3483000</v>
      </c>
      <c r="J27">
        <v>3951900</v>
      </c>
      <c r="K27">
        <v>3652500</v>
      </c>
      <c r="M27">
        <v>3234300</v>
      </c>
      <c r="N27">
        <v>4653501</v>
      </c>
      <c r="O27">
        <v>1482300</v>
      </c>
      <c r="Q27" t="s">
        <v>908</v>
      </c>
      <c r="R27" t="s">
        <v>277</v>
      </c>
      <c r="S27">
        <v>9438700</v>
      </c>
      <c r="U27">
        <v>24147600</v>
      </c>
      <c r="V27">
        <v>28004000</v>
      </c>
      <c r="W27">
        <v>26653400</v>
      </c>
    </row>
    <row r="28" spans="1:23" x14ac:dyDescent="0.25">
      <c r="A28">
        <v>442300</v>
      </c>
      <c r="B28">
        <v>451100</v>
      </c>
      <c r="C28">
        <v>338100</v>
      </c>
      <c r="E28">
        <v>1057359200</v>
      </c>
      <c r="F28">
        <v>1201261100</v>
      </c>
      <c r="G28">
        <v>131616300</v>
      </c>
      <c r="I28">
        <v>2058100</v>
      </c>
      <c r="J28">
        <v>4165900</v>
      </c>
      <c r="K28">
        <v>2423600</v>
      </c>
      <c r="M28">
        <v>421100</v>
      </c>
      <c r="N28">
        <v>513300</v>
      </c>
      <c r="O28">
        <v>401200</v>
      </c>
      <c r="Q28">
        <v>7160500</v>
      </c>
      <c r="R28">
        <v>10168500</v>
      </c>
      <c r="S28">
        <v>2997600</v>
      </c>
      <c r="U28">
        <v>9334300</v>
      </c>
      <c r="V28">
        <v>10876100</v>
      </c>
      <c r="W28">
        <v>1865400</v>
      </c>
    </row>
    <row r="29" spans="1:23" x14ac:dyDescent="0.25">
      <c r="A29">
        <v>1285900</v>
      </c>
      <c r="B29">
        <v>1069700</v>
      </c>
      <c r="C29">
        <v>1069900</v>
      </c>
      <c r="E29">
        <v>897300</v>
      </c>
      <c r="F29">
        <v>1359600</v>
      </c>
      <c r="G29">
        <v>2772400</v>
      </c>
      <c r="I29">
        <v>10215800</v>
      </c>
      <c r="J29">
        <v>12883000</v>
      </c>
      <c r="K29">
        <v>4658500</v>
      </c>
      <c r="M29">
        <v>823600</v>
      </c>
      <c r="N29">
        <v>942100</v>
      </c>
      <c r="O29">
        <v>882000</v>
      </c>
      <c r="Q29">
        <v>3252579500</v>
      </c>
      <c r="R29">
        <v>933865500</v>
      </c>
      <c r="S29">
        <v>44941700</v>
      </c>
      <c r="U29">
        <v>14687200</v>
      </c>
      <c r="V29">
        <v>21147700</v>
      </c>
      <c r="W29">
        <v>3830000</v>
      </c>
    </row>
    <row r="30" spans="1:23" x14ac:dyDescent="0.25">
      <c r="A30">
        <v>335900</v>
      </c>
      <c r="B30">
        <v>379400</v>
      </c>
      <c r="C30">
        <v>313000</v>
      </c>
      <c r="E30">
        <v>632000</v>
      </c>
      <c r="F30">
        <v>1384700</v>
      </c>
      <c r="G30">
        <v>908900</v>
      </c>
      <c r="I30">
        <v>3920500</v>
      </c>
      <c r="J30">
        <v>11303600</v>
      </c>
      <c r="K30">
        <v>2192500</v>
      </c>
      <c r="M30">
        <v>24526300</v>
      </c>
      <c r="N30">
        <v>29353900</v>
      </c>
      <c r="O30">
        <v>1914600</v>
      </c>
      <c r="Q30">
        <v>139744400</v>
      </c>
      <c r="R30">
        <v>166575000</v>
      </c>
      <c r="S30">
        <v>6711400</v>
      </c>
      <c r="U30">
        <v>2954029100</v>
      </c>
      <c r="V30">
        <v>3413943500</v>
      </c>
      <c r="W30">
        <v>3145302100</v>
      </c>
    </row>
    <row r="31" spans="1:23" x14ac:dyDescent="0.25">
      <c r="A31">
        <v>624900</v>
      </c>
      <c r="B31">
        <v>669800</v>
      </c>
      <c r="C31">
        <v>532700</v>
      </c>
      <c r="E31">
        <v>978500</v>
      </c>
      <c r="F31">
        <v>2457800</v>
      </c>
      <c r="G31">
        <v>438200</v>
      </c>
      <c r="I31">
        <v>220279700</v>
      </c>
      <c r="J31">
        <v>329993600</v>
      </c>
      <c r="K31">
        <v>239250700</v>
      </c>
      <c r="M31">
        <v>120122800</v>
      </c>
      <c r="N31">
        <v>179349100</v>
      </c>
      <c r="O31">
        <v>766300</v>
      </c>
      <c r="Q31">
        <v>11084700</v>
      </c>
      <c r="R31">
        <v>14132400</v>
      </c>
      <c r="S31">
        <v>1634900</v>
      </c>
      <c r="U31">
        <v>77161200</v>
      </c>
      <c r="V31">
        <v>72485100</v>
      </c>
      <c r="W31">
        <v>67427100</v>
      </c>
    </row>
    <row r="32" spans="1:23" x14ac:dyDescent="0.25">
      <c r="A32">
        <v>2789800</v>
      </c>
      <c r="B32">
        <v>2567200</v>
      </c>
      <c r="C32">
        <v>2335000</v>
      </c>
      <c r="E32">
        <v>1039000</v>
      </c>
      <c r="F32">
        <v>1365500</v>
      </c>
      <c r="G32">
        <v>1070000</v>
      </c>
      <c r="I32">
        <v>15132600</v>
      </c>
      <c r="J32">
        <v>19609200</v>
      </c>
      <c r="K32">
        <v>4498300</v>
      </c>
      <c r="M32">
        <v>23661400</v>
      </c>
      <c r="N32">
        <v>16289301</v>
      </c>
      <c r="O32">
        <v>12278700</v>
      </c>
      <c r="Q32">
        <v>52266500</v>
      </c>
      <c r="R32">
        <v>103207000</v>
      </c>
      <c r="S32">
        <v>3813500</v>
      </c>
      <c r="U32">
        <v>223208700</v>
      </c>
      <c r="V32">
        <v>395660900</v>
      </c>
      <c r="W32">
        <v>1121700</v>
      </c>
    </row>
    <row r="33" spans="1:23" x14ac:dyDescent="0.25">
      <c r="A33">
        <v>2314300</v>
      </c>
      <c r="B33">
        <v>2042400</v>
      </c>
      <c r="C33">
        <v>1681000</v>
      </c>
      <c r="E33">
        <v>994900</v>
      </c>
      <c r="F33">
        <v>1229000</v>
      </c>
      <c r="G33">
        <v>1087600</v>
      </c>
      <c r="I33">
        <v>648480200</v>
      </c>
      <c r="J33">
        <v>392597200</v>
      </c>
      <c r="K33">
        <v>1063900</v>
      </c>
      <c r="M33">
        <v>2117857000</v>
      </c>
      <c r="N33">
        <v>2756911100</v>
      </c>
      <c r="O33">
        <v>5090200</v>
      </c>
      <c r="Q33">
        <v>1409500</v>
      </c>
      <c r="R33">
        <v>2601600</v>
      </c>
      <c r="S33">
        <v>514600</v>
      </c>
      <c r="U33">
        <v>2671800</v>
      </c>
      <c r="V33">
        <v>2965100</v>
      </c>
      <c r="W33">
        <v>752100</v>
      </c>
    </row>
    <row r="34" spans="1:23" x14ac:dyDescent="0.25">
      <c r="A34">
        <v>873000</v>
      </c>
      <c r="B34">
        <v>873300</v>
      </c>
      <c r="C34">
        <v>602100</v>
      </c>
      <c r="E34">
        <v>7835200</v>
      </c>
      <c r="F34">
        <v>14542900</v>
      </c>
      <c r="G34">
        <v>673300</v>
      </c>
      <c r="I34">
        <v>632400</v>
      </c>
      <c r="J34">
        <v>741700</v>
      </c>
      <c r="K34">
        <v>446200</v>
      </c>
      <c r="M34">
        <v>3283500</v>
      </c>
      <c r="N34">
        <v>5310800</v>
      </c>
      <c r="O34">
        <v>1389900</v>
      </c>
      <c r="Q34">
        <v>2073900</v>
      </c>
      <c r="R34">
        <v>3846200</v>
      </c>
      <c r="S34">
        <v>775200</v>
      </c>
      <c r="U34" t="s">
        <v>1077</v>
      </c>
      <c r="V34" t="s">
        <v>448</v>
      </c>
      <c r="W34">
        <v>2476300</v>
      </c>
    </row>
    <row r="35" spans="1:23" x14ac:dyDescent="0.25">
      <c r="A35">
        <v>3152800</v>
      </c>
      <c r="B35">
        <v>2668300</v>
      </c>
      <c r="C35">
        <v>2397700</v>
      </c>
      <c r="E35">
        <v>921500</v>
      </c>
      <c r="F35">
        <v>1360400</v>
      </c>
      <c r="G35">
        <v>377700</v>
      </c>
      <c r="I35">
        <v>768200</v>
      </c>
      <c r="J35">
        <v>2029800</v>
      </c>
      <c r="K35">
        <v>420900</v>
      </c>
      <c r="M35" t="s">
        <v>806</v>
      </c>
      <c r="N35" t="s">
        <v>168</v>
      </c>
      <c r="O35">
        <v>2675000</v>
      </c>
      <c r="Q35">
        <v>704900</v>
      </c>
      <c r="R35">
        <v>814000</v>
      </c>
      <c r="S35">
        <v>740500</v>
      </c>
      <c r="U35" t="s">
        <v>1078</v>
      </c>
      <c r="V35" t="s">
        <v>449</v>
      </c>
      <c r="W35">
        <v>585885400</v>
      </c>
    </row>
    <row r="36" spans="1:23" x14ac:dyDescent="0.25">
      <c r="A36">
        <v>719700</v>
      </c>
      <c r="B36">
        <v>594100</v>
      </c>
      <c r="C36">
        <v>453000</v>
      </c>
      <c r="E36">
        <v>383600</v>
      </c>
      <c r="F36">
        <v>506600</v>
      </c>
      <c r="G36">
        <v>347100</v>
      </c>
      <c r="I36">
        <v>443400</v>
      </c>
      <c r="J36">
        <v>542400</v>
      </c>
      <c r="K36">
        <v>422200</v>
      </c>
      <c r="M36">
        <v>4669900</v>
      </c>
      <c r="N36">
        <v>5792800</v>
      </c>
      <c r="O36">
        <v>781500</v>
      </c>
      <c r="Q36">
        <v>2206600</v>
      </c>
      <c r="R36">
        <v>3805300</v>
      </c>
      <c r="S36">
        <v>1122200</v>
      </c>
      <c r="U36">
        <v>762326500</v>
      </c>
      <c r="V36">
        <v>695187000</v>
      </c>
      <c r="W36">
        <v>319239100</v>
      </c>
    </row>
    <row r="37" spans="1:23" x14ac:dyDescent="0.25">
      <c r="A37">
        <v>803400</v>
      </c>
      <c r="B37">
        <v>421800</v>
      </c>
      <c r="C37">
        <v>323900</v>
      </c>
      <c r="E37">
        <v>1062400</v>
      </c>
      <c r="F37">
        <v>1385300</v>
      </c>
      <c r="G37">
        <v>1121400</v>
      </c>
      <c r="I37">
        <v>342600</v>
      </c>
      <c r="J37">
        <v>501400</v>
      </c>
      <c r="K37">
        <v>374000</v>
      </c>
      <c r="M37" t="s">
        <v>807</v>
      </c>
      <c r="N37" t="s">
        <v>169</v>
      </c>
      <c r="O37">
        <v>2523900</v>
      </c>
      <c r="Q37" t="s">
        <v>909</v>
      </c>
      <c r="R37" t="s">
        <v>278</v>
      </c>
      <c r="S37">
        <v>1552100</v>
      </c>
      <c r="U37">
        <v>3748600</v>
      </c>
      <c r="V37">
        <v>4706700</v>
      </c>
      <c r="W37">
        <v>1173000</v>
      </c>
    </row>
    <row r="38" spans="1:23" x14ac:dyDescent="0.25">
      <c r="A38">
        <v>2614100</v>
      </c>
      <c r="B38">
        <v>3745000</v>
      </c>
      <c r="C38">
        <v>2081200</v>
      </c>
      <c r="E38">
        <v>9528100</v>
      </c>
      <c r="F38">
        <v>15281100</v>
      </c>
      <c r="G38">
        <v>4505400</v>
      </c>
      <c r="I38">
        <v>859014800</v>
      </c>
      <c r="J38">
        <v>1859679900</v>
      </c>
      <c r="K38">
        <v>898600</v>
      </c>
      <c r="M38">
        <v>1432115600</v>
      </c>
      <c r="N38">
        <v>1692769700</v>
      </c>
      <c r="O38">
        <v>97979000</v>
      </c>
      <c r="Q38">
        <v>112582900</v>
      </c>
      <c r="R38">
        <v>191702500</v>
      </c>
      <c r="S38">
        <v>431400</v>
      </c>
      <c r="U38">
        <v>1738500</v>
      </c>
      <c r="V38">
        <v>1757400</v>
      </c>
      <c r="W38">
        <v>1417700</v>
      </c>
    </row>
    <row r="39" spans="1:23" x14ac:dyDescent="0.25">
      <c r="A39">
        <v>497800</v>
      </c>
      <c r="B39">
        <v>490900</v>
      </c>
      <c r="C39">
        <v>891500</v>
      </c>
      <c r="E39">
        <v>797200</v>
      </c>
      <c r="F39">
        <v>1144600</v>
      </c>
      <c r="G39">
        <v>569100</v>
      </c>
      <c r="I39">
        <v>1676300</v>
      </c>
      <c r="J39">
        <v>1910300</v>
      </c>
      <c r="K39">
        <v>647000</v>
      </c>
      <c r="M39">
        <v>776700</v>
      </c>
      <c r="N39">
        <v>923200</v>
      </c>
      <c r="O39">
        <v>777800</v>
      </c>
      <c r="Q39">
        <v>56221300</v>
      </c>
      <c r="R39">
        <v>61099700</v>
      </c>
      <c r="S39">
        <v>46801700</v>
      </c>
      <c r="U39">
        <v>722200</v>
      </c>
      <c r="V39">
        <v>721100</v>
      </c>
      <c r="W39">
        <v>657300</v>
      </c>
    </row>
    <row r="40" spans="1:23" x14ac:dyDescent="0.25">
      <c r="A40">
        <v>1889800</v>
      </c>
      <c r="B40">
        <v>2708000</v>
      </c>
      <c r="C40">
        <v>1563500</v>
      </c>
      <c r="E40">
        <v>1539200</v>
      </c>
      <c r="F40">
        <v>1397100</v>
      </c>
      <c r="G40">
        <v>1126800</v>
      </c>
      <c r="I40">
        <v>2727600</v>
      </c>
      <c r="J40">
        <v>3386200</v>
      </c>
      <c r="K40">
        <v>2747700</v>
      </c>
      <c r="M40">
        <v>2297900</v>
      </c>
      <c r="N40">
        <v>2611200</v>
      </c>
      <c r="O40">
        <v>1321300</v>
      </c>
      <c r="Q40">
        <v>259705100</v>
      </c>
      <c r="R40">
        <v>428616000</v>
      </c>
      <c r="S40">
        <v>1730700</v>
      </c>
      <c r="U40" t="s">
        <v>1079</v>
      </c>
      <c r="V40" t="s">
        <v>450</v>
      </c>
      <c r="W40">
        <v>58562300</v>
      </c>
    </row>
    <row r="41" spans="1:23" x14ac:dyDescent="0.25">
      <c r="A41">
        <v>1138000</v>
      </c>
      <c r="B41">
        <v>1074600</v>
      </c>
      <c r="C41">
        <v>858600</v>
      </c>
      <c r="E41">
        <v>588100</v>
      </c>
      <c r="F41">
        <v>859000</v>
      </c>
      <c r="G41">
        <v>693900</v>
      </c>
      <c r="I41">
        <v>1348700</v>
      </c>
      <c r="J41">
        <v>1539300</v>
      </c>
      <c r="K41">
        <v>1330000</v>
      </c>
      <c r="M41">
        <v>24925100</v>
      </c>
      <c r="N41">
        <v>25380099</v>
      </c>
      <c r="O41">
        <v>5127500</v>
      </c>
      <c r="Q41">
        <v>2607500</v>
      </c>
      <c r="R41">
        <v>2787400</v>
      </c>
      <c r="S41">
        <v>2958800</v>
      </c>
      <c r="U41">
        <v>688720100</v>
      </c>
      <c r="V41">
        <v>1222606000</v>
      </c>
      <c r="W41">
        <v>4272000</v>
      </c>
    </row>
    <row r="42" spans="1:23" x14ac:dyDescent="0.25">
      <c r="A42">
        <v>371700</v>
      </c>
      <c r="B42">
        <v>397400</v>
      </c>
      <c r="C42">
        <v>363600</v>
      </c>
      <c r="E42">
        <v>44527100</v>
      </c>
      <c r="F42">
        <v>155575100</v>
      </c>
      <c r="G42">
        <v>987900</v>
      </c>
      <c r="I42">
        <v>128436700</v>
      </c>
      <c r="J42">
        <v>173161700</v>
      </c>
      <c r="K42">
        <v>6803000</v>
      </c>
      <c r="M42">
        <v>53553200</v>
      </c>
      <c r="N42">
        <v>93458899</v>
      </c>
      <c r="O42">
        <v>3192700</v>
      </c>
      <c r="Q42">
        <v>3531442300</v>
      </c>
      <c r="R42">
        <v>4392956400</v>
      </c>
      <c r="S42">
        <v>2515200</v>
      </c>
      <c r="U42">
        <v>265407700</v>
      </c>
      <c r="V42">
        <v>281266100</v>
      </c>
      <c r="W42">
        <v>137238900</v>
      </c>
    </row>
    <row r="43" spans="1:23" x14ac:dyDescent="0.25">
      <c r="A43">
        <v>2838600</v>
      </c>
      <c r="B43">
        <v>3224100</v>
      </c>
      <c r="C43">
        <v>2527900</v>
      </c>
      <c r="E43">
        <v>238255300</v>
      </c>
      <c r="F43">
        <v>642000400</v>
      </c>
      <c r="G43">
        <v>3626400</v>
      </c>
      <c r="I43">
        <v>904800</v>
      </c>
      <c r="J43">
        <v>2971300</v>
      </c>
      <c r="K43">
        <v>2754100</v>
      </c>
      <c r="M43" t="s">
        <v>808</v>
      </c>
      <c r="N43" t="s">
        <v>170</v>
      </c>
      <c r="O43">
        <v>53576500</v>
      </c>
      <c r="Q43" t="s">
        <v>910</v>
      </c>
      <c r="R43" t="s">
        <v>279</v>
      </c>
      <c r="S43">
        <v>42809900</v>
      </c>
      <c r="U43" t="s">
        <v>1080</v>
      </c>
      <c r="V43" t="s">
        <v>451</v>
      </c>
      <c r="W43">
        <v>1495971200</v>
      </c>
    </row>
    <row r="44" spans="1:23" x14ac:dyDescent="0.25">
      <c r="A44">
        <v>6472400</v>
      </c>
      <c r="B44">
        <v>5440600</v>
      </c>
      <c r="C44">
        <v>3941700</v>
      </c>
      <c r="E44">
        <v>1637000</v>
      </c>
      <c r="F44">
        <v>1700600</v>
      </c>
      <c r="G44">
        <v>1152400</v>
      </c>
      <c r="I44">
        <v>266899000</v>
      </c>
      <c r="J44">
        <v>286166300</v>
      </c>
      <c r="K44">
        <v>57927800</v>
      </c>
      <c r="M44">
        <v>6023800</v>
      </c>
      <c r="N44">
        <v>8737301</v>
      </c>
      <c r="O44">
        <v>1759200</v>
      </c>
      <c r="Q44">
        <v>5895448300</v>
      </c>
      <c r="R44" t="s">
        <v>280</v>
      </c>
      <c r="S44">
        <v>1892500</v>
      </c>
      <c r="U44" t="s">
        <v>1081</v>
      </c>
      <c r="V44" t="s">
        <v>452</v>
      </c>
      <c r="W44">
        <v>26806300</v>
      </c>
    </row>
    <row r="45" spans="1:23" x14ac:dyDescent="0.25">
      <c r="A45">
        <v>751400</v>
      </c>
      <c r="B45">
        <v>541800</v>
      </c>
      <c r="C45">
        <v>586700</v>
      </c>
      <c r="E45">
        <v>649700</v>
      </c>
      <c r="F45">
        <v>850900</v>
      </c>
      <c r="G45">
        <v>661400</v>
      </c>
      <c r="I45">
        <v>23825700</v>
      </c>
      <c r="J45">
        <v>27445500</v>
      </c>
      <c r="K45">
        <v>28728000</v>
      </c>
      <c r="M45">
        <v>695900</v>
      </c>
      <c r="N45">
        <v>858600</v>
      </c>
      <c r="O45">
        <v>649400</v>
      </c>
      <c r="Q45">
        <v>5872400</v>
      </c>
      <c r="R45">
        <v>10165300</v>
      </c>
      <c r="S45">
        <v>629300</v>
      </c>
      <c r="U45">
        <v>98414600</v>
      </c>
      <c r="V45">
        <v>135416800</v>
      </c>
      <c r="W45">
        <v>5615300</v>
      </c>
    </row>
    <row r="46" spans="1:23" x14ac:dyDescent="0.25">
      <c r="A46">
        <v>925800</v>
      </c>
      <c r="B46">
        <v>769100</v>
      </c>
      <c r="C46">
        <v>779400</v>
      </c>
      <c r="E46">
        <v>379100</v>
      </c>
      <c r="F46">
        <v>411000</v>
      </c>
      <c r="G46">
        <v>388900</v>
      </c>
      <c r="I46">
        <v>465200</v>
      </c>
      <c r="J46">
        <v>591700</v>
      </c>
      <c r="K46">
        <v>614900</v>
      </c>
      <c r="M46">
        <v>887200</v>
      </c>
      <c r="N46">
        <v>1095700</v>
      </c>
      <c r="O46">
        <v>900000</v>
      </c>
      <c r="Q46">
        <v>1274400600</v>
      </c>
      <c r="R46">
        <v>2021332100</v>
      </c>
      <c r="S46">
        <v>3322500</v>
      </c>
      <c r="U46">
        <v>159854400</v>
      </c>
      <c r="V46">
        <v>40485700</v>
      </c>
      <c r="W46">
        <v>133701100</v>
      </c>
    </row>
    <row r="47" spans="1:23" x14ac:dyDescent="0.25">
      <c r="A47">
        <v>3436100</v>
      </c>
      <c r="B47">
        <v>2681000</v>
      </c>
      <c r="C47">
        <v>2934600</v>
      </c>
      <c r="E47">
        <v>924800</v>
      </c>
      <c r="F47">
        <v>1429900</v>
      </c>
      <c r="G47">
        <v>1177400</v>
      </c>
      <c r="I47">
        <v>427000</v>
      </c>
      <c r="J47">
        <v>480100</v>
      </c>
      <c r="K47">
        <v>492000</v>
      </c>
      <c r="M47">
        <v>120005300</v>
      </c>
      <c r="N47">
        <v>242791100</v>
      </c>
      <c r="O47">
        <v>792000</v>
      </c>
      <c r="Q47">
        <v>2836800</v>
      </c>
      <c r="R47">
        <v>1979300</v>
      </c>
      <c r="S47">
        <v>1629800</v>
      </c>
      <c r="U47">
        <v>2984075000</v>
      </c>
      <c r="V47">
        <v>3841334600</v>
      </c>
      <c r="W47">
        <v>1839800</v>
      </c>
    </row>
    <row r="48" spans="1:23" x14ac:dyDescent="0.25">
      <c r="A48">
        <v>460300</v>
      </c>
      <c r="B48">
        <v>403200</v>
      </c>
      <c r="C48">
        <v>380800</v>
      </c>
      <c r="E48">
        <v>968400</v>
      </c>
      <c r="F48">
        <v>1419500</v>
      </c>
      <c r="G48">
        <v>898900</v>
      </c>
      <c r="I48">
        <v>1442600</v>
      </c>
      <c r="J48">
        <v>1429300</v>
      </c>
      <c r="K48">
        <v>1492500</v>
      </c>
      <c r="M48">
        <v>4350900</v>
      </c>
      <c r="N48">
        <v>4602200</v>
      </c>
      <c r="O48">
        <v>4769800</v>
      </c>
      <c r="Q48">
        <v>3378400</v>
      </c>
      <c r="R48">
        <v>5750800</v>
      </c>
      <c r="S48">
        <v>647200</v>
      </c>
      <c r="U48" t="s">
        <v>1082</v>
      </c>
      <c r="V48" t="s">
        <v>453</v>
      </c>
      <c r="W48">
        <v>1603000</v>
      </c>
    </row>
    <row r="49" spans="1:23" x14ac:dyDescent="0.25">
      <c r="A49">
        <v>573600</v>
      </c>
      <c r="B49">
        <v>552700</v>
      </c>
      <c r="C49">
        <v>480800</v>
      </c>
      <c r="E49">
        <v>449400</v>
      </c>
      <c r="F49">
        <v>527200</v>
      </c>
      <c r="G49">
        <v>343900</v>
      </c>
      <c r="I49">
        <v>1540200</v>
      </c>
      <c r="J49">
        <v>2563900</v>
      </c>
      <c r="K49">
        <v>663900</v>
      </c>
      <c r="M49" t="s">
        <v>809</v>
      </c>
      <c r="N49" t="s">
        <v>171</v>
      </c>
      <c r="O49">
        <v>38362400</v>
      </c>
      <c r="Q49" t="s">
        <v>911</v>
      </c>
      <c r="R49" t="s">
        <v>281</v>
      </c>
      <c r="S49">
        <v>530635800</v>
      </c>
      <c r="U49">
        <v>60954100</v>
      </c>
      <c r="V49">
        <v>67316900</v>
      </c>
      <c r="W49">
        <v>21788000</v>
      </c>
    </row>
    <row r="50" spans="1:23" x14ac:dyDescent="0.25">
      <c r="A50">
        <v>595300</v>
      </c>
      <c r="B50">
        <v>555700</v>
      </c>
      <c r="C50">
        <v>468000</v>
      </c>
      <c r="E50">
        <v>487600</v>
      </c>
      <c r="F50">
        <v>825800</v>
      </c>
      <c r="G50">
        <v>334500</v>
      </c>
      <c r="I50">
        <v>776500</v>
      </c>
      <c r="J50">
        <v>1428300</v>
      </c>
      <c r="K50">
        <v>396100</v>
      </c>
      <c r="M50">
        <v>10703300</v>
      </c>
      <c r="N50">
        <v>5644600</v>
      </c>
      <c r="O50">
        <v>11880200</v>
      </c>
      <c r="Q50">
        <v>11469800</v>
      </c>
      <c r="R50">
        <v>14031300</v>
      </c>
      <c r="S50">
        <v>8792900</v>
      </c>
      <c r="U50" t="s">
        <v>1083</v>
      </c>
      <c r="V50" t="s">
        <v>454</v>
      </c>
      <c r="W50">
        <v>5882700</v>
      </c>
    </row>
    <row r="51" spans="1:23" x14ac:dyDescent="0.25">
      <c r="A51">
        <v>362100</v>
      </c>
      <c r="B51">
        <v>452300</v>
      </c>
      <c r="C51">
        <v>330100</v>
      </c>
      <c r="E51">
        <v>4189900</v>
      </c>
      <c r="F51">
        <v>9124600</v>
      </c>
      <c r="G51">
        <v>2881100</v>
      </c>
      <c r="I51">
        <v>400800</v>
      </c>
      <c r="J51">
        <v>433800</v>
      </c>
      <c r="K51">
        <v>382900</v>
      </c>
      <c r="M51">
        <v>3026400</v>
      </c>
      <c r="N51">
        <v>4135900</v>
      </c>
      <c r="O51">
        <v>2269300</v>
      </c>
      <c r="Q51">
        <v>74449100</v>
      </c>
      <c r="R51">
        <v>111069400</v>
      </c>
      <c r="S51">
        <v>1023000</v>
      </c>
      <c r="U51" t="s">
        <v>1084</v>
      </c>
      <c r="V51" t="s">
        <v>455</v>
      </c>
      <c r="W51">
        <v>4083880600</v>
      </c>
    </row>
    <row r="52" spans="1:23" x14ac:dyDescent="0.25">
      <c r="A52">
        <v>355900</v>
      </c>
      <c r="B52">
        <v>369300</v>
      </c>
      <c r="C52">
        <v>321400</v>
      </c>
      <c r="E52">
        <v>406800</v>
      </c>
      <c r="F52">
        <v>712700</v>
      </c>
      <c r="G52">
        <v>373300</v>
      </c>
      <c r="I52">
        <v>34101700</v>
      </c>
      <c r="J52">
        <v>38882100</v>
      </c>
      <c r="K52">
        <v>8717900</v>
      </c>
      <c r="M52">
        <v>477134100</v>
      </c>
      <c r="N52">
        <v>878933600</v>
      </c>
      <c r="O52">
        <v>2063200</v>
      </c>
      <c r="Q52">
        <v>12006600</v>
      </c>
      <c r="R52">
        <v>13099000</v>
      </c>
      <c r="S52">
        <v>12843800</v>
      </c>
      <c r="U52">
        <v>204591400</v>
      </c>
      <c r="V52">
        <v>407627500</v>
      </c>
      <c r="W52">
        <v>1906600</v>
      </c>
    </row>
    <row r="53" spans="1:23" x14ac:dyDescent="0.25">
      <c r="A53">
        <v>1095600</v>
      </c>
      <c r="B53">
        <v>1129100</v>
      </c>
      <c r="C53">
        <v>1046300</v>
      </c>
      <c r="E53">
        <v>9110000</v>
      </c>
      <c r="F53">
        <v>10921600</v>
      </c>
      <c r="G53">
        <v>10712400</v>
      </c>
      <c r="I53">
        <v>532800</v>
      </c>
      <c r="J53">
        <v>2648500</v>
      </c>
      <c r="K53">
        <v>4536800</v>
      </c>
      <c r="M53">
        <v>2051400</v>
      </c>
      <c r="N53">
        <v>2337800</v>
      </c>
      <c r="O53">
        <v>2169700</v>
      </c>
      <c r="Q53">
        <v>163156400</v>
      </c>
      <c r="R53">
        <v>176952500</v>
      </c>
      <c r="S53">
        <v>184237700</v>
      </c>
      <c r="U53" t="s">
        <v>1085</v>
      </c>
      <c r="V53" t="s">
        <v>456</v>
      </c>
      <c r="W53">
        <v>5888900</v>
      </c>
    </row>
    <row r="54" spans="1:23" x14ac:dyDescent="0.25">
      <c r="A54">
        <v>9384900</v>
      </c>
      <c r="B54">
        <v>8940100</v>
      </c>
      <c r="C54">
        <v>7607700</v>
      </c>
      <c r="E54">
        <v>3386300</v>
      </c>
      <c r="F54">
        <v>6507800</v>
      </c>
      <c r="G54">
        <v>2674900</v>
      </c>
      <c r="I54">
        <v>2956400</v>
      </c>
      <c r="J54">
        <v>4054900</v>
      </c>
      <c r="K54">
        <v>2185500</v>
      </c>
      <c r="M54">
        <v>99362800</v>
      </c>
      <c r="N54">
        <v>112666700</v>
      </c>
      <c r="O54">
        <v>102662800</v>
      </c>
      <c r="Q54" t="s">
        <v>339</v>
      </c>
      <c r="R54" t="s">
        <v>282</v>
      </c>
      <c r="S54">
        <v>1847300</v>
      </c>
      <c r="U54" t="s">
        <v>1086</v>
      </c>
      <c r="V54" t="s">
        <v>457</v>
      </c>
      <c r="W54">
        <v>2030600</v>
      </c>
    </row>
    <row r="55" spans="1:23" x14ac:dyDescent="0.25">
      <c r="A55">
        <v>840900</v>
      </c>
      <c r="B55">
        <v>526800</v>
      </c>
      <c r="C55">
        <v>418900</v>
      </c>
      <c r="E55">
        <v>1401500</v>
      </c>
      <c r="F55">
        <v>1802900</v>
      </c>
      <c r="G55">
        <v>1571800</v>
      </c>
      <c r="I55">
        <v>1440819400</v>
      </c>
      <c r="J55">
        <v>1801389400</v>
      </c>
      <c r="K55">
        <v>5301500</v>
      </c>
      <c r="M55">
        <v>1733118200</v>
      </c>
      <c r="N55">
        <v>1804725400</v>
      </c>
      <c r="O55">
        <v>1588774000</v>
      </c>
      <c r="Q55">
        <v>1908462700</v>
      </c>
      <c r="R55">
        <v>2435041000</v>
      </c>
      <c r="S55">
        <v>2397400</v>
      </c>
      <c r="U55">
        <v>2445700</v>
      </c>
      <c r="V55">
        <v>2320500</v>
      </c>
      <c r="W55">
        <v>1945600</v>
      </c>
    </row>
    <row r="56" spans="1:23" x14ac:dyDescent="0.25">
      <c r="A56">
        <v>558800</v>
      </c>
      <c r="B56">
        <v>328200</v>
      </c>
      <c r="C56">
        <v>1058700</v>
      </c>
      <c r="E56">
        <v>10842000</v>
      </c>
      <c r="F56">
        <v>14955100</v>
      </c>
      <c r="G56">
        <v>12751800</v>
      </c>
      <c r="I56">
        <v>2829100</v>
      </c>
      <c r="J56">
        <v>2790900</v>
      </c>
      <c r="K56">
        <v>2535700</v>
      </c>
      <c r="M56" t="s">
        <v>810</v>
      </c>
      <c r="N56" t="s">
        <v>172</v>
      </c>
      <c r="O56">
        <v>26977400</v>
      </c>
      <c r="Q56">
        <v>2379200</v>
      </c>
      <c r="R56">
        <v>4158900</v>
      </c>
      <c r="S56">
        <v>739200</v>
      </c>
      <c r="U56">
        <v>56826000</v>
      </c>
      <c r="V56">
        <v>27312000</v>
      </c>
      <c r="W56">
        <v>22536800</v>
      </c>
    </row>
    <row r="57" spans="1:23" x14ac:dyDescent="0.25">
      <c r="A57">
        <v>367500</v>
      </c>
      <c r="B57">
        <v>325300</v>
      </c>
      <c r="C57">
        <v>332400</v>
      </c>
      <c r="E57">
        <v>680500</v>
      </c>
      <c r="F57">
        <v>1006600</v>
      </c>
      <c r="G57">
        <v>769300</v>
      </c>
      <c r="I57">
        <v>381200</v>
      </c>
      <c r="J57">
        <v>400100</v>
      </c>
      <c r="K57">
        <v>407000</v>
      </c>
      <c r="M57">
        <v>940000</v>
      </c>
      <c r="N57">
        <v>1113000</v>
      </c>
      <c r="O57">
        <v>776000</v>
      </c>
      <c r="Q57">
        <v>2231600</v>
      </c>
      <c r="R57">
        <v>2632400</v>
      </c>
      <c r="S57">
        <v>2275200</v>
      </c>
      <c r="U57">
        <v>2629700</v>
      </c>
      <c r="V57">
        <v>4630300</v>
      </c>
      <c r="W57">
        <v>1353100</v>
      </c>
    </row>
    <row r="58" spans="1:23" x14ac:dyDescent="0.25">
      <c r="A58">
        <v>1153800</v>
      </c>
      <c r="B58">
        <v>1080000</v>
      </c>
      <c r="C58">
        <v>934500</v>
      </c>
      <c r="E58">
        <v>686000</v>
      </c>
      <c r="F58">
        <v>665400</v>
      </c>
      <c r="G58">
        <v>651300</v>
      </c>
      <c r="I58">
        <v>41908300</v>
      </c>
      <c r="J58">
        <v>91061900</v>
      </c>
      <c r="K58">
        <v>2955600</v>
      </c>
      <c r="M58">
        <v>71495400</v>
      </c>
      <c r="N58">
        <v>85595200</v>
      </c>
      <c r="O58">
        <v>1042600</v>
      </c>
      <c r="Q58">
        <v>13906200</v>
      </c>
      <c r="R58">
        <v>15760500</v>
      </c>
      <c r="S58">
        <v>14140300</v>
      </c>
      <c r="U58" t="s">
        <v>1087</v>
      </c>
      <c r="V58" t="s">
        <v>458</v>
      </c>
      <c r="W58">
        <v>3259100</v>
      </c>
    </row>
    <row r="59" spans="1:23" x14ac:dyDescent="0.25">
      <c r="A59">
        <v>450600</v>
      </c>
      <c r="B59">
        <v>379000</v>
      </c>
      <c r="C59">
        <v>388500</v>
      </c>
      <c r="E59">
        <v>42346900</v>
      </c>
      <c r="F59">
        <v>310679300</v>
      </c>
      <c r="G59">
        <v>776400</v>
      </c>
      <c r="I59">
        <v>887200</v>
      </c>
      <c r="J59">
        <v>813900</v>
      </c>
      <c r="K59">
        <v>603400</v>
      </c>
      <c r="M59" t="s">
        <v>811</v>
      </c>
      <c r="N59" t="s">
        <v>173</v>
      </c>
      <c r="O59" t="s">
        <v>14</v>
      </c>
      <c r="Q59">
        <v>1064000</v>
      </c>
      <c r="R59">
        <v>1233800</v>
      </c>
      <c r="S59">
        <v>994800</v>
      </c>
      <c r="U59" t="s">
        <v>1088</v>
      </c>
      <c r="V59" t="s">
        <v>459</v>
      </c>
      <c r="W59">
        <v>429946100</v>
      </c>
    </row>
    <row r="60" spans="1:23" x14ac:dyDescent="0.25">
      <c r="A60">
        <v>576800</v>
      </c>
      <c r="B60">
        <v>485300</v>
      </c>
      <c r="C60">
        <v>550800</v>
      </c>
      <c r="E60">
        <v>57409200</v>
      </c>
      <c r="F60">
        <v>109607600</v>
      </c>
      <c r="G60">
        <v>60074900</v>
      </c>
      <c r="I60">
        <v>518700</v>
      </c>
      <c r="J60">
        <v>602200</v>
      </c>
      <c r="K60">
        <v>499500</v>
      </c>
      <c r="M60">
        <v>1186700</v>
      </c>
      <c r="N60">
        <v>1299700</v>
      </c>
      <c r="O60">
        <v>1321400</v>
      </c>
      <c r="Q60">
        <v>1491800</v>
      </c>
      <c r="R60">
        <v>2201800</v>
      </c>
      <c r="S60">
        <v>477200</v>
      </c>
      <c r="U60" t="s">
        <v>1089</v>
      </c>
      <c r="V60" t="s">
        <v>460</v>
      </c>
      <c r="W60">
        <v>30001700</v>
      </c>
    </row>
    <row r="61" spans="1:23" x14ac:dyDescent="0.25">
      <c r="A61">
        <v>351700</v>
      </c>
      <c r="B61">
        <v>410100</v>
      </c>
      <c r="C61">
        <v>346100</v>
      </c>
      <c r="E61">
        <v>781700</v>
      </c>
      <c r="F61">
        <v>1311700</v>
      </c>
      <c r="G61">
        <v>725700</v>
      </c>
      <c r="I61" t="s">
        <v>746</v>
      </c>
      <c r="J61" t="s">
        <v>99</v>
      </c>
      <c r="K61">
        <v>108416200</v>
      </c>
      <c r="M61">
        <v>2750800</v>
      </c>
      <c r="N61">
        <v>3553300</v>
      </c>
      <c r="O61">
        <v>1860800</v>
      </c>
      <c r="Q61">
        <v>1070300</v>
      </c>
      <c r="R61">
        <v>1182800</v>
      </c>
      <c r="S61">
        <v>1081700</v>
      </c>
      <c r="U61">
        <v>4989000</v>
      </c>
      <c r="V61">
        <v>5914800</v>
      </c>
      <c r="W61">
        <v>1557500</v>
      </c>
    </row>
    <row r="62" spans="1:23" x14ac:dyDescent="0.25">
      <c r="A62">
        <v>468400</v>
      </c>
      <c r="B62">
        <v>493000</v>
      </c>
      <c r="C62">
        <v>449500</v>
      </c>
      <c r="E62">
        <v>1556400</v>
      </c>
      <c r="F62">
        <v>3190300</v>
      </c>
      <c r="G62">
        <v>1746300</v>
      </c>
      <c r="I62">
        <v>1696600</v>
      </c>
      <c r="J62">
        <v>1729000</v>
      </c>
      <c r="K62">
        <v>1549100</v>
      </c>
      <c r="M62">
        <v>571647300</v>
      </c>
      <c r="N62">
        <v>429412400</v>
      </c>
      <c r="O62">
        <v>6952400</v>
      </c>
      <c r="Q62">
        <v>92311700</v>
      </c>
      <c r="R62">
        <v>115720000</v>
      </c>
      <c r="S62">
        <v>1428300</v>
      </c>
      <c r="U62">
        <v>470389000</v>
      </c>
      <c r="V62">
        <v>1140277300</v>
      </c>
      <c r="W62">
        <v>1382100</v>
      </c>
    </row>
    <row r="63" spans="1:23" x14ac:dyDescent="0.25">
      <c r="A63">
        <v>399400</v>
      </c>
      <c r="B63">
        <v>423300</v>
      </c>
      <c r="C63">
        <v>386500</v>
      </c>
      <c r="E63">
        <v>9251600</v>
      </c>
      <c r="F63">
        <v>34782100</v>
      </c>
      <c r="G63">
        <v>13532500</v>
      </c>
      <c r="I63">
        <v>6260400</v>
      </c>
      <c r="J63">
        <v>11124900</v>
      </c>
      <c r="K63">
        <v>4013500</v>
      </c>
      <c r="M63" t="s">
        <v>812</v>
      </c>
      <c r="N63" t="s">
        <v>174</v>
      </c>
      <c r="O63">
        <v>75426900</v>
      </c>
      <c r="Q63">
        <v>381922900</v>
      </c>
      <c r="R63">
        <v>545353000</v>
      </c>
      <c r="S63">
        <v>7525300</v>
      </c>
      <c r="U63">
        <v>29781800</v>
      </c>
      <c r="V63">
        <v>33313300</v>
      </c>
      <c r="W63">
        <v>2297500</v>
      </c>
    </row>
    <row r="64" spans="1:23" x14ac:dyDescent="0.25">
      <c r="A64">
        <v>1202700</v>
      </c>
      <c r="B64">
        <v>1765500</v>
      </c>
      <c r="C64">
        <v>1019600</v>
      </c>
      <c r="E64">
        <v>1587100</v>
      </c>
      <c r="F64">
        <v>2071600</v>
      </c>
      <c r="G64">
        <v>1536300</v>
      </c>
      <c r="I64">
        <v>749800</v>
      </c>
      <c r="J64">
        <v>764300</v>
      </c>
      <c r="K64">
        <v>773700</v>
      </c>
      <c r="M64">
        <v>2879900</v>
      </c>
      <c r="N64">
        <v>3174000</v>
      </c>
      <c r="O64">
        <v>3158900</v>
      </c>
      <c r="Q64">
        <v>18557100</v>
      </c>
      <c r="R64">
        <v>30716600</v>
      </c>
      <c r="S64">
        <v>2983800</v>
      </c>
      <c r="U64">
        <v>2550700</v>
      </c>
      <c r="V64">
        <v>3467800</v>
      </c>
      <c r="W64">
        <v>1872300</v>
      </c>
    </row>
    <row r="65" spans="1:23" x14ac:dyDescent="0.25">
      <c r="A65">
        <v>346100</v>
      </c>
      <c r="B65">
        <v>382000</v>
      </c>
      <c r="C65">
        <v>337700</v>
      </c>
      <c r="E65">
        <v>1764700</v>
      </c>
      <c r="F65">
        <v>2479500</v>
      </c>
      <c r="G65">
        <v>1897400</v>
      </c>
      <c r="I65">
        <v>565465300</v>
      </c>
      <c r="J65">
        <v>667622400</v>
      </c>
      <c r="K65">
        <v>8586100</v>
      </c>
      <c r="M65">
        <v>928900</v>
      </c>
      <c r="N65">
        <v>1007100</v>
      </c>
      <c r="O65">
        <v>1158900</v>
      </c>
      <c r="Q65" t="s">
        <v>912</v>
      </c>
      <c r="R65" t="s">
        <v>283</v>
      </c>
      <c r="S65">
        <v>547534700</v>
      </c>
      <c r="U65">
        <v>5940800</v>
      </c>
      <c r="V65">
        <v>13032300</v>
      </c>
      <c r="W65">
        <v>2402000</v>
      </c>
    </row>
    <row r="66" spans="1:23" x14ac:dyDescent="0.25">
      <c r="A66">
        <v>975700</v>
      </c>
      <c r="B66">
        <v>913500</v>
      </c>
      <c r="C66">
        <v>1233000</v>
      </c>
      <c r="E66">
        <v>513700</v>
      </c>
      <c r="F66">
        <v>4453800</v>
      </c>
      <c r="G66">
        <v>394700</v>
      </c>
      <c r="I66">
        <v>364069600</v>
      </c>
      <c r="J66">
        <v>574524000</v>
      </c>
      <c r="K66">
        <v>3493100</v>
      </c>
      <c r="M66">
        <v>1838200</v>
      </c>
      <c r="N66">
        <v>2546600</v>
      </c>
      <c r="O66">
        <v>1758700</v>
      </c>
      <c r="Q66">
        <v>6691700</v>
      </c>
      <c r="R66">
        <v>9926300</v>
      </c>
      <c r="S66">
        <v>1289300</v>
      </c>
      <c r="U66">
        <v>46691500</v>
      </c>
      <c r="V66">
        <v>58209700</v>
      </c>
      <c r="W66">
        <v>864300</v>
      </c>
    </row>
    <row r="67" spans="1:23" x14ac:dyDescent="0.25">
      <c r="A67">
        <v>526900</v>
      </c>
      <c r="B67">
        <v>470800</v>
      </c>
      <c r="C67">
        <v>472400</v>
      </c>
      <c r="E67">
        <v>2886100</v>
      </c>
      <c r="F67">
        <v>14775000</v>
      </c>
      <c r="G67">
        <v>1383000</v>
      </c>
      <c r="I67">
        <v>2614798900</v>
      </c>
      <c r="J67">
        <v>3380240300</v>
      </c>
      <c r="K67">
        <v>4063800</v>
      </c>
      <c r="M67" t="s">
        <v>813</v>
      </c>
      <c r="N67" t="s">
        <v>175</v>
      </c>
      <c r="O67">
        <v>67816600</v>
      </c>
      <c r="Q67">
        <v>3576300</v>
      </c>
      <c r="R67">
        <v>3778400</v>
      </c>
      <c r="S67">
        <v>3613600</v>
      </c>
      <c r="U67">
        <v>2326999500</v>
      </c>
      <c r="V67">
        <v>3873109200</v>
      </c>
      <c r="W67">
        <v>52196200</v>
      </c>
    </row>
    <row r="68" spans="1:23" x14ac:dyDescent="0.25">
      <c r="A68">
        <v>340700</v>
      </c>
      <c r="B68">
        <v>349900</v>
      </c>
      <c r="C68">
        <v>344100</v>
      </c>
      <c r="E68">
        <v>772700</v>
      </c>
      <c r="F68">
        <v>1895200</v>
      </c>
      <c r="G68">
        <v>521200</v>
      </c>
      <c r="I68">
        <v>1733700</v>
      </c>
      <c r="J68">
        <v>1945800</v>
      </c>
      <c r="K68">
        <v>1484000</v>
      </c>
      <c r="M68">
        <v>3915000</v>
      </c>
      <c r="N68">
        <v>4615000</v>
      </c>
      <c r="O68">
        <v>3479000</v>
      </c>
      <c r="Q68" t="s">
        <v>913</v>
      </c>
      <c r="R68" t="s">
        <v>284</v>
      </c>
      <c r="S68">
        <v>1935400</v>
      </c>
      <c r="U68">
        <v>833300</v>
      </c>
      <c r="V68">
        <v>899000</v>
      </c>
      <c r="W68">
        <v>693500</v>
      </c>
    </row>
    <row r="69" spans="1:23" x14ac:dyDescent="0.25">
      <c r="A69">
        <v>10914100</v>
      </c>
      <c r="B69">
        <v>11107400</v>
      </c>
      <c r="C69">
        <v>10737100</v>
      </c>
      <c r="E69">
        <v>1943000</v>
      </c>
      <c r="F69">
        <v>3743600</v>
      </c>
      <c r="G69">
        <v>1865700</v>
      </c>
      <c r="I69">
        <v>3787556400</v>
      </c>
      <c r="J69">
        <v>5534235900</v>
      </c>
      <c r="K69">
        <v>489900</v>
      </c>
      <c r="M69">
        <v>4260600</v>
      </c>
      <c r="N69">
        <v>5570400</v>
      </c>
      <c r="O69">
        <v>2181600</v>
      </c>
      <c r="Q69">
        <v>318372900</v>
      </c>
      <c r="R69">
        <v>366916800</v>
      </c>
      <c r="S69">
        <v>233737800</v>
      </c>
      <c r="U69">
        <v>3699884400</v>
      </c>
      <c r="V69" t="s">
        <v>461</v>
      </c>
      <c r="W69">
        <v>5018900</v>
      </c>
    </row>
    <row r="70" spans="1:23" x14ac:dyDescent="0.25">
      <c r="A70">
        <v>585700</v>
      </c>
      <c r="B70">
        <v>561800</v>
      </c>
      <c r="C70">
        <v>524900</v>
      </c>
      <c r="E70">
        <v>1950700</v>
      </c>
      <c r="F70">
        <v>5380200</v>
      </c>
      <c r="G70">
        <v>581300</v>
      </c>
      <c r="I70">
        <v>14483800</v>
      </c>
      <c r="J70">
        <v>17185100</v>
      </c>
      <c r="K70">
        <v>16375600</v>
      </c>
      <c r="M70">
        <v>257521400</v>
      </c>
      <c r="N70">
        <v>347330800</v>
      </c>
      <c r="O70">
        <v>976300</v>
      </c>
      <c r="Q70">
        <v>220338700</v>
      </c>
      <c r="R70">
        <v>474168800</v>
      </c>
      <c r="S70">
        <v>1014800</v>
      </c>
      <c r="U70">
        <v>267080800</v>
      </c>
      <c r="V70">
        <v>510538600</v>
      </c>
      <c r="W70">
        <v>1070600</v>
      </c>
    </row>
    <row r="71" spans="1:23" x14ac:dyDescent="0.25">
      <c r="A71">
        <v>20282300</v>
      </c>
      <c r="B71">
        <v>16256300</v>
      </c>
      <c r="C71">
        <v>17131600</v>
      </c>
      <c r="E71">
        <v>1718200</v>
      </c>
      <c r="F71">
        <v>3204400</v>
      </c>
      <c r="G71">
        <v>1893600</v>
      </c>
      <c r="I71">
        <v>35309300</v>
      </c>
      <c r="J71">
        <v>39759600</v>
      </c>
      <c r="K71">
        <v>4867900</v>
      </c>
      <c r="M71">
        <v>13908900</v>
      </c>
      <c r="N71">
        <v>28394800</v>
      </c>
      <c r="O71">
        <v>1890000</v>
      </c>
      <c r="Q71">
        <v>2160395600</v>
      </c>
      <c r="R71">
        <v>376667600</v>
      </c>
      <c r="S71">
        <v>339741300</v>
      </c>
      <c r="U71">
        <v>9960800</v>
      </c>
      <c r="V71">
        <v>22781400</v>
      </c>
      <c r="W71">
        <v>956400</v>
      </c>
    </row>
    <row r="72" spans="1:23" x14ac:dyDescent="0.25">
      <c r="A72">
        <v>861400</v>
      </c>
      <c r="B72">
        <v>940500</v>
      </c>
      <c r="C72">
        <v>620900</v>
      </c>
      <c r="E72">
        <v>1315200</v>
      </c>
      <c r="F72">
        <v>2186200</v>
      </c>
      <c r="G72">
        <v>1555100</v>
      </c>
      <c r="I72">
        <v>316459700</v>
      </c>
      <c r="J72">
        <v>420275000</v>
      </c>
      <c r="K72">
        <v>1278900</v>
      </c>
      <c r="M72">
        <v>52825500</v>
      </c>
      <c r="N72">
        <v>56057500</v>
      </c>
      <c r="O72">
        <v>56758000</v>
      </c>
      <c r="Q72" t="s">
        <v>914</v>
      </c>
      <c r="R72">
        <v>114765300</v>
      </c>
      <c r="S72">
        <v>106801400</v>
      </c>
      <c r="U72">
        <v>22166000</v>
      </c>
      <c r="V72">
        <v>39594400</v>
      </c>
      <c r="W72">
        <v>3417000</v>
      </c>
    </row>
    <row r="73" spans="1:23" x14ac:dyDescent="0.25">
      <c r="A73">
        <v>626800</v>
      </c>
      <c r="B73">
        <v>354000</v>
      </c>
      <c r="C73">
        <v>341000</v>
      </c>
      <c r="E73">
        <v>260442300</v>
      </c>
      <c r="F73">
        <v>326949700</v>
      </c>
      <c r="G73">
        <v>284589900</v>
      </c>
      <c r="I73">
        <v>14649200</v>
      </c>
      <c r="J73">
        <v>27276400</v>
      </c>
      <c r="K73">
        <v>1842400</v>
      </c>
      <c r="M73">
        <v>1311000</v>
      </c>
      <c r="N73">
        <v>1350900</v>
      </c>
      <c r="O73">
        <v>1312000</v>
      </c>
      <c r="Q73">
        <v>771208300</v>
      </c>
      <c r="R73">
        <v>843663000</v>
      </c>
      <c r="S73">
        <v>133095600</v>
      </c>
      <c r="U73">
        <v>33248800</v>
      </c>
      <c r="V73">
        <v>48199200</v>
      </c>
      <c r="W73">
        <v>1928900</v>
      </c>
    </row>
    <row r="74" spans="1:23" x14ac:dyDescent="0.25">
      <c r="A74">
        <v>3330700</v>
      </c>
      <c r="B74">
        <v>2443400</v>
      </c>
      <c r="C74">
        <v>2994500</v>
      </c>
      <c r="E74">
        <v>1026200</v>
      </c>
      <c r="F74">
        <v>1367600</v>
      </c>
      <c r="G74">
        <v>1135900</v>
      </c>
      <c r="I74">
        <v>20018100</v>
      </c>
      <c r="J74">
        <v>29110000</v>
      </c>
      <c r="K74">
        <v>3953500</v>
      </c>
      <c r="M74">
        <v>784400</v>
      </c>
      <c r="N74">
        <v>1055800</v>
      </c>
      <c r="O74">
        <v>665700</v>
      </c>
      <c r="Q74">
        <v>1122600</v>
      </c>
      <c r="R74">
        <v>1496500</v>
      </c>
      <c r="S74">
        <v>1078000</v>
      </c>
      <c r="U74" t="s">
        <v>1090</v>
      </c>
      <c r="V74" t="s">
        <v>462</v>
      </c>
      <c r="W74">
        <v>9052800</v>
      </c>
    </row>
    <row r="75" spans="1:23" x14ac:dyDescent="0.25">
      <c r="A75">
        <v>1230200</v>
      </c>
      <c r="B75">
        <v>912500</v>
      </c>
      <c r="C75">
        <v>984800</v>
      </c>
      <c r="E75">
        <v>2577600</v>
      </c>
      <c r="F75">
        <v>2695700</v>
      </c>
      <c r="G75">
        <v>2716900</v>
      </c>
      <c r="I75">
        <v>69667900</v>
      </c>
      <c r="J75">
        <v>79207400</v>
      </c>
      <c r="K75">
        <v>75804800</v>
      </c>
      <c r="M75">
        <v>748300</v>
      </c>
      <c r="N75">
        <v>827700</v>
      </c>
      <c r="O75">
        <v>435500</v>
      </c>
      <c r="Q75">
        <v>11128200</v>
      </c>
      <c r="R75">
        <v>4821200</v>
      </c>
      <c r="S75">
        <v>2919800</v>
      </c>
      <c r="U75" t="s">
        <v>1091</v>
      </c>
      <c r="V75" t="s">
        <v>463</v>
      </c>
      <c r="W75">
        <v>295406400</v>
      </c>
    </row>
    <row r="76" spans="1:23" x14ac:dyDescent="0.25">
      <c r="A76">
        <v>726900</v>
      </c>
      <c r="B76">
        <v>519700</v>
      </c>
      <c r="C76">
        <v>641800</v>
      </c>
      <c r="E76">
        <v>464600</v>
      </c>
      <c r="F76">
        <v>593500</v>
      </c>
      <c r="G76">
        <v>515000</v>
      </c>
      <c r="I76">
        <v>1348000</v>
      </c>
      <c r="J76">
        <v>1703000</v>
      </c>
      <c r="K76">
        <v>1035700</v>
      </c>
      <c r="M76">
        <v>1994339100</v>
      </c>
      <c r="N76">
        <v>2022079700</v>
      </c>
      <c r="O76">
        <v>276938900</v>
      </c>
      <c r="Q76">
        <v>771300</v>
      </c>
      <c r="R76">
        <v>773700</v>
      </c>
      <c r="S76">
        <v>659000</v>
      </c>
      <c r="U76" t="s">
        <v>1092</v>
      </c>
      <c r="V76" t="s">
        <v>464</v>
      </c>
      <c r="W76" t="s">
        <v>62</v>
      </c>
    </row>
    <row r="77" spans="1:23" x14ac:dyDescent="0.25">
      <c r="A77">
        <v>4137600</v>
      </c>
      <c r="B77">
        <v>2766400</v>
      </c>
      <c r="C77">
        <v>3603300</v>
      </c>
      <c r="E77">
        <v>335200</v>
      </c>
      <c r="F77">
        <v>695800</v>
      </c>
      <c r="G77">
        <v>2550200</v>
      </c>
      <c r="I77">
        <v>19657500</v>
      </c>
      <c r="J77">
        <v>20352200</v>
      </c>
      <c r="K77">
        <v>2659700</v>
      </c>
      <c r="M77">
        <v>75230500</v>
      </c>
      <c r="N77">
        <v>83959200</v>
      </c>
      <c r="O77">
        <v>78788700</v>
      </c>
      <c r="Q77" t="s">
        <v>915</v>
      </c>
      <c r="R77" t="s">
        <v>285</v>
      </c>
      <c r="S77">
        <v>5265500</v>
      </c>
      <c r="U77">
        <v>7531000</v>
      </c>
      <c r="V77">
        <v>20074600</v>
      </c>
      <c r="W77">
        <v>3149400</v>
      </c>
    </row>
    <row r="78" spans="1:23" x14ac:dyDescent="0.25">
      <c r="A78">
        <v>647700</v>
      </c>
      <c r="B78">
        <v>330700</v>
      </c>
      <c r="C78">
        <v>365000</v>
      </c>
      <c r="E78">
        <v>6967800</v>
      </c>
      <c r="F78">
        <v>8446700</v>
      </c>
      <c r="G78">
        <v>8651500</v>
      </c>
      <c r="I78">
        <v>15181900</v>
      </c>
      <c r="J78">
        <v>18779500</v>
      </c>
      <c r="K78">
        <v>1275500</v>
      </c>
      <c r="M78" t="s">
        <v>814</v>
      </c>
      <c r="N78" t="s">
        <v>176</v>
      </c>
      <c r="O78">
        <v>89469500</v>
      </c>
      <c r="Q78" t="s">
        <v>916</v>
      </c>
      <c r="R78" t="s">
        <v>286</v>
      </c>
      <c r="S78" t="s">
        <v>37</v>
      </c>
      <c r="U78">
        <v>4521100</v>
      </c>
      <c r="V78">
        <v>6220700</v>
      </c>
      <c r="W78">
        <v>3748900</v>
      </c>
    </row>
    <row r="79" spans="1:23" x14ac:dyDescent="0.25">
      <c r="A79">
        <v>2485100</v>
      </c>
      <c r="B79">
        <v>1597800</v>
      </c>
      <c r="C79">
        <v>1541200</v>
      </c>
      <c r="E79">
        <v>86506200</v>
      </c>
      <c r="F79">
        <v>95912200</v>
      </c>
      <c r="G79">
        <v>69290000</v>
      </c>
      <c r="I79">
        <v>1512000</v>
      </c>
      <c r="J79">
        <v>1639200</v>
      </c>
      <c r="K79">
        <v>1705600</v>
      </c>
      <c r="M79">
        <v>354056000</v>
      </c>
      <c r="N79">
        <v>386628800</v>
      </c>
      <c r="O79">
        <v>104775700</v>
      </c>
      <c r="Q79">
        <v>3573476300</v>
      </c>
      <c r="R79">
        <v>5072066800</v>
      </c>
      <c r="S79">
        <v>4425600</v>
      </c>
      <c r="U79" t="s">
        <v>330</v>
      </c>
      <c r="V79" t="s">
        <v>465</v>
      </c>
      <c r="W79">
        <v>22544700</v>
      </c>
    </row>
    <row r="80" spans="1:23" x14ac:dyDescent="0.25">
      <c r="A80">
        <v>396600</v>
      </c>
      <c r="B80">
        <v>312000</v>
      </c>
      <c r="C80">
        <v>357300</v>
      </c>
      <c r="E80">
        <v>988300</v>
      </c>
      <c r="F80">
        <v>816900</v>
      </c>
      <c r="G80">
        <v>749700</v>
      </c>
      <c r="I80" t="s">
        <v>747</v>
      </c>
      <c r="J80" t="s">
        <v>100</v>
      </c>
      <c r="K80">
        <v>6460200</v>
      </c>
      <c r="M80">
        <v>809300</v>
      </c>
      <c r="N80">
        <v>2748100</v>
      </c>
      <c r="O80">
        <v>778400</v>
      </c>
      <c r="Q80">
        <v>1553351000</v>
      </c>
      <c r="R80">
        <v>1930889800</v>
      </c>
      <c r="S80">
        <v>92495100</v>
      </c>
      <c r="U80">
        <v>2544447700</v>
      </c>
      <c r="V80">
        <v>3366002000</v>
      </c>
      <c r="W80">
        <v>5111100</v>
      </c>
    </row>
    <row r="81" spans="1:23" x14ac:dyDescent="0.25">
      <c r="A81">
        <v>12504600</v>
      </c>
      <c r="B81">
        <v>10406400</v>
      </c>
      <c r="C81">
        <v>14333700</v>
      </c>
      <c r="E81">
        <v>427800</v>
      </c>
      <c r="F81">
        <v>624500</v>
      </c>
      <c r="G81">
        <v>348300</v>
      </c>
      <c r="I81">
        <v>724900</v>
      </c>
      <c r="J81">
        <v>801800</v>
      </c>
      <c r="K81">
        <v>717600</v>
      </c>
      <c r="M81">
        <v>5842900</v>
      </c>
      <c r="N81">
        <v>8752700</v>
      </c>
      <c r="O81">
        <v>1295000</v>
      </c>
      <c r="Q81">
        <v>53423100</v>
      </c>
      <c r="R81">
        <v>62483000</v>
      </c>
      <c r="S81">
        <v>8124000</v>
      </c>
      <c r="U81">
        <v>38138100</v>
      </c>
      <c r="V81">
        <v>33574200</v>
      </c>
      <c r="W81">
        <v>15294200</v>
      </c>
    </row>
    <row r="82" spans="1:23" x14ac:dyDescent="0.25">
      <c r="A82">
        <v>908900</v>
      </c>
      <c r="B82">
        <v>1015400</v>
      </c>
      <c r="C82">
        <v>1018900</v>
      </c>
      <c r="E82">
        <v>28195200</v>
      </c>
      <c r="F82">
        <v>32758500</v>
      </c>
      <c r="G82">
        <v>29488300</v>
      </c>
      <c r="I82">
        <v>865600</v>
      </c>
      <c r="J82">
        <v>1339400</v>
      </c>
      <c r="K82">
        <v>1004100</v>
      </c>
      <c r="M82">
        <v>567500</v>
      </c>
      <c r="N82">
        <v>814400</v>
      </c>
      <c r="O82">
        <v>455500</v>
      </c>
      <c r="Q82">
        <v>855000</v>
      </c>
      <c r="R82">
        <v>901300</v>
      </c>
      <c r="S82">
        <v>866100</v>
      </c>
      <c r="U82">
        <v>179176100</v>
      </c>
      <c r="V82">
        <v>203266100</v>
      </c>
      <c r="W82">
        <v>2469900</v>
      </c>
    </row>
    <row r="83" spans="1:23" x14ac:dyDescent="0.25">
      <c r="A83">
        <v>1912600</v>
      </c>
      <c r="B83">
        <v>2214400</v>
      </c>
      <c r="C83">
        <v>2432900</v>
      </c>
      <c r="E83">
        <v>689200</v>
      </c>
      <c r="F83">
        <v>1491200</v>
      </c>
      <c r="G83">
        <v>1066300</v>
      </c>
      <c r="I83">
        <v>783400</v>
      </c>
      <c r="J83">
        <v>980400</v>
      </c>
      <c r="K83">
        <v>767500</v>
      </c>
      <c r="M83">
        <v>1993500</v>
      </c>
      <c r="N83">
        <v>2470500</v>
      </c>
      <c r="O83">
        <v>1635000</v>
      </c>
      <c r="Q83">
        <v>1010700</v>
      </c>
      <c r="R83">
        <v>929500</v>
      </c>
      <c r="S83">
        <v>891900</v>
      </c>
      <c r="U83">
        <v>3404600</v>
      </c>
      <c r="V83">
        <v>5720400</v>
      </c>
      <c r="W83">
        <v>1837500</v>
      </c>
    </row>
    <row r="84" spans="1:23" x14ac:dyDescent="0.25">
      <c r="A84">
        <v>354900</v>
      </c>
      <c r="B84">
        <v>427300</v>
      </c>
      <c r="C84">
        <v>330400</v>
      </c>
      <c r="E84">
        <v>2189900</v>
      </c>
      <c r="F84">
        <v>3119100</v>
      </c>
      <c r="G84">
        <v>2778300</v>
      </c>
      <c r="I84">
        <v>40409600</v>
      </c>
      <c r="J84">
        <v>32035700</v>
      </c>
      <c r="K84">
        <v>23346400</v>
      </c>
      <c r="M84">
        <v>1326100</v>
      </c>
      <c r="N84">
        <v>1886500</v>
      </c>
      <c r="O84">
        <v>878600</v>
      </c>
      <c r="Q84">
        <v>1759500</v>
      </c>
      <c r="R84">
        <v>1682300</v>
      </c>
      <c r="S84">
        <v>1844700</v>
      </c>
      <c r="U84">
        <v>868956100</v>
      </c>
      <c r="V84">
        <v>1016543400</v>
      </c>
      <c r="W84">
        <v>12535500</v>
      </c>
    </row>
    <row r="85" spans="1:23" x14ac:dyDescent="0.25">
      <c r="A85">
        <v>345000</v>
      </c>
      <c r="B85">
        <v>560200</v>
      </c>
      <c r="C85">
        <v>334400</v>
      </c>
      <c r="E85">
        <v>482600</v>
      </c>
      <c r="F85">
        <v>1150400</v>
      </c>
      <c r="G85">
        <v>470600</v>
      </c>
      <c r="I85">
        <v>52829300</v>
      </c>
      <c r="J85">
        <v>96679900</v>
      </c>
      <c r="K85">
        <v>1204500</v>
      </c>
      <c r="M85">
        <v>54364500</v>
      </c>
      <c r="N85">
        <v>79170300</v>
      </c>
      <c r="O85">
        <v>2071500</v>
      </c>
      <c r="Q85" t="s">
        <v>917</v>
      </c>
      <c r="R85" t="s">
        <v>287</v>
      </c>
      <c r="S85">
        <v>64296200</v>
      </c>
      <c r="U85">
        <v>4995500</v>
      </c>
      <c r="V85">
        <v>5849500</v>
      </c>
      <c r="W85">
        <v>854600</v>
      </c>
    </row>
    <row r="86" spans="1:23" x14ac:dyDescent="0.25">
      <c r="A86">
        <v>244300</v>
      </c>
      <c r="B86">
        <v>451800</v>
      </c>
      <c r="C86">
        <v>243200</v>
      </c>
      <c r="E86" t="s">
        <v>1395</v>
      </c>
      <c r="F86" t="s">
        <v>92</v>
      </c>
      <c r="G86" t="s">
        <v>2</v>
      </c>
      <c r="I86">
        <v>1021500</v>
      </c>
      <c r="J86">
        <v>952400</v>
      </c>
      <c r="K86">
        <v>680000</v>
      </c>
      <c r="M86">
        <v>35583700</v>
      </c>
      <c r="N86">
        <v>80557800</v>
      </c>
      <c r="O86">
        <v>696800</v>
      </c>
      <c r="Q86" t="s">
        <v>918</v>
      </c>
      <c r="R86" t="s">
        <v>288</v>
      </c>
      <c r="S86">
        <v>2627700</v>
      </c>
      <c r="U86">
        <v>1631669100</v>
      </c>
      <c r="V86">
        <v>1146548400</v>
      </c>
      <c r="W86">
        <v>1026211600</v>
      </c>
    </row>
    <row r="87" spans="1:23" x14ac:dyDescent="0.25">
      <c r="A87">
        <v>13113600</v>
      </c>
      <c r="B87">
        <v>14831200</v>
      </c>
      <c r="C87">
        <v>13096300</v>
      </c>
      <c r="E87">
        <v>869400</v>
      </c>
      <c r="F87">
        <v>1545900</v>
      </c>
      <c r="G87">
        <v>2891200</v>
      </c>
      <c r="I87">
        <v>53690900</v>
      </c>
      <c r="J87">
        <v>69164200</v>
      </c>
      <c r="K87">
        <v>1049200</v>
      </c>
      <c r="M87">
        <v>247543300</v>
      </c>
      <c r="N87">
        <v>346857800</v>
      </c>
      <c r="O87">
        <v>1557600</v>
      </c>
      <c r="Q87">
        <v>118604100</v>
      </c>
      <c r="R87">
        <v>123937500</v>
      </c>
      <c r="S87">
        <v>12159100</v>
      </c>
      <c r="U87">
        <v>5750600</v>
      </c>
      <c r="V87">
        <v>7927600</v>
      </c>
      <c r="W87">
        <v>1510300</v>
      </c>
    </row>
    <row r="88" spans="1:23" x14ac:dyDescent="0.25">
      <c r="A88">
        <v>765100</v>
      </c>
      <c r="B88">
        <v>669400</v>
      </c>
      <c r="C88">
        <v>655900</v>
      </c>
      <c r="E88">
        <v>813900</v>
      </c>
      <c r="F88">
        <v>2623700</v>
      </c>
      <c r="G88">
        <v>626800</v>
      </c>
      <c r="I88">
        <v>14054400</v>
      </c>
      <c r="J88">
        <v>12764100</v>
      </c>
      <c r="K88">
        <v>2446800</v>
      </c>
      <c r="M88">
        <v>63404500</v>
      </c>
      <c r="N88">
        <v>69775800</v>
      </c>
      <c r="O88">
        <v>21220100</v>
      </c>
      <c r="Q88">
        <v>1655896500</v>
      </c>
      <c r="R88">
        <v>2277814100</v>
      </c>
      <c r="S88">
        <v>2836200</v>
      </c>
      <c r="U88">
        <v>5906211800</v>
      </c>
      <c r="V88" t="s">
        <v>466</v>
      </c>
      <c r="W88">
        <v>5091800</v>
      </c>
    </row>
    <row r="89" spans="1:23" x14ac:dyDescent="0.25">
      <c r="A89">
        <v>330000</v>
      </c>
      <c r="B89">
        <v>318900</v>
      </c>
      <c r="C89">
        <v>317900</v>
      </c>
      <c r="E89">
        <v>2090700</v>
      </c>
      <c r="F89">
        <v>2478400</v>
      </c>
      <c r="G89">
        <v>2189200</v>
      </c>
      <c r="I89">
        <v>1105000</v>
      </c>
      <c r="J89">
        <v>1296700</v>
      </c>
      <c r="K89">
        <v>1101100</v>
      </c>
      <c r="M89">
        <v>4077500</v>
      </c>
      <c r="N89">
        <v>5930100</v>
      </c>
      <c r="O89">
        <v>1380600</v>
      </c>
      <c r="Q89">
        <v>614700</v>
      </c>
      <c r="R89">
        <v>717200</v>
      </c>
      <c r="S89">
        <v>458100</v>
      </c>
      <c r="U89" t="s">
        <v>1093</v>
      </c>
      <c r="V89" t="s">
        <v>467</v>
      </c>
      <c r="W89">
        <v>11920000</v>
      </c>
    </row>
    <row r="90" spans="1:23" x14ac:dyDescent="0.25">
      <c r="A90">
        <v>2714500</v>
      </c>
      <c r="B90">
        <v>2620400</v>
      </c>
      <c r="C90">
        <v>2833000</v>
      </c>
      <c r="E90">
        <v>629700</v>
      </c>
      <c r="F90">
        <v>1917900</v>
      </c>
      <c r="G90">
        <v>505500</v>
      </c>
      <c r="I90">
        <v>3558200</v>
      </c>
      <c r="J90">
        <v>4020600</v>
      </c>
      <c r="K90">
        <v>2869100</v>
      </c>
      <c r="M90">
        <v>2645500</v>
      </c>
      <c r="N90">
        <v>3664800</v>
      </c>
      <c r="O90">
        <v>505900</v>
      </c>
      <c r="Q90" t="s">
        <v>919</v>
      </c>
      <c r="R90" t="s">
        <v>289</v>
      </c>
      <c r="S90">
        <v>3858400</v>
      </c>
      <c r="U90">
        <v>61493800</v>
      </c>
      <c r="V90">
        <v>54645400</v>
      </c>
      <c r="W90">
        <v>50543000</v>
      </c>
    </row>
    <row r="91" spans="1:23" x14ac:dyDescent="0.25">
      <c r="A91">
        <v>636900</v>
      </c>
      <c r="B91">
        <v>581600</v>
      </c>
      <c r="C91">
        <v>571100</v>
      </c>
      <c r="E91">
        <v>378900</v>
      </c>
      <c r="F91">
        <v>411900</v>
      </c>
      <c r="G91">
        <v>349400</v>
      </c>
      <c r="I91">
        <v>80342500</v>
      </c>
      <c r="J91">
        <v>88410400</v>
      </c>
      <c r="K91">
        <v>88924000</v>
      </c>
      <c r="M91">
        <v>913900</v>
      </c>
      <c r="N91">
        <v>1205500</v>
      </c>
      <c r="O91">
        <v>625400</v>
      </c>
      <c r="Q91">
        <v>36490300</v>
      </c>
      <c r="R91">
        <v>58178900</v>
      </c>
      <c r="S91">
        <v>1276700</v>
      </c>
      <c r="U91">
        <v>2073600</v>
      </c>
      <c r="V91">
        <v>5596300</v>
      </c>
      <c r="W91">
        <v>1251400</v>
      </c>
    </row>
    <row r="92" spans="1:23" x14ac:dyDescent="0.25">
      <c r="A92">
        <v>289500</v>
      </c>
      <c r="B92">
        <v>303300</v>
      </c>
      <c r="C92">
        <v>270800</v>
      </c>
      <c r="E92">
        <v>4736800</v>
      </c>
      <c r="F92">
        <v>7998100</v>
      </c>
      <c r="G92">
        <v>2629600</v>
      </c>
      <c r="I92">
        <v>1179300</v>
      </c>
      <c r="J92">
        <v>1109500</v>
      </c>
      <c r="K92">
        <v>923600</v>
      </c>
      <c r="M92">
        <v>2980658200</v>
      </c>
      <c r="N92">
        <v>4813236700</v>
      </c>
      <c r="O92">
        <v>3546500</v>
      </c>
      <c r="Q92">
        <v>30990200</v>
      </c>
      <c r="R92">
        <v>60372700</v>
      </c>
      <c r="S92">
        <v>3911900</v>
      </c>
      <c r="U92" t="s">
        <v>1094</v>
      </c>
      <c r="V92">
        <v>4114392700</v>
      </c>
      <c r="W92" t="s">
        <v>63</v>
      </c>
    </row>
    <row r="93" spans="1:23" x14ac:dyDescent="0.25">
      <c r="A93">
        <v>11106100</v>
      </c>
      <c r="B93">
        <v>10123200</v>
      </c>
      <c r="C93">
        <v>9738000</v>
      </c>
      <c r="E93">
        <v>3371300</v>
      </c>
      <c r="F93">
        <v>5651200</v>
      </c>
      <c r="G93">
        <v>946800</v>
      </c>
      <c r="I93">
        <v>667500</v>
      </c>
      <c r="J93">
        <v>528500</v>
      </c>
      <c r="K93">
        <v>529500</v>
      </c>
      <c r="M93">
        <v>1018100</v>
      </c>
      <c r="N93">
        <v>1216700</v>
      </c>
      <c r="O93">
        <v>427000</v>
      </c>
      <c r="Q93">
        <v>5898800</v>
      </c>
      <c r="R93">
        <v>7167300</v>
      </c>
      <c r="S93">
        <v>2759900</v>
      </c>
      <c r="U93">
        <v>2216500</v>
      </c>
      <c r="V93">
        <v>2566800</v>
      </c>
      <c r="W93">
        <v>997100</v>
      </c>
    </row>
    <row r="94" spans="1:23" x14ac:dyDescent="0.25">
      <c r="A94">
        <v>720500</v>
      </c>
      <c r="B94">
        <v>481700</v>
      </c>
      <c r="C94">
        <v>478500</v>
      </c>
      <c r="E94">
        <v>1197700</v>
      </c>
      <c r="F94">
        <v>1841200</v>
      </c>
      <c r="G94">
        <v>1147800</v>
      </c>
      <c r="I94">
        <v>12090300</v>
      </c>
      <c r="J94">
        <v>20887300</v>
      </c>
      <c r="K94">
        <v>4397000</v>
      </c>
      <c r="M94">
        <v>809700</v>
      </c>
      <c r="N94">
        <v>991600</v>
      </c>
      <c r="O94">
        <v>715000</v>
      </c>
      <c r="Q94">
        <v>5135800</v>
      </c>
      <c r="R94">
        <v>6108200</v>
      </c>
      <c r="S94">
        <v>5376700</v>
      </c>
      <c r="U94">
        <v>31844000</v>
      </c>
      <c r="V94">
        <v>45357400</v>
      </c>
      <c r="W94">
        <v>3692700</v>
      </c>
    </row>
    <row r="95" spans="1:23" x14ac:dyDescent="0.25">
      <c r="A95">
        <v>685500</v>
      </c>
      <c r="B95">
        <v>246900</v>
      </c>
      <c r="C95">
        <v>1050300</v>
      </c>
      <c r="E95">
        <v>4469700</v>
      </c>
      <c r="F95">
        <v>10160000</v>
      </c>
      <c r="G95">
        <v>913500</v>
      </c>
      <c r="I95">
        <v>1342485100</v>
      </c>
      <c r="J95">
        <v>2302685000</v>
      </c>
      <c r="K95">
        <v>3982500</v>
      </c>
      <c r="M95">
        <v>70908100</v>
      </c>
      <c r="N95">
        <v>69720600</v>
      </c>
      <c r="O95">
        <v>65345600</v>
      </c>
      <c r="Q95">
        <v>1760400</v>
      </c>
      <c r="R95">
        <v>2081500</v>
      </c>
      <c r="S95">
        <v>1755400</v>
      </c>
      <c r="U95">
        <v>6172300</v>
      </c>
      <c r="V95">
        <v>9670100</v>
      </c>
      <c r="W95">
        <v>1715800</v>
      </c>
    </row>
    <row r="96" spans="1:23" x14ac:dyDescent="0.25">
      <c r="A96">
        <v>26252300</v>
      </c>
      <c r="B96">
        <v>27049200</v>
      </c>
      <c r="C96">
        <v>6107300</v>
      </c>
      <c r="E96">
        <v>2712300</v>
      </c>
      <c r="F96">
        <v>3292000</v>
      </c>
      <c r="G96">
        <v>2495300</v>
      </c>
      <c r="I96">
        <v>16031800</v>
      </c>
      <c r="J96">
        <v>16592600</v>
      </c>
      <c r="K96">
        <v>17271800</v>
      </c>
      <c r="M96">
        <v>909600</v>
      </c>
      <c r="N96">
        <v>2060100</v>
      </c>
      <c r="O96">
        <v>839300</v>
      </c>
      <c r="Q96">
        <v>50726400</v>
      </c>
      <c r="R96">
        <v>77853200</v>
      </c>
      <c r="S96">
        <v>1488000</v>
      </c>
      <c r="U96">
        <v>896896200</v>
      </c>
      <c r="V96">
        <v>1961920400</v>
      </c>
      <c r="W96">
        <v>5634200</v>
      </c>
    </row>
    <row r="97" spans="1:23" x14ac:dyDescent="0.25">
      <c r="A97">
        <v>565100</v>
      </c>
      <c r="B97">
        <v>724300</v>
      </c>
      <c r="C97">
        <v>467500</v>
      </c>
      <c r="E97">
        <v>592200</v>
      </c>
      <c r="F97">
        <v>604900</v>
      </c>
      <c r="G97">
        <v>476800</v>
      </c>
      <c r="I97">
        <v>2903600</v>
      </c>
      <c r="J97">
        <v>3156600</v>
      </c>
      <c r="K97">
        <v>2852700</v>
      </c>
      <c r="M97" t="s">
        <v>815</v>
      </c>
      <c r="N97" t="s">
        <v>177</v>
      </c>
      <c r="O97">
        <v>7463700</v>
      </c>
      <c r="Q97">
        <v>12108900</v>
      </c>
      <c r="R97">
        <v>14942900</v>
      </c>
      <c r="S97">
        <v>1869400</v>
      </c>
      <c r="U97">
        <v>9036600</v>
      </c>
      <c r="V97">
        <v>23981000</v>
      </c>
      <c r="W97">
        <v>1435100</v>
      </c>
    </row>
    <row r="98" spans="1:23" x14ac:dyDescent="0.25">
      <c r="A98">
        <v>906400</v>
      </c>
      <c r="B98">
        <v>623800</v>
      </c>
      <c r="C98">
        <v>1403200</v>
      </c>
      <c r="E98">
        <v>557200</v>
      </c>
      <c r="F98">
        <v>613800</v>
      </c>
      <c r="G98">
        <v>540300</v>
      </c>
      <c r="I98" t="s">
        <v>748</v>
      </c>
      <c r="J98" t="s">
        <v>101</v>
      </c>
      <c r="K98">
        <v>173918700</v>
      </c>
      <c r="M98">
        <v>1373300</v>
      </c>
      <c r="N98">
        <v>1227400</v>
      </c>
      <c r="O98">
        <v>2946900</v>
      </c>
      <c r="Q98">
        <v>1700500</v>
      </c>
      <c r="R98">
        <v>1765000</v>
      </c>
      <c r="S98">
        <v>1467100</v>
      </c>
      <c r="U98">
        <v>1504313200</v>
      </c>
      <c r="V98">
        <v>2925456500</v>
      </c>
      <c r="W98">
        <v>1186700</v>
      </c>
    </row>
    <row r="99" spans="1:23" x14ac:dyDescent="0.25">
      <c r="A99">
        <v>1192900</v>
      </c>
      <c r="B99">
        <v>1095100</v>
      </c>
      <c r="C99">
        <v>1104400</v>
      </c>
      <c r="E99">
        <v>456900</v>
      </c>
      <c r="F99">
        <v>525400</v>
      </c>
      <c r="G99">
        <v>425600</v>
      </c>
      <c r="I99">
        <v>17381700</v>
      </c>
      <c r="J99">
        <v>22006200</v>
      </c>
      <c r="K99">
        <v>1056700</v>
      </c>
      <c r="M99">
        <v>12649700</v>
      </c>
      <c r="N99">
        <v>17272200</v>
      </c>
      <c r="O99">
        <v>1408700</v>
      </c>
      <c r="Q99" t="s">
        <v>920</v>
      </c>
      <c r="R99" t="s">
        <v>290</v>
      </c>
      <c r="S99">
        <v>12803900</v>
      </c>
      <c r="U99">
        <v>32076700</v>
      </c>
      <c r="V99">
        <v>30144900</v>
      </c>
      <c r="W99">
        <v>20254700</v>
      </c>
    </row>
    <row r="100" spans="1:23" x14ac:dyDescent="0.25">
      <c r="A100">
        <v>322600</v>
      </c>
      <c r="B100">
        <v>306100</v>
      </c>
      <c r="C100">
        <v>280900</v>
      </c>
      <c r="E100">
        <v>3314000</v>
      </c>
      <c r="F100">
        <v>2989400</v>
      </c>
      <c r="G100">
        <v>2888200</v>
      </c>
      <c r="I100">
        <v>623500</v>
      </c>
      <c r="J100">
        <v>727200</v>
      </c>
      <c r="K100">
        <v>487400</v>
      </c>
      <c r="M100" t="s">
        <v>816</v>
      </c>
      <c r="N100" t="s">
        <v>178</v>
      </c>
      <c r="O100">
        <v>31730900</v>
      </c>
      <c r="Q100" t="s">
        <v>921</v>
      </c>
      <c r="R100" t="s">
        <v>291</v>
      </c>
      <c r="S100">
        <v>90922300</v>
      </c>
      <c r="U100">
        <v>1834300</v>
      </c>
      <c r="V100">
        <v>2032800</v>
      </c>
      <c r="W100">
        <v>1827200</v>
      </c>
    </row>
    <row r="101" spans="1:23" x14ac:dyDescent="0.25">
      <c r="A101">
        <v>375600</v>
      </c>
      <c r="B101">
        <v>326700</v>
      </c>
      <c r="C101">
        <v>369100</v>
      </c>
      <c r="E101">
        <v>2287700</v>
      </c>
      <c r="F101">
        <v>2831400</v>
      </c>
      <c r="G101">
        <v>2347300</v>
      </c>
      <c r="I101">
        <v>25190800</v>
      </c>
      <c r="J101">
        <v>26820400</v>
      </c>
      <c r="K101">
        <v>5328900</v>
      </c>
      <c r="M101">
        <v>20592100</v>
      </c>
      <c r="N101">
        <v>28563900</v>
      </c>
      <c r="O101">
        <v>1568800</v>
      </c>
      <c r="Q101">
        <v>38527200</v>
      </c>
      <c r="R101">
        <v>15129900</v>
      </c>
      <c r="S101">
        <v>14596100</v>
      </c>
      <c r="U101">
        <v>1102106300</v>
      </c>
      <c r="V101">
        <v>2668045200</v>
      </c>
      <c r="W101">
        <v>3122500</v>
      </c>
    </row>
    <row r="102" spans="1:23" x14ac:dyDescent="0.25">
      <c r="A102">
        <v>396400</v>
      </c>
      <c r="B102">
        <v>385400</v>
      </c>
      <c r="C102">
        <v>645800</v>
      </c>
      <c r="E102">
        <v>961500</v>
      </c>
      <c r="F102">
        <v>2517900</v>
      </c>
      <c r="G102">
        <v>1005700</v>
      </c>
      <c r="I102">
        <v>4429441200</v>
      </c>
      <c r="J102">
        <v>4473589900</v>
      </c>
      <c r="K102">
        <v>673078300</v>
      </c>
      <c r="M102">
        <v>1957542900</v>
      </c>
      <c r="N102">
        <v>2306199800</v>
      </c>
      <c r="O102">
        <v>29546200</v>
      </c>
      <c r="Q102">
        <v>381573600</v>
      </c>
      <c r="R102">
        <v>469308000</v>
      </c>
      <c r="S102">
        <v>6475300</v>
      </c>
      <c r="U102">
        <v>5198700</v>
      </c>
      <c r="V102">
        <v>6640700</v>
      </c>
      <c r="W102">
        <v>2741800</v>
      </c>
    </row>
    <row r="103" spans="1:23" x14ac:dyDescent="0.25">
      <c r="A103">
        <v>1483400</v>
      </c>
      <c r="B103">
        <v>1277200</v>
      </c>
      <c r="C103">
        <v>1202900</v>
      </c>
      <c r="E103">
        <v>19059400</v>
      </c>
      <c r="F103">
        <v>28095000</v>
      </c>
      <c r="G103">
        <v>20146200</v>
      </c>
      <c r="I103">
        <v>1225700</v>
      </c>
      <c r="J103">
        <v>1400900</v>
      </c>
      <c r="K103">
        <v>1222400</v>
      </c>
      <c r="M103">
        <v>813900</v>
      </c>
      <c r="N103">
        <v>1214800</v>
      </c>
      <c r="O103">
        <v>764500</v>
      </c>
      <c r="Q103" t="s">
        <v>922</v>
      </c>
      <c r="R103" t="s">
        <v>292</v>
      </c>
      <c r="S103">
        <v>3072500</v>
      </c>
      <c r="U103" t="s">
        <v>1095</v>
      </c>
      <c r="V103" t="s">
        <v>468</v>
      </c>
      <c r="W103">
        <v>4671700</v>
      </c>
    </row>
    <row r="104" spans="1:23" x14ac:dyDescent="0.25">
      <c r="A104">
        <v>758100</v>
      </c>
      <c r="B104">
        <v>659100</v>
      </c>
      <c r="C104">
        <v>572000</v>
      </c>
      <c r="E104">
        <v>1171500</v>
      </c>
      <c r="F104">
        <v>1990900</v>
      </c>
      <c r="G104">
        <v>797500</v>
      </c>
      <c r="I104">
        <v>604800</v>
      </c>
      <c r="J104">
        <v>545500</v>
      </c>
      <c r="K104">
        <v>776400</v>
      </c>
      <c r="M104">
        <v>116327300</v>
      </c>
      <c r="N104">
        <v>151398600</v>
      </c>
      <c r="O104">
        <v>581900</v>
      </c>
      <c r="Q104">
        <v>2653400</v>
      </c>
      <c r="R104">
        <v>2935400</v>
      </c>
      <c r="S104">
        <v>2661800</v>
      </c>
      <c r="U104">
        <v>82866500</v>
      </c>
      <c r="V104">
        <v>94722500</v>
      </c>
      <c r="W104">
        <v>31741800</v>
      </c>
    </row>
    <row r="105" spans="1:23" x14ac:dyDescent="0.25">
      <c r="A105">
        <v>381500</v>
      </c>
      <c r="B105">
        <v>579400</v>
      </c>
      <c r="C105">
        <v>1047700</v>
      </c>
      <c r="E105">
        <v>48812600</v>
      </c>
      <c r="F105">
        <v>56881100</v>
      </c>
      <c r="G105">
        <v>15919000</v>
      </c>
      <c r="I105" t="s">
        <v>749</v>
      </c>
      <c r="J105" t="s">
        <v>102</v>
      </c>
      <c r="K105">
        <v>2256309100</v>
      </c>
      <c r="M105">
        <v>60648400</v>
      </c>
      <c r="N105">
        <v>75818900</v>
      </c>
      <c r="O105">
        <v>6966700</v>
      </c>
      <c r="Q105">
        <v>253081500</v>
      </c>
      <c r="R105">
        <v>298495200</v>
      </c>
      <c r="S105">
        <v>59684100</v>
      </c>
      <c r="U105" t="s">
        <v>1096</v>
      </c>
      <c r="V105" t="s">
        <v>469</v>
      </c>
      <c r="W105">
        <v>2977800</v>
      </c>
    </row>
    <row r="106" spans="1:23" x14ac:dyDescent="0.25">
      <c r="A106">
        <v>398700</v>
      </c>
      <c r="B106">
        <v>413600</v>
      </c>
      <c r="C106">
        <v>825500</v>
      </c>
      <c r="E106">
        <v>1084000</v>
      </c>
      <c r="F106">
        <v>1734100</v>
      </c>
      <c r="G106">
        <v>1321200</v>
      </c>
      <c r="I106">
        <v>2824800</v>
      </c>
      <c r="J106">
        <v>3083000</v>
      </c>
      <c r="K106">
        <v>2977200</v>
      </c>
      <c r="M106">
        <v>375996400</v>
      </c>
      <c r="N106">
        <v>609873900</v>
      </c>
      <c r="O106">
        <v>1288300</v>
      </c>
      <c r="Q106">
        <v>933500</v>
      </c>
      <c r="R106">
        <v>1262800</v>
      </c>
      <c r="S106">
        <v>827000</v>
      </c>
      <c r="U106">
        <v>326274900</v>
      </c>
      <c r="V106">
        <v>384282800</v>
      </c>
      <c r="W106">
        <v>6428200</v>
      </c>
    </row>
    <row r="107" spans="1:23" x14ac:dyDescent="0.25">
      <c r="A107">
        <v>26864500</v>
      </c>
      <c r="B107">
        <v>25052300</v>
      </c>
      <c r="C107">
        <v>25763400</v>
      </c>
      <c r="E107">
        <v>512200</v>
      </c>
      <c r="F107">
        <v>1348300</v>
      </c>
      <c r="G107">
        <v>553600</v>
      </c>
      <c r="I107">
        <v>4065400</v>
      </c>
      <c r="J107">
        <v>4227700</v>
      </c>
      <c r="K107">
        <v>2536100</v>
      </c>
      <c r="M107">
        <v>750500</v>
      </c>
      <c r="N107">
        <v>844300</v>
      </c>
      <c r="O107">
        <v>570700</v>
      </c>
      <c r="Q107">
        <v>1426565000</v>
      </c>
      <c r="R107">
        <v>1707718300</v>
      </c>
      <c r="S107">
        <v>8640500</v>
      </c>
      <c r="U107">
        <v>66677900</v>
      </c>
      <c r="V107">
        <v>97191700</v>
      </c>
      <c r="W107">
        <v>6598700</v>
      </c>
    </row>
    <row r="108" spans="1:23" x14ac:dyDescent="0.25">
      <c r="A108">
        <v>793700</v>
      </c>
      <c r="B108">
        <v>687100</v>
      </c>
      <c r="C108">
        <v>686300</v>
      </c>
      <c r="E108">
        <v>10221800</v>
      </c>
      <c r="F108">
        <v>21153500</v>
      </c>
      <c r="G108">
        <v>816000</v>
      </c>
      <c r="I108">
        <v>51208700</v>
      </c>
      <c r="J108">
        <v>60226100</v>
      </c>
      <c r="K108">
        <v>11364800</v>
      </c>
      <c r="M108">
        <v>13789000</v>
      </c>
      <c r="N108">
        <v>25181500</v>
      </c>
      <c r="O108">
        <v>3177700</v>
      </c>
      <c r="Q108">
        <v>89480500</v>
      </c>
      <c r="R108">
        <v>126380900</v>
      </c>
      <c r="S108">
        <v>3825900</v>
      </c>
      <c r="U108">
        <v>3259500</v>
      </c>
      <c r="V108">
        <v>6673400</v>
      </c>
      <c r="W108">
        <v>2661100</v>
      </c>
    </row>
    <row r="109" spans="1:23" x14ac:dyDescent="0.25">
      <c r="A109">
        <v>942500</v>
      </c>
      <c r="B109">
        <v>1033700</v>
      </c>
      <c r="C109">
        <v>827600</v>
      </c>
      <c r="E109">
        <v>499200</v>
      </c>
      <c r="F109">
        <v>580800</v>
      </c>
      <c r="G109">
        <v>452200</v>
      </c>
      <c r="I109">
        <v>1587300</v>
      </c>
      <c r="J109">
        <v>1520500</v>
      </c>
      <c r="K109">
        <v>1839300</v>
      </c>
      <c r="M109">
        <v>4299200</v>
      </c>
      <c r="N109">
        <v>4598500</v>
      </c>
      <c r="O109">
        <v>1137000</v>
      </c>
      <c r="Q109">
        <v>1542900</v>
      </c>
      <c r="R109">
        <v>1738200</v>
      </c>
      <c r="S109">
        <v>1142400</v>
      </c>
      <c r="U109">
        <v>44083200</v>
      </c>
      <c r="V109">
        <v>70678100</v>
      </c>
      <c r="W109">
        <v>1957600</v>
      </c>
    </row>
    <row r="110" spans="1:23" x14ac:dyDescent="0.25">
      <c r="A110">
        <v>1969100</v>
      </c>
      <c r="B110">
        <v>1980700</v>
      </c>
      <c r="C110">
        <v>1730200</v>
      </c>
      <c r="E110">
        <v>342800</v>
      </c>
      <c r="F110">
        <v>352300</v>
      </c>
      <c r="G110">
        <v>364600</v>
      </c>
      <c r="I110">
        <v>9952500</v>
      </c>
      <c r="J110">
        <v>11478700</v>
      </c>
      <c r="K110">
        <v>9162800</v>
      </c>
      <c r="M110" t="s">
        <v>817</v>
      </c>
      <c r="N110" t="s">
        <v>179</v>
      </c>
      <c r="O110">
        <v>813800</v>
      </c>
      <c r="Q110">
        <v>242440600</v>
      </c>
      <c r="R110">
        <v>488727200</v>
      </c>
      <c r="S110">
        <v>612700</v>
      </c>
      <c r="U110">
        <v>13155200</v>
      </c>
      <c r="V110">
        <v>21332100</v>
      </c>
      <c r="W110">
        <v>972300</v>
      </c>
    </row>
    <row r="111" spans="1:23" x14ac:dyDescent="0.25">
      <c r="A111">
        <v>405800</v>
      </c>
      <c r="B111">
        <v>443600</v>
      </c>
      <c r="C111">
        <v>316500</v>
      </c>
      <c r="E111">
        <v>563500</v>
      </c>
      <c r="F111">
        <v>518600</v>
      </c>
      <c r="G111">
        <v>574800</v>
      </c>
      <c r="I111">
        <v>21247100</v>
      </c>
      <c r="J111">
        <v>26232900</v>
      </c>
      <c r="K111">
        <v>26312000</v>
      </c>
      <c r="M111">
        <v>38231300</v>
      </c>
      <c r="N111">
        <v>60607300</v>
      </c>
      <c r="O111">
        <v>3320800</v>
      </c>
      <c r="Q111">
        <v>9331500</v>
      </c>
      <c r="R111">
        <v>9914200</v>
      </c>
      <c r="S111">
        <v>9672700</v>
      </c>
      <c r="U111" t="s">
        <v>1097</v>
      </c>
      <c r="V111" t="s">
        <v>470</v>
      </c>
      <c r="W111">
        <v>3428100</v>
      </c>
    </row>
    <row r="112" spans="1:23" x14ac:dyDescent="0.25">
      <c r="A112">
        <v>319200</v>
      </c>
      <c r="B112">
        <v>334600</v>
      </c>
      <c r="C112">
        <v>298400</v>
      </c>
      <c r="E112">
        <v>8378100</v>
      </c>
      <c r="F112">
        <v>7877600</v>
      </c>
      <c r="G112">
        <v>7793200</v>
      </c>
      <c r="I112">
        <v>11188000</v>
      </c>
      <c r="J112">
        <v>21282400</v>
      </c>
      <c r="K112">
        <v>1824800</v>
      </c>
      <c r="M112">
        <v>3116200</v>
      </c>
      <c r="N112">
        <v>4283600</v>
      </c>
      <c r="O112">
        <v>1309400</v>
      </c>
      <c r="Q112">
        <v>18370400</v>
      </c>
      <c r="R112">
        <v>54895400</v>
      </c>
      <c r="S112">
        <v>580600</v>
      </c>
      <c r="U112" t="s">
        <v>1098</v>
      </c>
      <c r="V112" t="s">
        <v>471</v>
      </c>
      <c r="W112">
        <v>51736800</v>
      </c>
    </row>
    <row r="113" spans="1:23" x14ac:dyDescent="0.25">
      <c r="A113">
        <v>422400</v>
      </c>
      <c r="B113">
        <v>377200</v>
      </c>
      <c r="C113">
        <v>554800</v>
      </c>
      <c r="E113">
        <v>3665000</v>
      </c>
      <c r="F113">
        <v>4626300</v>
      </c>
      <c r="G113">
        <v>4137600</v>
      </c>
      <c r="I113" t="s">
        <v>750</v>
      </c>
      <c r="J113" t="s">
        <v>103</v>
      </c>
      <c r="K113" t="s">
        <v>4</v>
      </c>
      <c r="M113">
        <v>30759700</v>
      </c>
      <c r="N113">
        <v>56679900</v>
      </c>
      <c r="O113">
        <v>1134600</v>
      </c>
      <c r="Q113">
        <v>1542700</v>
      </c>
      <c r="R113">
        <v>2445500</v>
      </c>
      <c r="S113">
        <v>1408400</v>
      </c>
      <c r="U113">
        <v>3768000</v>
      </c>
      <c r="V113">
        <v>3893800</v>
      </c>
      <c r="W113">
        <v>3237700</v>
      </c>
    </row>
    <row r="114" spans="1:23" x14ac:dyDescent="0.25">
      <c r="A114">
        <v>429000</v>
      </c>
      <c r="B114">
        <v>405000</v>
      </c>
      <c r="C114">
        <v>421200</v>
      </c>
      <c r="E114">
        <v>940200</v>
      </c>
      <c r="F114">
        <v>1732600</v>
      </c>
      <c r="G114">
        <v>960000</v>
      </c>
      <c r="I114">
        <v>3785200</v>
      </c>
      <c r="J114">
        <v>6183700</v>
      </c>
      <c r="K114">
        <v>739000</v>
      </c>
      <c r="M114">
        <v>998600</v>
      </c>
      <c r="N114">
        <v>1329500</v>
      </c>
      <c r="O114">
        <v>660700</v>
      </c>
      <c r="Q114">
        <v>2740700</v>
      </c>
      <c r="R114">
        <v>2976100</v>
      </c>
      <c r="S114">
        <v>2639100</v>
      </c>
      <c r="U114">
        <v>1200100</v>
      </c>
      <c r="V114">
        <v>1556100</v>
      </c>
      <c r="W114">
        <v>1137300</v>
      </c>
    </row>
    <row r="115" spans="1:23" x14ac:dyDescent="0.25">
      <c r="A115">
        <v>371800</v>
      </c>
      <c r="B115">
        <v>316500</v>
      </c>
      <c r="C115">
        <v>329000</v>
      </c>
      <c r="E115">
        <v>442500</v>
      </c>
      <c r="F115">
        <v>708300</v>
      </c>
      <c r="G115">
        <v>686300</v>
      </c>
      <c r="I115">
        <v>1359100</v>
      </c>
      <c r="J115">
        <v>1438800</v>
      </c>
      <c r="K115">
        <v>1473800</v>
      </c>
      <c r="M115">
        <v>562600</v>
      </c>
      <c r="N115">
        <v>624600</v>
      </c>
      <c r="O115">
        <v>523200</v>
      </c>
      <c r="Q115">
        <v>2650400</v>
      </c>
      <c r="R115">
        <v>3007700</v>
      </c>
      <c r="S115">
        <v>847400</v>
      </c>
      <c r="U115">
        <v>642200</v>
      </c>
      <c r="V115">
        <v>695800</v>
      </c>
      <c r="W115">
        <v>655200</v>
      </c>
    </row>
    <row r="116" spans="1:23" x14ac:dyDescent="0.25">
      <c r="A116">
        <v>619100</v>
      </c>
      <c r="B116">
        <v>599200</v>
      </c>
      <c r="C116">
        <v>605400</v>
      </c>
      <c r="E116">
        <v>321800</v>
      </c>
      <c r="F116">
        <v>395300</v>
      </c>
      <c r="G116">
        <v>337600</v>
      </c>
      <c r="I116">
        <v>1045600</v>
      </c>
      <c r="J116">
        <v>984400</v>
      </c>
      <c r="K116">
        <v>881500</v>
      </c>
      <c r="M116">
        <v>15243200</v>
      </c>
      <c r="N116">
        <v>26640000</v>
      </c>
      <c r="O116">
        <v>1196800</v>
      </c>
      <c r="Q116">
        <v>176298200</v>
      </c>
      <c r="R116">
        <v>370589200</v>
      </c>
      <c r="S116">
        <v>2186800</v>
      </c>
      <c r="U116">
        <v>231835900</v>
      </c>
      <c r="V116">
        <v>219985600</v>
      </c>
      <c r="W116">
        <v>5496100</v>
      </c>
    </row>
    <row r="117" spans="1:23" x14ac:dyDescent="0.25">
      <c r="A117">
        <v>361600</v>
      </c>
      <c r="B117">
        <v>376100</v>
      </c>
      <c r="C117">
        <v>1176800</v>
      </c>
      <c r="E117">
        <v>4647200</v>
      </c>
      <c r="F117">
        <v>10113100</v>
      </c>
      <c r="G117">
        <v>1252500</v>
      </c>
      <c r="I117">
        <v>26417900</v>
      </c>
      <c r="J117">
        <v>38782300</v>
      </c>
      <c r="K117">
        <v>10766200</v>
      </c>
      <c r="M117">
        <v>1237900</v>
      </c>
      <c r="N117">
        <v>1530600</v>
      </c>
      <c r="O117">
        <v>960500</v>
      </c>
      <c r="Q117">
        <v>135777300</v>
      </c>
      <c r="R117">
        <v>286214500</v>
      </c>
      <c r="S117">
        <v>716300</v>
      </c>
      <c r="U117">
        <v>1212146900</v>
      </c>
      <c r="V117">
        <v>1686661300</v>
      </c>
      <c r="W117">
        <v>19596000</v>
      </c>
    </row>
    <row r="118" spans="1:23" x14ac:dyDescent="0.25">
      <c r="A118">
        <v>1584700</v>
      </c>
      <c r="B118">
        <v>1315600</v>
      </c>
      <c r="C118">
        <v>710300</v>
      </c>
      <c r="E118">
        <v>477900</v>
      </c>
      <c r="F118">
        <v>760100</v>
      </c>
      <c r="G118">
        <v>511500</v>
      </c>
      <c r="I118">
        <v>731900</v>
      </c>
      <c r="J118">
        <v>856700</v>
      </c>
      <c r="K118">
        <v>479500</v>
      </c>
      <c r="M118">
        <v>13021700</v>
      </c>
      <c r="N118">
        <v>15171400</v>
      </c>
      <c r="O118">
        <v>12398000</v>
      </c>
      <c r="Q118">
        <v>2720500</v>
      </c>
      <c r="R118">
        <v>3523900</v>
      </c>
      <c r="S118">
        <v>2337300</v>
      </c>
      <c r="U118">
        <v>2538800</v>
      </c>
      <c r="V118">
        <v>2810900</v>
      </c>
      <c r="W118">
        <v>2612200</v>
      </c>
    </row>
    <row r="119" spans="1:23" x14ac:dyDescent="0.25">
      <c r="A119">
        <v>668900</v>
      </c>
      <c r="B119">
        <v>605200</v>
      </c>
      <c r="C119">
        <v>571100</v>
      </c>
      <c r="E119" t="s">
        <v>1396</v>
      </c>
      <c r="F119" t="s">
        <v>93</v>
      </c>
      <c r="G119">
        <v>4098800</v>
      </c>
      <c r="I119">
        <v>1899600</v>
      </c>
      <c r="J119">
        <v>3577300</v>
      </c>
      <c r="K119">
        <v>1723100</v>
      </c>
      <c r="M119">
        <v>636100</v>
      </c>
      <c r="N119">
        <v>657900</v>
      </c>
      <c r="O119">
        <v>609200</v>
      </c>
      <c r="Q119">
        <v>2786100</v>
      </c>
      <c r="R119">
        <v>3115500</v>
      </c>
      <c r="S119">
        <v>879400</v>
      </c>
      <c r="U119">
        <v>25918200</v>
      </c>
      <c r="V119">
        <v>38515100</v>
      </c>
      <c r="W119">
        <v>814900</v>
      </c>
    </row>
    <row r="120" spans="1:23" x14ac:dyDescent="0.25">
      <c r="A120">
        <v>2559900</v>
      </c>
      <c r="B120">
        <v>2296500</v>
      </c>
      <c r="C120">
        <v>2362800</v>
      </c>
      <c r="E120">
        <v>90085100</v>
      </c>
      <c r="F120">
        <v>110833100</v>
      </c>
      <c r="G120">
        <v>2673200</v>
      </c>
      <c r="I120">
        <v>4136211000</v>
      </c>
      <c r="J120">
        <v>4605453100</v>
      </c>
      <c r="K120">
        <v>13635200</v>
      </c>
      <c r="M120">
        <v>68700000</v>
      </c>
      <c r="N120">
        <v>114539100</v>
      </c>
      <c r="O120">
        <v>2753200</v>
      </c>
      <c r="Q120">
        <v>3554100</v>
      </c>
      <c r="R120">
        <v>5969000</v>
      </c>
      <c r="S120">
        <v>1766000</v>
      </c>
      <c r="U120">
        <v>15986100</v>
      </c>
      <c r="V120">
        <v>24010700</v>
      </c>
      <c r="W120">
        <v>2047000</v>
      </c>
    </row>
    <row r="121" spans="1:23" x14ac:dyDescent="0.25">
      <c r="A121">
        <v>347200</v>
      </c>
      <c r="B121">
        <v>363600</v>
      </c>
      <c r="C121">
        <v>290900</v>
      </c>
      <c r="E121">
        <v>718100</v>
      </c>
      <c r="F121">
        <v>647300</v>
      </c>
      <c r="G121">
        <v>355200</v>
      </c>
      <c r="I121" t="s">
        <v>751</v>
      </c>
      <c r="J121" t="s">
        <v>104</v>
      </c>
      <c r="K121" t="s">
        <v>5</v>
      </c>
      <c r="M121">
        <v>3213000</v>
      </c>
      <c r="N121">
        <v>6321800</v>
      </c>
      <c r="O121">
        <v>1917200</v>
      </c>
      <c r="Q121" t="s">
        <v>923</v>
      </c>
      <c r="R121" t="s">
        <v>293</v>
      </c>
      <c r="S121">
        <v>54322900</v>
      </c>
      <c r="U121" t="s">
        <v>1099</v>
      </c>
      <c r="V121" t="s">
        <v>472</v>
      </c>
      <c r="W121">
        <v>182992500</v>
      </c>
    </row>
    <row r="122" spans="1:23" x14ac:dyDescent="0.25">
      <c r="A122">
        <v>1925600</v>
      </c>
      <c r="B122">
        <v>1801400</v>
      </c>
      <c r="C122">
        <v>1815900</v>
      </c>
      <c r="E122">
        <v>570700</v>
      </c>
      <c r="F122">
        <v>842900</v>
      </c>
      <c r="G122">
        <v>426400</v>
      </c>
      <c r="I122">
        <v>7347700</v>
      </c>
      <c r="J122">
        <v>7971200</v>
      </c>
      <c r="K122">
        <v>7968500</v>
      </c>
      <c r="M122">
        <v>2271200</v>
      </c>
      <c r="N122">
        <v>3025900</v>
      </c>
      <c r="O122">
        <v>2098700</v>
      </c>
      <c r="Q122">
        <v>1956098800</v>
      </c>
      <c r="R122">
        <v>2311312400</v>
      </c>
      <c r="S122">
        <v>5353800</v>
      </c>
      <c r="U122">
        <v>18641200</v>
      </c>
      <c r="V122">
        <v>35973600</v>
      </c>
      <c r="W122">
        <v>810500</v>
      </c>
    </row>
    <row r="123" spans="1:23" x14ac:dyDescent="0.25">
      <c r="A123">
        <v>1397900</v>
      </c>
      <c r="B123">
        <v>1306200</v>
      </c>
      <c r="C123">
        <v>886800</v>
      </c>
      <c r="E123">
        <v>734700</v>
      </c>
      <c r="F123">
        <v>908500</v>
      </c>
      <c r="G123">
        <v>555300</v>
      </c>
      <c r="I123">
        <v>1359750100</v>
      </c>
      <c r="J123">
        <v>1489182700</v>
      </c>
      <c r="K123">
        <v>1543217300</v>
      </c>
      <c r="M123">
        <v>1167383800</v>
      </c>
      <c r="N123">
        <v>1177593800</v>
      </c>
      <c r="O123">
        <v>819021000</v>
      </c>
      <c r="Q123">
        <v>910700</v>
      </c>
      <c r="R123">
        <v>1070800</v>
      </c>
      <c r="S123">
        <v>724300</v>
      </c>
      <c r="U123">
        <v>47973400</v>
      </c>
      <c r="V123">
        <v>105364600</v>
      </c>
      <c r="W123">
        <v>881500</v>
      </c>
    </row>
    <row r="124" spans="1:23" x14ac:dyDescent="0.25">
      <c r="A124">
        <v>445500</v>
      </c>
      <c r="B124">
        <v>406800</v>
      </c>
      <c r="C124">
        <v>727600</v>
      </c>
      <c r="E124">
        <v>24403900</v>
      </c>
      <c r="F124">
        <v>25664100</v>
      </c>
      <c r="G124">
        <v>7377700</v>
      </c>
      <c r="I124">
        <v>132386600</v>
      </c>
      <c r="J124">
        <v>46004200</v>
      </c>
      <c r="K124">
        <v>20945001</v>
      </c>
      <c r="M124">
        <v>789995600</v>
      </c>
      <c r="N124">
        <v>904759400</v>
      </c>
      <c r="O124">
        <v>830197400</v>
      </c>
      <c r="Q124">
        <v>29021000</v>
      </c>
      <c r="R124">
        <v>52131900</v>
      </c>
      <c r="S124">
        <v>4104400</v>
      </c>
      <c r="U124" t="s">
        <v>1100</v>
      </c>
      <c r="V124" t="s">
        <v>473</v>
      </c>
      <c r="W124">
        <v>293574300</v>
      </c>
    </row>
    <row r="125" spans="1:23" x14ac:dyDescent="0.25">
      <c r="A125">
        <v>678000</v>
      </c>
      <c r="B125">
        <v>694400</v>
      </c>
      <c r="C125">
        <v>627200</v>
      </c>
      <c r="E125">
        <v>1970100</v>
      </c>
      <c r="F125">
        <v>1883600</v>
      </c>
      <c r="G125">
        <v>1812200</v>
      </c>
      <c r="I125">
        <v>3910016500</v>
      </c>
      <c r="J125">
        <v>4694424000</v>
      </c>
      <c r="K125">
        <v>2121799</v>
      </c>
      <c r="M125">
        <v>589096200</v>
      </c>
      <c r="N125">
        <v>583750500</v>
      </c>
      <c r="O125">
        <v>40969800</v>
      </c>
      <c r="Q125" t="s">
        <v>924</v>
      </c>
      <c r="R125" t="s">
        <v>294</v>
      </c>
      <c r="S125">
        <v>20064900</v>
      </c>
      <c r="U125">
        <v>5170480800</v>
      </c>
      <c r="V125" t="s">
        <v>474</v>
      </c>
      <c r="W125">
        <v>9433900</v>
      </c>
    </row>
    <row r="126" spans="1:23" x14ac:dyDescent="0.25">
      <c r="A126">
        <v>354800</v>
      </c>
      <c r="B126">
        <v>408500</v>
      </c>
      <c r="C126">
        <v>357600</v>
      </c>
      <c r="E126">
        <v>3374600</v>
      </c>
      <c r="F126">
        <v>2930400</v>
      </c>
      <c r="G126">
        <v>733600</v>
      </c>
      <c r="I126">
        <v>56275000</v>
      </c>
      <c r="J126">
        <v>11373500</v>
      </c>
      <c r="K126">
        <v>11605400</v>
      </c>
      <c r="M126">
        <v>140649000</v>
      </c>
      <c r="N126">
        <v>248525600</v>
      </c>
      <c r="O126">
        <v>1002700</v>
      </c>
      <c r="Q126">
        <v>4084405300</v>
      </c>
      <c r="R126" t="s">
        <v>295</v>
      </c>
      <c r="S126">
        <v>6767400</v>
      </c>
      <c r="U126">
        <v>6833800</v>
      </c>
      <c r="V126">
        <v>13519700</v>
      </c>
      <c r="W126">
        <v>1403400</v>
      </c>
    </row>
    <row r="127" spans="1:23" x14ac:dyDescent="0.25">
      <c r="A127">
        <v>335200</v>
      </c>
      <c r="B127">
        <v>351300</v>
      </c>
      <c r="C127">
        <v>300300</v>
      </c>
      <c r="E127">
        <v>557900</v>
      </c>
      <c r="F127">
        <v>665400</v>
      </c>
      <c r="G127">
        <v>1120600</v>
      </c>
      <c r="I127">
        <v>972236500</v>
      </c>
      <c r="J127">
        <v>1846867400</v>
      </c>
      <c r="K127">
        <v>2832400</v>
      </c>
      <c r="M127">
        <v>419836000</v>
      </c>
      <c r="N127">
        <v>513308400</v>
      </c>
      <c r="O127">
        <v>1004500</v>
      </c>
      <c r="Q127" t="s">
        <v>925</v>
      </c>
      <c r="R127" t="s">
        <v>296</v>
      </c>
      <c r="S127">
        <v>7324100</v>
      </c>
      <c r="U127">
        <v>6085000</v>
      </c>
      <c r="V127">
        <v>7287000</v>
      </c>
      <c r="W127">
        <v>7019500</v>
      </c>
    </row>
    <row r="128" spans="1:23" x14ac:dyDescent="0.25">
      <c r="A128">
        <v>1114300</v>
      </c>
      <c r="B128">
        <v>1420500</v>
      </c>
      <c r="C128">
        <v>1267600</v>
      </c>
      <c r="E128">
        <v>2744500</v>
      </c>
      <c r="F128">
        <v>3050400</v>
      </c>
      <c r="G128">
        <v>1910000</v>
      </c>
      <c r="I128">
        <v>1140400</v>
      </c>
      <c r="J128">
        <v>1090000</v>
      </c>
      <c r="K128">
        <v>598701</v>
      </c>
      <c r="M128">
        <v>89649700</v>
      </c>
      <c r="N128">
        <v>102150500</v>
      </c>
      <c r="O128">
        <v>36324300</v>
      </c>
      <c r="Q128">
        <v>1128800</v>
      </c>
      <c r="R128">
        <v>1198300</v>
      </c>
      <c r="S128">
        <v>825100</v>
      </c>
      <c r="U128">
        <v>277550900</v>
      </c>
      <c r="V128">
        <v>291456400</v>
      </c>
      <c r="W128">
        <v>296107600</v>
      </c>
    </row>
    <row r="129" spans="1:23" x14ac:dyDescent="0.25">
      <c r="A129">
        <v>27830300</v>
      </c>
      <c r="B129">
        <v>23379400</v>
      </c>
      <c r="C129">
        <v>24673400</v>
      </c>
      <c r="E129">
        <v>2202400</v>
      </c>
      <c r="F129">
        <v>554400</v>
      </c>
      <c r="G129">
        <v>664400</v>
      </c>
      <c r="I129">
        <v>1292700</v>
      </c>
      <c r="J129">
        <v>1516800</v>
      </c>
      <c r="K129">
        <v>1492899</v>
      </c>
      <c r="M129">
        <v>2176500</v>
      </c>
      <c r="N129">
        <v>2317200</v>
      </c>
      <c r="O129">
        <v>2215300</v>
      </c>
      <c r="Q129">
        <v>5190507000</v>
      </c>
      <c r="R129" t="s">
        <v>297</v>
      </c>
      <c r="S129">
        <v>845500</v>
      </c>
      <c r="U129">
        <v>1337200</v>
      </c>
      <c r="V129">
        <v>1307100</v>
      </c>
      <c r="W129">
        <v>1225000</v>
      </c>
    </row>
    <row r="130" spans="1:23" x14ac:dyDescent="0.25">
      <c r="A130">
        <v>628600</v>
      </c>
      <c r="B130">
        <v>586500</v>
      </c>
      <c r="C130">
        <v>546600</v>
      </c>
      <c r="E130">
        <v>1586900</v>
      </c>
      <c r="F130">
        <v>1241600</v>
      </c>
      <c r="G130">
        <v>1154200</v>
      </c>
      <c r="I130">
        <v>5439400</v>
      </c>
      <c r="J130">
        <v>8997400</v>
      </c>
      <c r="K130">
        <v>896199</v>
      </c>
      <c r="M130">
        <v>403600</v>
      </c>
      <c r="N130">
        <v>456700</v>
      </c>
      <c r="O130">
        <v>454600</v>
      </c>
      <c r="Q130">
        <v>1569900</v>
      </c>
      <c r="R130">
        <v>1877400</v>
      </c>
      <c r="S130">
        <v>1262900</v>
      </c>
      <c r="U130">
        <v>31028200</v>
      </c>
      <c r="V130">
        <v>35878700</v>
      </c>
      <c r="W130">
        <v>4887700</v>
      </c>
    </row>
    <row r="131" spans="1:23" x14ac:dyDescent="0.25">
      <c r="A131">
        <v>594900</v>
      </c>
      <c r="B131">
        <v>605300</v>
      </c>
      <c r="C131">
        <v>473800</v>
      </c>
      <c r="E131">
        <v>1445700</v>
      </c>
      <c r="F131">
        <v>1531200</v>
      </c>
      <c r="G131">
        <v>942000</v>
      </c>
      <c r="I131">
        <v>5860100</v>
      </c>
      <c r="J131">
        <v>7773900</v>
      </c>
      <c r="K131">
        <v>3031700</v>
      </c>
      <c r="M131">
        <v>5489560800</v>
      </c>
      <c r="N131" t="s">
        <v>180</v>
      </c>
      <c r="O131">
        <v>36362700</v>
      </c>
      <c r="Q131">
        <v>4449768100</v>
      </c>
      <c r="R131">
        <v>5123169200</v>
      </c>
      <c r="S131">
        <v>14247600</v>
      </c>
      <c r="U131" t="s">
        <v>1101</v>
      </c>
      <c r="V131" t="s">
        <v>475</v>
      </c>
      <c r="W131">
        <v>268994500</v>
      </c>
    </row>
    <row r="132" spans="1:23" x14ac:dyDescent="0.25">
      <c r="A132">
        <v>403400</v>
      </c>
      <c r="B132">
        <v>423500</v>
      </c>
      <c r="C132">
        <v>575500</v>
      </c>
      <c r="E132">
        <v>577300</v>
      </c>
      <c r="F132">
        <v>1347400</v>
      </c>
      <c r="G132">
        <v>450700</v>
      </c>
      <c r="I132">
        <v>1109700</v>
      </c>
      <c r="J132">
        <v>1001200</v>
      </c>
      <c r="K132">
        <v>1120799</v>
      </c>
      <c r="M132">
        <v>1253960900</v>
      </c>
      <c r="N132">
        <v>1269505300</v>
      </c>
      <c r="O132">
        <v>1330234400</v>
      </c>
      <c r="Q132">
        <v>6785500</v>
      </c>
      <c r="R132">
        <v>10985000</v>
      </c>
      <c r="S132">
        <v>727300</v>
      </c>
      <c r="U132" t="s">
        <v>1102</v>
      </c>
      <c r="V132" t="s">
        <v>476</v>
      </c>
      <c r="W132">
        <v>1654900</v>
      </c>
    </row>
    <row r="133" spans="1:23" x14ac:dyDescent="0.25">
      <c r="A133">
        <v>795900</v>
      </c>
      <c r="B133">
        <v>796000</v>
      </c>
      <c r="C133">
        <v>653600</v>
      </c>
      <c r="E133">
        <v>5363300</v>
      </c>
      <c r="F133">
        <v>3255500</v>
      </c>
      <c r="G133">
        <v>3177300</v>
      </c>
      <c r="I133">
        <v>53525900</v>
      </c>
      <c r="J133">
        <v>55253100</v>
      </c>
      <c r="K133">
        <v>588500</v>
      </c>
      <c r="M133">
        <v>78839200</v>
      </c>
      <c r="N133">
        <v>140205900</v>
      </c>
      <c r="O133">
        <v>9869500</v>
      </c>
      <c r="Q133">
        <v>3674800</v>
      </c>
      <c r="R133">
        <v>3858400</v>
      </c>
      <c r="S133">
        <v>4472300</v>
      </c>
      <c r="U133">
        <v>15820400</v>
      </c>
      <c r="V133">
        <v>36898500</v>
      </c>
      <c r="W133">
        <v>1601500</v>
      </c>
    </row>
    <row r="134" spans="1:23" x14ac:dyDescent="0.25">
      <c r="A134">
        <v>388800</v>
      </c>
      <c r="B134">
        <v>381700</v>
      </c>
      <c r="C134">
        <v>564600</v>
      </c>
      <c r="E134">
        <v>2731400</v>
      </c>
      <c r="F134">
        <v>2771800</v>
      </c>
      <c r="G134">
        <v>1708300</v>
      </c>
      <c r="I134" t="s">
        <v>752</v>
      </c>
      <c r="J134" t="s">
        <v>105</v>
      </c>
      <c r="K134">
        <v>7254400</v>
      </c>
      <c r="M134">
        <v>911058900</v>
      </c>
      <c r="N134">
        <v>1613768100</v>
      </c>
      <c r="O134">
        <v>5988000</v>
      </c>
      <c r="Q134">
        <v>1018500</v>
      </c>
      <c r="R134">
        <v>1563000</v>
      </c>
      <c r="S134">
        <v>829300</v>
      </c>
      <c r="U134">
        <v>2231630400</v>
      </c>
      <c r="V134">
        <v>508092500</v>
      </c>
      <c r="W134">
        <v>200739500</v>
      </c>
    </row>
    <row r="135" spans="1:23" x14ac:dyDescent="0.25">
      <c r="A135">
        <v>457700</v>
      </c>
      <c r="B135">
        <v>514500</v>
      </c>
      <c r="C135">
        <v>561300</v>
      </c>
      <c r="E135">
        <v>1746800</v>
      </c>
      <c r="F135">
        <v>1865300</v>
      </c>
      <c r="G135">
        <v>1748700</v>
      </c>
      <c r="I135">
        <v>2667600</v>
      </c>
      <c r="J135">
        <v>2346400</v>
      </c>
      <c r="K135">
        <v>5129801</v>
      </c>
      <c r="M135">
        <v>1367700</v>
      </c>
      <c r="N135">
        <v>1532200</v>
      </c>
      <c r="O135">
        <v>1342100</v>
      </c>
      <c r="Q135">
        <v>631400</v>
      </c>
      <c r="R135">
        <v>722100</v>
      </c>
      <c r="S135">
        <v>632200</v>
      </c>
      <c r="U135" t="s">
        <v>1103</v>
      </c>
      <c r="V135" t="s">
        <v>477</v>
      </c>
      <c r="W135">
        <v>19136400</v>
      </c>
    </row>
    <row r="136" spans="1:23" x14ac:dyDescent="0.25">
      <c r="A136">
        <v>895400</v>
      </c>
      <c r="B136">
        <v>1165900</v>
      </c>
      <c r="C136">
        <v>1047900</v>
      </c>
      <c r="E136">
        <v>4407700</v>
      </c>
      <c r="F136">
        <v>4925800</v>
      </c>
      <c r="G136">
        <v>3581800</v>
      </c>
      <c r="I136">
        <v>7759200</v>
      </c>
      <c r="J136">
        <v>7517500</v>
      </c>
      <c r="K136">
        <v>8407500</v>
      </c>
      <c r="M136">
        <v>1073700</v>
      </c>
      <c r="N136">
        <v>1419400</v>
      </c>
      <c r="O136">
        <v>939400</v>
      </c>
      <c r="Q136">
        <v>477520300</v>
      </c>
      <c r="R136">
        <v>767382800</v>
      </c>
      <c r="S136">
        <v>5530600</v>
      </c>
      <c r="U136">
        <v>1868200</v>
      </c>
      <c r="V136">
        <v>2868400</v>
      </c>
      <c r="W136">
        <v>1268300</v>
      </c>
    </row>
    <row r="137" spans="1:23" x14ac:dyDescent="0.25">
      <c r="A137">
        <v>655100</v>
      </c>
      <c r="B137">
        <v>684900</v>
      </c>
      <c r="C137">
        <v>709400</v>
      </c>
      <c r="E137">
        <v>476700</v>
      </c>
      <c r="F137">
        <v>545700</v>
      </c>
      <c r="G137">
        <v>555300</v>
      </c>
      <c r="I137">
        <v>697200</v>
      </c>
      <c r="J137">
        <v>697500</v>
      </c>
      <c r="K137">
        <v>720400</v>
      </c>
      <c r="M137">
        <v>11750800</v>
      </c>
      <c r="N137">
        <v>13536800</v>
      </c>
      <c r="O137">
        <v>2420100</v>
      </c>
      <c r="Q137">
        <v>1004065000</v>
      </c>
      <c r="R137">
        <v>1036214600</v>
      </c>
      <c r="S137">
        <v>822244300</v>
      </c>
      <c r="U137" t="s">
        <v>1104</v>
      </c>
      <c r="V137" t="s">
        <v>478</v>
      </c>
      <c r="W137">
        <v>1204500</v>
      </c>
    </row>
    <row r="138" spans="1:23" x14ac:dyDescent="0.25">
      <c r="A138">
        <v>7893300</v>
      </c>
      <c r="B138">
        <v>7604200</v>
      </c>
      <c r="C138">
        <v>8081300</v>
      </c>
      <c r="E138">
        <v>493400</v>
      </c>
      <c r="F138">
        <v>653000</v>
      </c>
      <c r="G138">
        <v>595200</v>
      </c>
      <c r="I138">
        <v>400600</v>
      </c>
      <c r="J138">
        <v>2359300</v>
      </c>
      <c r="K138">
        <v>604300</v>
      </c>
      <c r="M138" t="s">
        <v>818</v>
      </c>
      <c r="N138" t="s">
        <v>181</v>
      </c>
      <c r="O138" t="s">
        <v>15</v>
      </c>
      <c r="Q138" t="s">
        <v>926</v>
      </c>
      <c r="R138" t="s">
        <v>298</v>
      </c>
      <c r="S138">
        <v>149299500</v>
      </c>
      <c r="U138">
        <v>3002500</v>
      </c>
      <c r="V138">
        <v>4374800</v>
      </c>
      <c r="W138">
        <v>2157800</v>
      </c>
    </row>
    <row r="139" spans="1:23" x14ac:dyDescent="0.25">
      <c r="A139">
        <v>637600</v>
      </c>
      <c r="B139">
        <v>534100</v>
      </c>
      <c r="C139">
        <v>671200</v>
      </c>
      <c r="E139">
        <v>443800</v>
      </c>
      <c r="F139">
        <v>458700</v>
      </c>
      <c r="G139">
        <v>442300</v>
      </c>
      <c r="I139">
        <v>631600</v>
      </c>
      <c r="J139">
        <v>955500</v>
      </c>
      <c r="K139">
        <v>940200</v>
      </c>
      <c r="M139" t="s">
        <v>819</v>
      </c>
      <c r="N139" t="s">
        <v>182</v>
      </c>
      <c r="O139">
        <v>9365600</v>
      </c>
      <c r="Q139">
        <v>190216800</v>
      </c>
      <c r="R139">
        <v>392924000</v>
      </c>
      <c r="S139">
        <v>1047300</v>
      </c>
      <c r="U139" t="s">
        <v>1105</v>
      </c>
      <c r="V139" t="s">
        <v>479</v>
      </c>
      <c r="W139">
        <v>2449200</v>
      </c>
    </row>
    <row r="140" spans="1:23" x14ac:dyDescent="0.25">
      <c r="A140">
        <v>372200</v>
      </c>
      <c r="B140">
        <v>390900</v>
      </c>
      <c r="C140">
        <v>365100</v>
      </c>
      <c r="E140">
        <v>607900</v>
      </c>
      <c r="F140">
        <v>779000</v>
      </c>
      <c r="G140">
        <v>744900</v>
      </c>
      <c r="I140">
        <v>334400</v>
      </c>
      <c r="J140">
        <v>396400</v>
      </c>
      <c r="K140">
        <v>357801</v>
      </c>
      <c r="M140">
        <v>647600</v>
      </c>
      <c r="N140">
        <v>661600</v>
      </c>
      <c r="O140">
        <v>722100</v>
      </c>
      <c r="Q140">
        <v>1183500</v>
      </c>
      <c r="R140">
        <v>1707900</v>
      </c>
      <c r="S140">
        <v>465900</v>
      </c>
      <c r="U140">
        <v>961000</v>
      </c>
      <c r="V140">
        <v>3097400</v>
      </c>
      <c r="W140">
        <v>619600</v>
      </c>
    </row>
    <row r="141" spans="1:23" x14ac:dyDescent="0.25">
      <c r="A141">
        <v>403000</v>
      </c>
      <c r="B141">
        <v>413200</v>
      </c>
      <c r="C141">
        <v>604800</v>
      </c>
      <c r="E141">
        <v>383300</v>
      </c>
      <c r="F141">
        <v>650900</v>
      </c>
      <c r="G141">
        <v>648600</v>
      </c>
      <c r="I141">
        <v>8506400</v>
      </c>
      <c r="J141">
        <v>15618200</v>
      </c>
      <c r="K141">
        <v>1217300</v>
      </c>
      <c r="M141">
        <v>204492900</v>
      </c>
      <c r="N141">
        <v>395536800</v>
      </c>
      <c r="O141">
        <v>3240900</v>
      </c>
      <c r="Q141">
        <v>471200</v>
      </c>
      <c r="R141">
        <v>480000</v>
      </c>
      <c r="S141">
        <v>442300</v>
      </c>
      <c r="U141">
        <v>628700</v>
      </c>
      <c r="V141">
        <v>776600</v>
      </c>
      <c r="W141">
        <v>460800</v>
      </c>
    </row>
    <row r="142" spans="1:23" x14ac:dyDescent="0.25">
      <c r="A142">
        <v>332100</v>
      </c>
      <c r="B142">
        <v>392900</v>
      </c>
      <c r="C142">
        <v>341800</v>
      </c>
      <c r="E142">
        <v>1221600</v>
      </c>
      <c r="F142">
        <v>1610800</v>
      </c>
      <c r="G142">
        <v>676500</v>
      </c>
      <c r="I142">
        <v>1691400</v>
      </c>
      <c r="J142">
        <v>2181300</v>
      </c>
      <c r="K142">
        <v>1108900</v>
      </c>
      <c r="M142">
        <v>30368700</v>
      </c>
      <c r="N142">
        <v>22128200</v>
      </c>
      <c r="O142">
        <v>19309800</v>
      </c>
      <c r="Q142">
        <v>18229700</v>
      </c>
      <c r="R142">
        <v>23327000</v>
      </c>
      <c r="S142">
        <v>6314600</v>
      </c>
      <c r="U142">
        <v>6621800</v>
      </c>
      <c r="V142">
        <v>12336500</v>
      </c>
      <c r="W142">
        <v>1007100</v>
      </c>
    </row>
    <row r="143" spans="1:23" x14ac:dyDescent="0.25">
      <c r="A143">
        <v>878400</v>
      </c>
      <c r="B143">
        <v>574600</v>
      </c>
      <c r="C143">
        <v>579900</v>
      </c>
      <c r="E143">
        <v>287672500</v>
      </c>
      <c r="F143">
        <v>314060700</v>
      </c>
      <c r="G143">
        <v>16654100</v>
      </c>
      <c r="I143">
        <v>1396320600</v>
      </c>
      <c r="J143">
        <v>1574127000</v>
      </c>
      <c r="K143">
        <v>6804000</v>
      </c>
      <c r="M143">
        <v>3687757000</v>
      </c>
      <c r="N143">
        <v>5000330600</v>
      </c>
      <c r="O143">
        <v>12962500</v>
      </c>
      <c r="Q143">
        <v>4912100</v>
      </c>
      <c r="R143">
        <v>4523700</v>
      </c>
      <c r="S143">
        <v>1366000</v>
      </c>
      <c r="U143">
        <v>1981876300</v>
      </c>
      <c r="V143">
        <v>2411841100</v>
      </c>
      <c r="W143">
        <v>10178500</v>
      </c>
    </row>
    <row r="144" spans="1:23" x14ac:dyDescent="0.25">
      <c r="A144">
        <v>476700</v>
      </c>
      <c r="B144">
        <v>399200</v>
      </c>
      <c r="C144">
        <v>389700</v>
      </c>
      <c r="E144">
        <v>111807000</v>
      </c>
      <c r="F144">
        <v>135638600</v>
      </c>
      <c r="G144">
        <v>11697000</v>
      </c>
      <c r="I144">
        <v>825625600</v>
      </c>
      <c r="J144">
        <v>952952600</v>
      </c>
      <c r="K144">
        <v>1738401</v>
      </c>
      <c r="M144" t="s">
        <v>820</v>
      </c>
      <c r="N144" t="s">
        <v>183</v>
      </c>
      <c r="O144">
        <v>79820300</v>
      </c>
      <c r="Q144">
        <v>17329200</v>
      </c>
      <c r="R144">
        <v>24066400</v>
      </c>
      <c r="S144">
        <v>1333700</v>
      </c>
      <c r="U144">
        <v>774600</v>
      </c>
      <c r="V144">
        <v>852300</v>
      </c>
      <c r="W144">
        <v>721300</v>
      </c>
    </row>
    <row r="145" spans="1:23" x14ac:dyDescent="0.25">
      <c r="A145">
        <v>388600</v>
      </c>
      <c r="B145">
        <v>333900</v>
      </c>
      <c r="C145">
        <v>507400</v>
      </c>
      <c r="E145">
        <v>2316900</v>
      </c>
      <c r="F145">
        <v>2757900</v>
      </c>
      <c r="G145">
        <v>1894500</v>
      </c>
      <c r="I145">
        <v>1457600</v>
      </c>
      <c r="J145">
        <v>1792300</v>
      </c>
      <c r="K145">
        <v>1238299</v>
      </c>
      <c r="M145">
        <v>1490500</v>
      </c>
      <c r="N145">
        <v>1671300</v>
      </c>
      <c r="O145">
        <v>1971000</v>
      </c>
      <c r="Q145">
        <v>1604800</v>
      </c>
      <c r="R145">
        <v>2291400</v>
      </c>
      <c r="S145">
        <v>1044000</v>
      </c>
      <c r="U145">
        <v>182054800</v>
      </c>
      <c r="V145">
        <v>65392600</v>
      </c>
      <c r="W145">
        <v>54321500</v>
      </c>
    </row>
    <row r="146" spans="1:23" x14ac:dyDescent="0.25">
      <c r="A146">
        <v>1382000</v>
      </c>
      <c r="B146">
        <v>947000</v>
      </c>
      <c r="C146">
        <v>836900</v>
      </c>
      <c r="E146">
        <v>39769200</v>
      </c>
      <c r="F146">
        <v>41768500</v>
      </c>
      <c r="G146">
        <v>22189000</v>
      </c>
      <c r="I146">
        <v>416800</v>
      </c>
      <c r="J146">
        <v>490700</v>
      </c>
      <c r="K146">
        <v>425800</v>
      </c>
      <c r="M146">
        <v>4169900</v>
      </c>
      <c r="N146">
        <v>11505300</v>
      </c>
      <c r="O146">
        <v>972800</v>
      </c>
      <c r="Q146">
        <v>509000</v>
      </c>
      <c r="R146">
        <v>641800</v>
      </c>
      <c r="S146">
        <v>474900</v>
      </c>
      <c r="U146" t="s">
        <v>1106</v>
      </c>
      <c r="V146" t="s">
        <v>480</v>
      </c>
      <c r="W146">
        <v>116292400</v>
      </c>
    </row>
    <row r="147" spans="1:23" x14ac:dyDescent="0.25">
      <c r="A147">
        <v>1125800</v>
      </c>
      <c r="B147">
        <v>1124400</v>
      </c>
      <c r="C147">
        <v>974600</v>
      </c>
      <c r="E147">
        <v>507100</v>
      </c>
      <c r="F147">
        <v>567900</v>
      </c>
      <c r="G147">
        <v>566400</v>
      </c>
      <c r="I147" t="s">
        <v>753</v>
      </c>
      <c r="J147" t="s">
        <v>106</v>
      </c>
      <c r="K147">
        <v>561785300</v>
      </c>
      <c r="M147">
        <v>93593100</v>
      </c>
      <c r="N147">
        <v>35753900</v>
      </c>
      <c r="O147">
        <v>33848300</v>
      </c>
      <c r="Q147">
        <v>48836900</v>
      </c>
      <c r="R147">
        <v>87617600</v>
      </c>
      <c r="S147">
        <v>902300</v>
      </c>
      <c r="U147">
        <v>61822600</v>
      </c>
      <c r="V147">
        <v>77546100</v>
      </c>
      <c r="W147">
        <v>57529700</v>
      </c>
    </row>
    <row r="148" spans="1:23" x14ac:dyDescent="0.25">
      <c r="A148">
        <v>310900</v>
      </c>
      <c r="B148">
        <v>322400</v>
      </c>
      <c r="C148">
        <v>301800</v>
      </c>
      <c r="E148">
        <v>1017100</v>
      </c>
      <c r="F148">
        <v>1226400</v>
      </c>
      <c r="G148">
        <v>990700</v>
      </c>
      <c r="I148">
        <v>914700</v>
      </c>
      <c r="J148">
        <v>1325600</v>
      </c>
      <c r="K148">
        <v>760600</v>
      </c>
      <c r="M148">
        <v>31652600</v>
      </c>
      <c r="N148">
        <v>57578000</v>
      </c>
      <c r="O148">
        <v>916900</v>
      </c>
      <c r="Q148">
        <v>12185500</v>
      </c>
      <c r="R148">
        <v>22516500</v>
      </c>
      <c r="S148">
        <v>523600</v>
      </c>
      <c r="U148">
        <v>158571500</v>
      </c>
      <c r="V148">
        <v>213002200</v>
      </c>
      <c r="W148">
        <v>3569300</v>
      </c>
    </row>
    <row r="149" spans="1:23" x14ac:dyDescent="0.25">
      <c r="A149">
        <v>2430400</v>
      </c>
      <c r="B149">
        <v>2277300</v>
      </c>
      <c r="C149">
        <v>2078000</v>
      </c>
      <c r="E149">
        <v>4743200</v>
      </c>
      <c r="F149">
        <v>6887900</v>
      </c>
      <c r="G149">
        <v>5288900</v>
      </c>
      <c r="I149">
        <v>114302600</v>
      </c>
      <c r="J149">
        <v>131728000</v>
      </c>
      <c r="K149">
        <v>9789200</v>
      </c>
      <c r="M149">
        <v>926400</v>
      </c>
      <c r="N149">
        <v>1093200</v>
      </c>
      <c r="O149">
        <v>370400</v>
      </c>
      <c r="Q149">
        <v>1250000</v>
      </c>
      <c r="R149">
        <v>1639200</v>
      </c>
      <c r="S149">
        <v>694000</v>
      </c>
      <c r="U149">
        <v>1259900</v>
      </c>
      <c r="V149">
        <v>1296700</v>
      </c>
      <c r="W149">
        <v>850100</v>
      </c>
    </row>
    <row r="150" spans="1:23" x14ac:dyDescent="0.25">
      <c r="A150">
        <v>2564800</v>
      </c>
      <c r="B150">
        <v>2107300</v>
      </c>
      <c r="C150">
        <v>1892200</v>
      </c>
      <c r="E150">
        <v>1235000</v>
      </c>
      <c r="F150">
        <v>1481100</v>
      </c>
      <c r="G150">
        <v>1265100</v>
      </c>
      <c r="I150">
        <v>41045400</v>
      </c>
      <c r="J150">
        <v>44258100</v>
      </c>
      <c r="K150">
        <v>1827600</v>
      </c>
      <c r="M150">
        <v>9602000</v>
      </c>
      <c r="N150">
        <v>13123700</v>
      </c>
      <c r="O150">
        <v>460800</v>
      </c>
      <c r="Q150">
        <v>795400</v>
      </c>
      <c r="R150">
        <v>843400</v>
      </c>
      <c r="S150">
        <v>758200</v>
      </c>
      <c r="U150">
        <v>235526100</v>
      </c>
      <c r="V150">
        <v>506264900</v>
      </c>
      <c r="W150">
        <v>19021400</v>
      </c>
    </row>
    <row r="151" spans="1:23" x14ac:dyDescent="0.25">
      <c r="A151">
        <v>401700</v>
      </c>
      <c r="B151">
        <v>347300</v>
      </c>
      <c r="C151">
        <v>296700</v>
      </c>
      <c r="E151">
        <v>2606900</v>
      </c>
      <c r="F151">
        <v>5032200</v>
      </c>
      <c r="G151">
        <v>496300</v>
      </c>
      <c r="I151">
        <v>1690000</v>
      </c>
      <c r="J151">
        <v>1844300</v>
      </c>
      <c r="K151">
        <v>1718300</v>
      </c>
      <c r="M151">
        <v>1499600</v>
      </c>
      <c r="N151">
        <v>1763100</v>
      </c>
      <c r="O151">
        <v>1360900</v>
      </c>
      <c r="Q151">
        <v>15304100</v>
      </c>
      <c r="R151">
        <v>16934000</v>
      </c>
      <c r="S151">
        <v>11085600</v>
      </c>
      <c r="U151">
        <v>9922000</v>
      </c>
      <c r="V151">
        <v>22698300</v>
      </c>
      <c r="W151">
        <v>1637200</v>
      </c>
    </row>
    <row r="152" spans="1:23" x14ac:dyDescent="0.25">
      <c r="A152">
        <v>2447800</v>
      </c>
      <c r="B152">
        <v>2070800</v>
      </c>
      <c r="C152">
        <v>1732300</v>
      </c>
      <c r="E152">
        <v>1392800</v>
      </c>
      <c r="F152">
        <v>1563500</v>
      </c>
      <c r="G152">
        <v>1441800</v>
      </c>
      <c r="I152">
        <v>4702500</v>
      </c>
      <c r="J152">
        <v>11962600</v>
      </c>
      <c r="K152">
        <v>3504100</v>
      </c>
      <c r="M152">
        <v>22234300</v>
      </c>
      <c r="N152">
        <v>23055400</v>
      </c>
      <c r="O152">
        <v>18745300</v>
      </c>
      <c r="Q152">
        <v>148654400</v>
      </c>
      <c r="R152">
        <v>166686800</v>
      </c>
      <c r="S152">
        <v>9090600</v>
      </c>
      <c r="U152">
        <v>708616900</v>
      </c>
      <c r="V152">
        <v>789622200</v>
      </c>
      <c r="W152">
        <v>112576200</v>
      </c>
    </row>
    <row r="153" spans="1:23" x14ac:dyDescent="0.25">
      <c r="A153">
        <v>389300</v>
      </c>
      <c r="B153">
        <v>392200</v>
      </c>
      <c r="C153">
        <v>340800</v>
      </c>
      <c r="E153">
        <v>4407800</v>
      </c>
      <c r="F153">
        <v>4972900</v>
      </c>
      <c r="G153">
        <v>2058200</v>
      </c>
      <c r="I153">
        <v>6323000</v>
      </c>
      <c r="J153">
        <v>6973200</v>
      </c>
      <c r="K153">
        <v>7107401</v>
      </c>
      <c r="M153">
        <v>691000</v>
      </c>
      <c r="N153">
        <v>782900</v>
      </c>
      <c r="O153">
        <v>711400</v>
      </c>
      <c r="Q153">
        <v>1084300</v>
      </c>
      <c r="R153">
        <v>1185400</v>
      </c>
      <c r="S153">
        <v>936200</v>
      </c>
      <c r="U153" t="s">
        <v>1107</v>
      </c>
      <c r="V153" t="s">
        <v>481</v>
      </c>
      <c r="W153">
        <v>15536200</v>
      </c>
    </row>
    <row r="154" spans="1:23" x14ac:dyDescent="0.25">
      <c r="A154">
        <v>328200</v>
      </c>
      <c r="B154">
        <v>302200</v>
      </c>
      <c r="C154">
        <v>269100</v>
      </c>
      <c r="E154">
        <v>1140900</v>
      </c>
      <c r="F154">
        <v>1545000</v>
      </c>
      <c r="G154">
        <v>5196700</v>
      </c>
      <c r="I154">
        <v>13375500</v>
      </c>
      <c r="J154">
        <v>13644700</v>
      </c>
      <c r="K154">
        <v>14104899</v>
      </c>
      <c r="M154">
        <v>962500</v>
      </c>
      <c r="N154">
        <v>1576200</v>
      </c>
      <c r="O154">
        <v>370800</v>
      </c>
      <c r="Q154" t="s">
        <v>927</v>
      </c>
      <c r="R154" t="s">
        <v>299</v>
      </c>
      <c r="S154">
        <v>303330900</v>
      </c>
      <c r="U154" t="s">
        <v>1108</v>
      </c>
      <c r="V154" t="s">
        <v>482</v>
      </c>
      <c r="W154">
        <v>3422500</v>
      </c>
    </row>
    <row r="155" spans="1:23" x14ac:dyDescent="0.25">
      <c r="A155">
        <v>318600</v>
      </c>
      <c r="B155">
        <v>304600</v>
      </c>
      <c r="C155">
        <v>274800</v>
      </c>
      <c r="E155">
        <v>589400</v>
      </c>
      <c r="F155">
        <v>1411000</v>
      </c>
      <c r="G155">
        <v>828000</v>
      </c>
      <c r="I155">
        <v>80424300</v>
      </c>
      <c r="J155">
        <v>82342400</v>
      </c>
      <c r="K155">
        <v>18856700</v>
      </c>
      <c r="M155">
        <v>1105700</v>
      </c>
      <c r="N155">
        <v>1898200</v>
      </c>
      <c r="O155">
        <v>550600</v>
      </c>
      <c r="Q155">
        <v>41411800</v>
      </c>
      <c r="R155">
        <v>62816200</v>
      </c>
      <c r="S155">
        <v>4104600</v>
      </c>
      <c r="U155" t="s">
        <v>1109</v>
      </c>
      <c r="V155" t="s">
        <v>483</v>
      </c>
      <c r="W155">
        <v>23061000</v>
      </c>
    </row>
    <row r="156" spans="1:23" x14ac:dyDescent="0.25">
      <c r="A156">
        <v>762500</v>
      </c>
      <c r="B156">
        <v>673300</v>
      </c>
      <c r="C156">
        <v>587600</v>
      </c>
      <c r="E156">
        <v>5715300</v>
      </c>
      <c r="F156">
        <v>7000900</v>
      </c>
      <c r="G156">
        <v>5906300</v>
      </c>
      <c r="I156">
        <v>611100</v>
      </c>
      <c r="J156">
        <v>812200</v>
      </c>
      <c r="K156">
        <v>539901</v>
      </c>
      <c r="M156" t="s">
        <v>821</v>
      </c>
      <c r="N156" t="s">
        <v>184</v>
      </c>
      <c r="O156">
        <v>2651300</v>
      </c>
      <c r="Q156">
        <v>1603600</v>
      </c>
      <c r="R156">
        <v>1693300</v>
      </c>
      <c r="S156">
        <v>1456400</v>
      </c>
      <c r="U156" t="s">
        <v>1110</v>
      </c>
      <c r="V156">
        <v>3823150700</v>
      </c>
      <c r="W156">
        <v>140272800</v>
      </c>
    </row>
    <row r="157" spans="1:23" x14ac:dyDescent="0.25">
      <c r="A157">
        <v>351100</v>
      </c>
      <c r="B157">
        <v>326100</v>
      </c>
      <c r="C157">
        <v>296800</v>
      </c>
      <c r="E157">
        <v>751346400</v>
      </c>
      <c r="F157">
        <v>869591700</v>
      </c>
      <c r="G157">
        <v>13500700</v>
      </c>
      <c r="I157">
        <v>9089900</v>
      </c>
      <c r="J157">
        <v>10986700</v>
      </c>
      <c r="K157">
        <v>10350300</v>
      </c>
      <c r="M157">
        <v>2595300</v>
      </c>
      <c r="N157">
        <v>3142400</v>
      </c>
      <c r="O157">
        <v>2182200</v>
      </c>
      <c r="Q157" t="s">
        <v>928</v>
      </c>
      <c r="R157" t="s">
        <v>300</v>
      </c>
      <c r="S157">
        <v>6584900</v>
      </c>
      <c r="U157" t="s">
        <v>1111</v>
      </c>
      <c r="V157" t="s">
        <v>484</v>
      </c>
      <c r="W157">
        <v>3549100</v>
      </c>
    </row>
    <row r="158" spans="1:23" x14ac:dyDescent="0.25">
      <c r="A158">
        <v>500800</v>
      </c>
      <c r="B158">
        <v>440300</v>
      </c>
      <c r="C158">
        <v>418000</v>
      </c>
      <c r="E158">
        <v>3424500</v>
      </c>
      <c r="F158">
        <v>1751900</v>
      </c>
      <c r="G158">
        <v>1479200</v>
      </c>
      <c r="I158">
        <v>648000</v>
      </c>
      <c r="J158">
        <v>728900</v>
      </c>
      <c r="K158">
        <v>529600</v>
      </c>
      <c r="M158">
        <v>25977400</v>
      </c>
      <c r="N158">
        <v>30950100</v>
      </c>
      <c r="O158">
        <v>32970300</v>
      </c>
      <c r="Q158">
        <v>734938100</v>
      </c>
      <c r="R158">
        <v>293874300</v>
      </c>
      <c r="S158">
        <v>186573800</v>
      </c>
      <c r="U158">
        <v>3334700</v>
      </c>
      <c r="V158">
        <v>8002700</v>
      </c>
      <c r="W158">
        <v>2115900</v>
      </c>
    </row>
    <row r="159" spans="1:23" x14ac:dyDescent="0.25">
      <c r="A159">
        <v>820900</v>
      </c>
      <c r="B159">
        <v>737100</v>
      </c>
      <c r="C159">
        <v>856600</v>
      </c>
      <c r="E159">
        <v>428100</v>
      </c>
      <c r="F159">
        <v>377800</v>
      </c>
      <c r="G159">
        <v>397900</v>
      </c>
      <c r="I159">
        <v>1296800</v>
      </c>
      <c r="J159">
        <v>1851300</v>
      </c>
      <c r="K159">
        <v>832400</v>
      </c>
      <c r="M159">
        <v>12571100</v>
      </c>
      <c r="N159">
        <v>20594300</v>
      </c>
      <c r="O159">
        <v>915800</v>
      </c>
      <c r="Q159">
        <v>893900</v>
      </c>
      <c r="R159">
        <v>1096500</v>
      </c>
      <c r="S159">
        <v>960900</v>
      </c>
      <c r="U159">
        <v>385225400</v>
      </c>
      <c r="V159">
        <v>604652500</v>
      </c>
      <c r="W159">
        <v>1074600</v>
      </c>
    </row>
    <row r="160" spans="1:23" x14ac:dyDescent="0.25">
      <c r="A160">
        <v>1151600</v>
      </c>
      <c r="B160">
        <v>1076500</v>
      </c>
      <c r="C160">
        <v>1169500</v>
      </c>
      <c r="E160">
        <v>10698200</v>
      </c>
      <c r="F160">
        <v>13555000</v>
      </c>
      <c r="G160">
        <v>6509800</v>
      </c>
      <c r="I160">
        <v>508700</v>
      </c>
      <c r="J160">
        <v>612400</v>
      </c>
      <c r="K160">
        <v>468901</v>
      </c>
      <c r="M160">
        <v>2820300</v>
      </c>
      <c r="N160">
        <v>4363900</v>
      </c>
      <c r="O160">
        <v>1390800</v>
      </c>
      <c r="Q160">
        <v>1394123900</v>
      </c>
      <c r="R160">
        <v>2228297700</v>
      </c>
      <c r="S160">
        <v>3606700</v>
      </c>
      <c r="U160" t="s">
        <v>1112</v>
      </c>
      <c r="V160" t="s">
        <v>485</v>
      </c>
      <c r="W160">
        <v>2149200</v>
      </c>
    </row>
    <row r="161" spans="1:23" x14ac:dyDescent="0.25">
      <c r="A161">
        <v>4141000</v>
      </c>
      <c r="B161">
        <v>3377000</v>
      </c>
      <c r="C161">
        <v>3505600</v>
      </c>
      <c r="E161">
        <v>624400</v>
      </c>
      <c r="F161">
        <v>525500</v>
      </c>
      <c r="G161">
        <v>430900</v>
      </c>
      <c r="I161">
        <v>32275900</v>
      </c>
      <c r="J161">
        <v>41915000</v>
      </c>
      <c r="K161">
        <v>4362599</v>
      </c>
      <c r="M161">
        <v>12384700</v>
      </c>
      <c r="N161">
        <v>15094100</v>
      </c>
      <c r="O161">
        <v>724400</v>
      </c>
      <c r="Q161">
        <v>3174300</v>
      </c>
      <c r="R161">
        <v>3400500</v>
      </c>
      <c r="S161">
        <v>3088600</v>
      </c>
      <c r="U161">
        <v>11093400</v>
      </c>
      <c r="V161">
        <v>19727700</v>
      </c>
      <c r="W161">
        <v>1918000</v>
      </c>
    </row>
    <row r="162" spans="1:23" x14ac:dyDescent="0.25">
      <c r="A162">
        <v>1062300</v>
      </c>
      <c r="B162">
        <v>980900</v>
      </c>
      <c r="C162">
        <v>817200</v>
      </c>
      <c r="E162">
        <v>476700</v>
      </c>
      <c r="F162">
        <v>394000</v>
      </c>
      <c r="G162">
        <v>353600</v>
      </c>
      <c r="I162">
        <v>903600</v>
      </c>
      <c r="J162">
        <v>1009500</v>
      </c>
      <c r="K162">
        <v>741301</v>
      </c>
      <c r="M162">
        <v>820400</v>
      </c>
      <c r="N162">
        <v>3025000</v>
      </c>
      <c r="O162">
        <v>821100</v>
      </c>
      <c r="Q162" t="s">
        <v>929</v>
      </c>
      <c r="R162" t="s">
        <v>301</v>
      </c>
      <c r="S162">
        <v>73983900</v>
      </c>
      <c r="U162">
        <v>35054600</v>
      </c>
      <c r="V162">
        <v>45734600</v>
      </c>
      <c r="W162">
        <v>31740800</v>
      </c>
    </row>
    <row r="163" spans="1:23" x14ac:dyDescent="0.25">
      <c r="A163">
        <v>3039400</v>
      </c>
      <c r="B163">
        <v>2754400</v>
      </c>
      <c r="C163">
        <v>2242500</v>
      </c>
      <c r="E163">
        <v>702900</v>
      </c>
      <c r="F163">
        <v>741600</v>
      </c>
      <c r="G163">
        <v>401500</v>
      </c>
      <c r="I163">
        <v>57404500</v>
      </c>
      <c r="J163">
        <v>57170400</v>
      </c>
      <c r="K163">
        <v>7842801</v>
      </c>
      <c r="M163">
        <v>1218252500</v>
      </c>
      <c r="N163">
        <v>413986700</v>
      </c>
      <c r="O163">
        <v>44245700</v>
      </c>
      <c r="Q163">
        <v>4311800</v>
      </c>
      <c r="R163">
        <v>6556800</v>
      </c>
      <c r="S163">
        <v>766800</v>
      </c>
      <c r="U163" t="s">
        <v>1113</v>
      </c>
      <c r="V163" t="s">
        <v>486</v>
      </c>
      <c r="W163">
        <v>1964500</v>
      </c>
    </row>
    <row r="164" spans="1:23" x14ac:dyDescent="0.25">
      <c r="A164">
        <v>686000</v>
      </c>
      <c r="B164">
        <v>474300</v>
      </c>
      <c r="C164">
        <v>360200</v>
      </c>
      <c r="E164">
        <v>7364800</v>
      </c>
      <c r="F164">
        <v>4108900</v>
      </c>
      <c r="G164">
        <v>1564400</v>
      </c>
      <c r="I164">
        <v>894800</v>
      </c>
      <c r="J164">
        <v>3669500</v>
      </c>
      <c r="K164">
        <v>991600</v>
      </c>
      <c r="M164">
        <v>725200</v>
      </c>
      <c r="N164">
        <v>740300</v>
      </c>
      <c r="O164">
        <v>718900</v>
      </c>
      <c r="Q164">
        <v>67092100</v>
      </c>
      <c r="R164">
        <v>77778800</v>
      </c>
      <c r="S164">
        <v>36809100</v>
      </c>
      <c r="U164">
        <v>24533800</v>
      </c>
      <c r="V164">
        <v>60616700</v>
      </c>
      <c r="W164">
        <v>907700</v>
      </c>
    </row>
    <row r="165" spans="1:23" x14ac:dyDescent="0.25">
      <c r="A165">
        <v>497100</v>
      </c>
      <c r="B165">
        <v>405500</v>
      </c>
      <c r="C165">
        <v>332800</v>
      </c>
      <c r="E165">
        <v>468100</v>
      </c>
      <c r="F165">
        <v>421300</v>
      </c>
      <c r="G165">
        <v>431400</v>
      </c>
      <c r="I165" t="s">
        <v>754</v>
      </c>
      <c r="J165" t="s">
        <v>107</v>
      </c>
      <c r="K165">
        <v>1616991100</v>
      </c>
      <c r="M165">
        <v>247805900</v>
      </c>
      <c r="N165">
        <v>7749100</v>
      </c>
      <c r="O165">
        <v>5797900</v>
      </c>
      <c r="Q165">
        <v>736600</v>
      </c>
      <c r="R165">
        <v>845000</v>
      </c>
      <c r="S165">
        <v>811800</v>
      </c>
      <c r="U165">
        <v>4721800</v>
      </c>
      <c r="V165">
        <v>8130800</v>
      </c>
      <c r="W165">
        <v>6830800</v>
      </c>
    </row>
    <row r="166" spans="1:23" x14ac:dyDescent="0.25">
      <c r="A166">
        <v>681300</v>
      </c>
      <c r="B166">
        <v>536900</v>
      </c>
      <c r="C166">
        <v>724300</v>
      </c>
      <c r="E166">
        <v>443600</v>
      </c>
      <c r="F166">
        <v>310700</v>
      </c>
      <c r="G166">
        <v>308700</v>
      </c>
      <c r="I166">
        <v>220589000</v>
      </c>
      <c r="J166">
        <v>236067400</v>
      </c>
      <c r="K166">
        <v>79506000</v>
      </c>
      <c r="M166">
        <v>46048100</v>
      </c>
      <c r="N166">
        <v>62713000</v>
      </c>
      <c r="O166">
        <v>2298700</v>
      </c>
      <c r="Q166">
        <v>3231100</v>
      </c>
      <c r="R166">
        <v>4171000</v>
      </c>
      <c r="S166">
        <v>4308800</v>
      </c>
      <c r="U166">
        <v>73013100</v>
      </c>
      <c r="V166">
        <v>156245700</v>
      </c>
      <c r="W166">
        <v>715000</v>
      </c>
    </row>
    <row r="167" spans="1:23" x14ac:dyDescent="0.25">
      <c r="A167">
        <v>988100</v>
      </c>
      <c r="B167">
        <v>891000</v>
      </c>
      <c r="C167">
        <v>603100</v>
      </c>
      <c r="E167">
        <v>435400</v>
      </c>
      <c r="F167">
        <v>402300</v>
      </c>
      <c r="G167">
        <v>407300</v>
      </c>
      <c r="I167">
        <v>1460498300</v>
      </c>
      <c r="J167">
        <v>1999150600</v>
      </c>
      <c r="K167">
        <v>3054200</v>
      </c>
      <c r="M167">
        <v>4286300</v>
      </c>
      <c r="N167">
        <v>5391800</v>
      </c>
      <c r="O167">
        <v>4556700</v>
      </c>
      <c r="Q167">
        <v>5475100</v>
      </c>
      <c r="R167">
        <v>7487100</v>
      </c>
      <c r="S167">
        <v>1599700</v>
      </c>
      <c r="U167" t="s">
        <v>1114</v>
      </c>
      <c r="V167" t="s">
        <v>487</v>
      </c>
      <c r="W167">
        <v>1889888800</v>
      </c>
    </row>
    <row r="168" spans="1:23" x14ac:dyDescent="0.25">
      <c r="A168">
        <v>435000</v>
      </c>
      <c r="B168">
        <v>583100</v>
      </c>
      <c r="C168">
        <v>712100</v>
      </c>
      <c r="E168">
        <v>1873100</v>
      </c>
      <c r="F168">
        <v>1822400</v>
      </c>
      <c r="G168">
        <v>1886900</v>
      </c>
      <c r="I168">
        <v>12197400</v>
      </c>
      <c r="J168">
        <v>18196800</v>
      </c>
      <c r="K168">
        <v>1377301</v>
      </c>
      <c r="M168" t="s">
        <v>822</v>
      </c>
      <c r="N168" t="s">
        <v>185</v>
      </c>
      <c r="O168" t="s">
        <v>16</v>
      </c>
      <c r="Q168">
        <v>665300</v>
      </c>
      <c r="R168">
        <v>700400</v>
      </c>
      <c r="S168">
        <v>670600</v>
      </c>
      <c r="U168">
        <v>2094700</v>
      </c>
      <c r="V168">
        <v>4222600</v>
      </c>
      <c r="W168">
        <v>1137000</v>
      </c>
    </row>
    <row r="169" spans="1:23" x14ac:dyDescent="0.25">
      <c r="A169">
        <v>6716000</v>
      </c>
      <c r="B169">
        <v>4510300</v>
      </c>
      <c r="C169">
        <v>2591000</v>
      </c>
      <c r="E169">
        <v>853600</v>
      </c>
      <c r="F169">
        <v>1119600</v>
      </c>
      <c r="G169">
        <v>502500</v>
      </c>
      <c r="I169">
        <v>19852800</v>
      </c>
      <c r="J169">
        <v>30616300</v>
      </c>
      <c r="K169">
        <v>2470500</v>
      </c>
      <c r="M169">
        <v>980031800</v>
      </c>
      <c r="N169">
        <v>1141214100</v>
      </c>
      <c r="O169">
        <v>1074865400</v>
      </c>
      <c r="Q169">
        <v>95183400</v>
      </c>
      <c r="R169">
        <v>91946000</v>
      </c>
      <c r="S169">
        <v>90921600</v>
      </c>
      <c r="U169">
        <v>38257100</v>
      </c>
      <c r="V169">
        <v>58042300</v>
      </c>
      <c r="W169">
        <v>2623900</v>
      </c>
    </row>
    <row r="170" spans="1:23" x14ac:dyDescent="0.25">
      <c r="A170">
        <v>525300</v>
      </c>
      <c r="B170">
        <v>398400</v>
      </c>
      <c r="C170">
        <v>355900</v>
      </c>
      <c r="E170">
        <v>364000</v>
      </c>
      <c r="F170">
        <v>328600</v>
      </c>
      <c r="G170">
        <v>300900</v>
      </c>
      <c r="I170">
        <v>3767694000</v>
      </c>
      <c r="J170">
        <v>3426481300</v>
      </c>
      <c r="K170">
        <v>2358855899</v>
      </c>
      <c r="M170">
        <v>763500</v>
      </c>
      <c r="N170">
        <v>838700</v>
      </c>
      <c r="O170">
        <v>710800</v>
      </c>
      <c r="Q170">
        <v>2066141800</v>
      </c>
      <c r="R170">
        <v>3830953800</v>
      </c>
      <c r="S170">
        <v>6203400</v>
      </c>
      <c r="U170" t="s">
        <v>1115</v>
      </c>
      <c r="V170" t="s">
        <v>488</v>
      </c>
      <c r="W170">
        <v>2051400</v>
      </c>
    </row>
    <row r="171" spans="1:23" x14ac:dyDescent="0.25">
      <c r="A171">
        <v>377600</v>
      </c>
      <c r="B171">
        <v>317700</v>
      </c>
      <c r="C171">
        <v>258000</v>
      </c>
      <c r="E171">
        <v>698500</v>
      </c>
      <c r="F171">
        <v>622600</v>
      </c>
      <c r="G171">
        <v>673800</v>
      </c>
      <c r="I171">
        <v>933200</v>
      </c>
      <c r="J171">
        <v>939200</v>
      </c>
      <c r="K171">
        <v>1011899</v>
      </c>
      <c r="M171">
        <v>436600</v>
      </c>
      <c r="N171">
        <v>517400</v>
      </c>
      <c r="O171">
        <v>448200</v>
      </c>
      <c r="Q171" t="s">
        <v>930</v>
      </c>
      <c r="R171" t="s">
        <v>302</v>
      </c>
      <c r="S171">
        <v>60903500</v>
      </c>
      <c r="U171">
        <v>8962300</v>
      </c>
      <c r="V171">
        <v>22384200</v>
      </c>
      <c r="W171">
        <v>780100</v>
      </c>
    </row>
    <row r="172" spans="1:23" x14ac:dyDescent="0.25">
      <c r="A172">
        <v>365300</v>
      </c>
      <c r="B172">
        <v>289800</v>
      </c>
      <c r="C172">
        <v>256600</v>
      </c>
      <c r="E172">
        <v>389200</v>
      </c>
      <c r="F172">
        <v>334500</v>
      </c>
      <c r="G172">
        <v>324700</v>
      </c>
      <c r="I172">
        <v>5683300</v>
      </c>
      <c r="J172">
        <v>4261100</v>
      </c>
      <c r="K172">
        <v>3679900</v>
      </c>
      <c r="M172">
        <v>83954500</v>
      </c>
      <c r="N172">
        <v>102822100</v>
      </c>
      <c r="O172">
        <v>1412400</v>
      </c>
      <c r="Q172">
        <v>4198500</v>
      </c>
      <c r="R172">
        <v>7727500</v>
      </c>
      <c r="S172">
        <v>1627800</v>
      </c>
      <c r="U172">
        <v>148433000</v>
      </c>
      <c r="V172">
        <v>215842000</v>
      </c>
      <c r="W172">
        <v>13668600</v>
      </c>
    </row>
    <row r="173" spans="1:23" x14ac:dyDescent="0.25">
      <c r="A173">
        <v>431900</v>
      </c>
      <c r="B173">
        <v>298500</v>
      </c>
      <c r="C173">
        <v>254600</v>
      </c>
      <c r="E173">
        <v>1113900</v>
      </c>
      <c r="F173">
        <v>2872200</v>
      </c>
      <c r="G173">
        <v>340000</v>
      </c>
      <c r="I173">
        <v>411300</v>
      </c>
      <c r="J173">
        <v>417100</v>
      </c>
      <c r="K173">
        <v>413900</v>
      </c>
      <c r="M173">
        <v>5855500</v>
      </c>
      <c r="N173">
        <v>4083100</v>
      </c>
      <c r="O173">
        <v>2863700</v>
      </c>
      <c r="Q173">
        <v>1794300</v>
      </c>
      <c r="R173">
        <v>1602900</v>
      </c>
      <c r="S173">
        <v>1326100</v>
      </c>
      <c r="U173">
        <v>200758500</v>
      </c>
      <c r="V173">
        <v>50593700</v>
      </c>
      <c r="W173">
        <v>5398900</v>
      </c>
    </row>
    <row r="174" spans="1:23" x14ac:dyDescent="0.25">
      <c r="A174">
        <v>635700</v>
      </c>
      <c r="B174">
        <v>480900</v>
      </c>
      <c r="C174">
        <v>393000</v>
      </c>
      <c r="E174">
        <v>372600</v>
      </c>
      <c r="F174">
        <v>319800</v>
      </c>
      <c r="G174">
        <v>272700</v>
      </c>
      <c r="I174">
        <v>1716157200</v>
      </c>
      <c r="J174">
        <v>1769581700</v>
      </c>
      <c r="K174">
        <v>61483700</v>
      </c>
      <c r="M174">
        <v>2597200</v>
      </c>
      <c r="N174">
        <v>5331000</v>
      </c>
      <c r="O174">
        <v>644500</v>
      </c>
      <c r="Q174">
        <v>40928700</v>
      </c>
      <c r="R174">
        <v>33968500</v>
      </c>
      <c r="S174">
        <v>35357600</v>
      </c>
      <c r="U174">
        <v>548029300</v>
      </c>
      <c r="V174">
        <v>1117144300</v>
      </c>
      <c r="W174">
        <v>1390000</v>
      </c>
    </row>
    <row r="175" spans="1:23" x14ac:dyDescent="0.25">
      <c r="A175">
        <v>600200</v>
      </c>
      <c r="B175">
        <v>421700</v>
      </c>
      <c r="C175">
        <v>291500</v>
      </c>
      <c r="E175">
        <v>784100</v>
      </c>
      <c r="F175">
        <v>629800</v>
      </c>
      <c r="G175">
        <v>666200</v>
      </c>
      <c r="I175">
        <v>823700</v>
      </c>
      <c r="J175">
        <v>957000</v>
      </c>
      <c r="K175">
        <v>713900</v>
      </c>
      <c r="M175" t="s">
        <v>823</v>
      </c>
      <c r="N175" t="s">
        <v>186</v>
      </c>
      <c r="O175">
        <v>22826300</v>
      </c>
      <c r="Q175">
        <v>1424953800</v>
      </c>
      <c r="R175">
        <v>1727252700</v>
      </c>
      <c r="S175">
        <v>22396200</v>
      </c>
      <c r="U175">
        <v>42769700</v>
      </c>
      <c r="V175">
        <v>53311600</v>
      </c>
      <c r="W175">
        <v>5180400</v>
      </c>
    </row>
    <row r="176" spans="1:23" x14ac:dyDescent="0.25">
      <c r="A176">
        <v>818400</v>
      </c>
      <c r="B176">
        <v>596300</v>
      </c>
      <c r="C176">
        <v>530500</v>
      </c>
      <c r="E176">
        <v>448700</v>
      </c>
      <c r="F176">
        <v>453400</v>
      </c>
      <c r="G176">
        <v>369400</v>
      </c>
      <c r="I176" t="s">
        <v>755</v>
      </c>
      <c r="J176" t="s">
        <v>108</v>
      </c>
      <c r="K176">
        <v>686834500</v>
      </c>
      <c r="M176">
        <v>704700</v>
      </c>
      <c r="N176">
        <v>766200</v>
      </c>
      <c r="O176">
        <v>718400</v>
      </c>
      <c r="Q176">
        <v>1247600</v>
      </c>
      <c r="R176">
        <v>1371600</v>
      </c>
      <c r="S176">
        <v>1275800</v>
      </c>
      <c r="U176">
        <v>1357833300</v>
      </c>
      <c r="V176">
        <v>3489578900</v>
      </c>
      <c r="W176">
        <v>3034300</v>
      </c>
    </row>
    <row r="177" spans="1:23" x14ac:dyDescent="0.25">
      <c r="A177">
        <v>842600</v>
      </c>
      <c r="B177">
        <v>582600</v>
      </c>
      <c r="C177">
        <v>523100</v>
      </c>
      <c r="E177">
        <v>17024000</v>
      </c>
      <c r="F177">
        <v>19140700</v>
      </c>
      <c r="G177">
        <v>19578000</v>
      </c>
      <c r="I177">
        <v>15510400</v>
      </c>
      <c r="J177">
        <v>17888800</v>
      </c>
      <c r="K177">
        <v>2864700</v>
      </c>
      <c r="M177">
        <v>428400</v>
      </c>
      <c r="N177">
        <v>488500</v>
      </c>
      <c r="O177">
        <v>402000</v>
      </c>
      <c r="Q177">
        <v>501617500</v>
      </c>
      <c r="R177">
        <v>296412300</v>
      </c>
      <c r="S177">
        <v>91629100</v>
      </c>
      <c r="U177">
        <v>681438700</v>
      </c>
      <c r="V177">
        <v>1192771500</v>
      </c>
      <c r="W177">
        <v>4847100</v>
      </c>
    </row>
    <row r="178" spans="1:23" x14ac:dyDescent="0.25">
      <c r="A178">
        <v>2618800</v>
      </c>
      <c r="B178">
        <v>1682000</v>
      </c>
      <c r="C178">
        <v>1819300</v>
      </c>
      <c r="E178">
        <v>2299000</v>
      </c>
      <c r="F178">
        <v>2937000</v>
      </c>
      <c r="G178">
        <v>2976800</v>
      </c>
      <c r="I178">
        <v>2300000</v>
      </c>
      <c r="J178">
        <v>4148300</v>
      </c>
      <c r="K178">
        <v>4031399</v>
      </c>
      <c r="M178">
        <v>1168300</v>
      </c>
      <c r="N178">
        <v>1317800</v>
      </c>
      <c r="O178">
        <v>1269600</v>
      </c>
      <c r="Q178">
        <v>20208100</v>
      </c>
      <c r="R178">
        <v>33933500</v>
      </c>
      <c r="S178">
        <v>10514100</v>
      </c>
      <c r="U178">
        <v>4949414400</v>
      </c>
      <c r="V178" t="s">
        <v>489</v>
      </c>
      <c r="W178">
        <v>572000</v>
      </c>
    </row>
    <row r="179" spans="1:23" x14ac:dyDescent="0.25">
      <c r="A179">
        <v>1164300</v>
      </c>
      <c r="B179">
        <v>560700</v>
      </c>
      <c r="C179">
        <v>847100</v>
      </c>
      <c r="E179">
        <v>27549900</v>
      </c>
      <c r="F179">
        <v>36577300</v>
      </c>
      <c r="G179">
        <v>4257800</v>
      </c>
      <c r="I179">
        <v>636600</v>
      </c>
      <c r="J179">
        <v>728000</v>
      </c>
      <c r="K179">
        <v>487000</v>
      </c>
      <c r="M179">
        <v>465200</v>
      </c>
      <c r="N179">
        <v>679100</v>
      </c>
      <c r="O179">
        <v>423600</v>
      </c>
      <c r="Q179">
        <v>17231200</v>
      </c>
      <c r="R179">
        <v>25121800</v>
      </c>
      <c r="S179">
        <v>5167700</v>
      </c>
      <c r="U179" t="s">
        <v>1116</v>
      </c>
      <c r="V179" t="s">
        <v>490</v>
      </c>
      <c r="W179">
        <v>1946400</v>
      </c>
    </row>
    <row r="180" spans="1:23" x14ac:dyDescent="0.25">
      <c r="A180">
        <v>2624800</v>
      </c>
      <c r="B180">
        <v>1746200</v>
      </c>
      <c r="C180">
        <v>1878300</v>
      </c>
      <c r="E180">
        <v>585400</v>
      </c>
      <c r="F180">
        <v>537500</v>
      </c>
      <c r="G180">
        <v>754300</v>
      </c>
      <c r="I180">
        <v>870500</v>
      </c>
      <c r="J180">
        <v>929300</v>
      </c>
      <c r="K180">
        <v>710100</v>
      </c>
      <c r="M180">
        <v>13929900</v>
      </c>
      <c r="N180">
        <v>26932200</v>
      </c>
      <c r="O180">
        <v>1194500</v>
      </c>
      <c r="Q180">
        <v>1608261000</v>
      </c>
      <c r="R180">
        <v>2234575600</v>
      </c>
      <c r="S180">
        <v>893940200</v>
      </c>
      <c r="U180">
        <v>301594000</v>
      </c>
      <c r="V180">
        <v>514343700</v>
      </c>
      <c r="W180">
        <v>985900</v>
      </c>
    </row>
    <row r="181" spans="1:23" x14ac:dyDescent="0.25">
      <c r="A181">
        <v>399700</v>
      </c>
      <c r="B181">
        <v>361800</v>
      </c>
      <c r="C181">
        <v>295200</v>
      </c>
      <c r="E181">
        <v>499300</v>
      </c>
      <c r="F181">
        <v>467200</v>
      </c>
      <c r="G181">
        <v>567600</v>
      </c>
      <c r="I181">
        <v>9102700</v>
      </c>
      <c r="J181">
        <v>8656600</v>
      </c>
      <c r="K181">
        <v>8997800</v>
      </c>
      <c r="M181">
        <v>663400</v>
      </c>
      <c r="N181">
        <v>760900</v>
      </c>
      <c r="O181">
        <v>430400</v>
      </c>
      <c r="Q181">
        <v>957700</v>
      </c>
      <c r="R181">
        <v>837200</v>
      </c>
      <c r="S181">
        <v>842300</v>
      </c>
      <c r="U181">
        <v>4332062100</v>
      </c>
      <c r="V181" t="s">
        <v>491</v>
      </c>
      <c r="W181">
        <v>43632200</v>
      </c>
    </row>
    <row r="182" spans="1:23" x14ac:dyDescent="0.25">
      <c r="A182">
        <v>415600</v>
      </c>
      <c r="B182">
        <v>306400</v>
      </c>
      <c r="C182">
        <v>1097500</v>
      </c>
      <c r="E182">
        <v>4231800</v>
      </c>
      <c r="F182">
        <v>4798200</v>
      </c>
      <c r="G182">
        <v>1128900</v>
      </c>
      <c r="I182">
        <v>1320200</v>
      </c>
      <c r="J182">
        <v>1305900</v>
      </c>
      <c r="K182">
        <v>1275800</v>
      </c>
      <c r="M182">
        <v>10380600</v>
      </c>
      <c r="N182">
        <v>12548000</v>
      </c>
      <c r="O182">
        <v>3241300</v>
      </c>
      <c r="Q182">
        <v>966578200</v>
      </c>
      <c r="R182">
        <v>1066850000</v>
      </c>
      <c r="S182">
        <v>829752300</v>
      </c>
      <c r="U182" t="s">
        <v>1117</v>
      </c>
      <c r="V182" t="s">
        <v>492</v>
      </c>
      <c r="W182">
        <v>13651200</v>
      </c>
    </row>
    <row r="183" spans="1:23" x14ac:dyDescent="0.25">
      <c r="A183">
        <v>487500</v>
      </c>
      <c r="B183">
        <v>372300</v>
      </c>
      <c r="C183">
        <v>366800</v>
      </c>
      <c r="E183">
        <v>606200</v>
      </c>
      <c r="F183">
        <v>777800</v>
      </c>
      <c r="G183">
        <v>548500</v>
      </c>
      <c r="I183">
        <v>682100</v>
      </c>
      <c r="J183">
        <v>641400</v>
      </c>
      <c r="K183">
        <v>632299</v>
      </c>
      <c r="M183">
        <v>63502300</v>
      </c>
      <c r="N183">
        <v>87238000</v>
      </c>
      <c r="O183">
        <v>1835900</v>
      </c>
      <c r="Q183">
        <v>1497000</v>
      </c>
      <c r="R183">
        <v>1783100</v>
      </c>
      <c r="S183">
        <v>868700</v>
      </c>
      <c r="U183">
        <v>21440800</v>
      </c>
      <c r="V183">
        <v>40610500</v>
      </c>
      <c r="W183">
        <v>2495400</v>
      </c>
    </row>
    <row r="184" spans="1:23" x14ac:dyDescent="0.25">
      <c r="A184">
        <v>397000</v>
      </c>
      <c r="B184">
        <v>336400</v>
      </c>
      <c r="C184">
        <v>264600</v>
      </c>
      <c r="E184">
        <v>319900</v>
      </c>
      <c r="F184">
        <v>329700</v>
      </c>
      <c r="G184">
        <v>313700</v>
      </c>
      <c r="I184">
        <v>1783100</v>
      </c>
      <c r="J184">
        <v>1896400</v>
      </c>
      <c r="K184">
        <v>1990699</v>
      </c>
      <c r="M184">
        <v>2197800</v>
      </c>
      <c r="N184">
        <v>3133800</v>
      </c>
      <c r="O184">
        <v>1737900</v>
      </c>
      <c r="Q184">
        <v>4903700</v>
      </c>
      <c r="R184">
        <v>1485400</v>
      </c>
      <c r="S184">
        <v>1485700</v>
      </c>
      <c r="U184">
        <v>172676000</v>
      </c>
      <c r="V184">
        <v>363858000</v>
      </c>
      <c r="W184">
        <v>704200</v>
      </c>
    </row>
    <row r="185" spans="1:23" x14ac:dyDescent="0.25">
      <c r="A185">
        <v>2960000</v>
      </c>
      <c r="B185">
        <v>1754400</v>
      </c>
      <c r="C185">
        <v>1639600</v>
      </c>
      <c r="E185">
        <v>413400</v>
      </c>
      <c r="F185">
        <v>619900</v>
      </c>
      <c r="G185">
        <v>639300</v>
      </c>
      <c r="I185">
        <v>1430500</v>
      </c>
      <c r="J185">
        <v>1508100</v>
      </c>
      <c r="K185">
        <v>1608299</v>
      </c>
      <c r="M185">
        <v>157908900</v>
      </c>
      <c r="N185">
        <v>166950600</v>
      </c>
      <c r="O185">
        <v>38065500</v>
      </c>
      <c r="Q185">
        <v>39023400</v>
      </c>
      <c r="R185">
        <v>45078100</v>
      </c>
      <c r="S185">
        <v>22746700</v>
      </c>
      <c r="U185">
        <v>510918100</v>
      </c>
      <c r="V185">
        <v>611643900</v>
      </c>
      <c r="W185">
        <v>13928100</v>
      </c>
    </row>
    <row r="186" spans="1:23" x14ac:dyDescent="0.25">
      <c r="A186">
        <v>525600</v>
      </c>
      <c r="B186">
        <v>315000</v>
      </c>
      <c r="C186">
        <v>323400</v>
      </c>
      <c r="E186">
        <v>645000</v>
      </c>
      <c r="F186">
        <v>726000</v>
      </c>
      <c r="G186">
        <v>639900</v>
      </c>
      <c r="I186">
        <v>81967600</v>
      </c>
      <c r="J186">
        <v>121656300</v>
      </c>
      <c r="K186">
        <v>6939200</v>
      </c>
      <c r="M186">
        <v>4590100</v>
      </c>
      <c r="N186">
        <v>8626900</v>
      </c>
      <c r="O186">
        <v>1003000</v>
      </c>
      <c r="Q186">
        <v>207770600</v>
      </c>
      <c r="R186">
        <v>147695100</v>
      </c>
      <c r="S186">
        <v>33480500</v>
      </c>
      <c r="U186">
        <v>6512800</v>
      </c>
      <c r="V186">
        <v>7671000</v>
      </c>
      <c r="W186">
        <v>7297900</v>
      </c>
    </row>
    <row r="187" spans="1:23" x14ac:dyDescent="0.25">
      <c r="A187">
        <v>557500</v>
      </c>
      <c r="B187">
        <v>333000</v>
      </c>
      <c r="C187">
        <v>332100</v>
      </c>
      <c r="E187">
        <v>1548700</v>
      </c>
      <c r="F187">
        <v>1863700</v>
      </c>
      <c r="G187">
        <v>1716400</v>
      </c>
      <c r="I187">
        <v>4945200</v>
      </c>
      <c r="J187">
        <v>6404200</v>
      </c>
      <c r="K187">
        <v>2208001</v>
      </c>
      <c r="M187">
        <v>1961200</v>
      </c>
      <c r="N187">
        <v>2308900</v>
      </c>
      <c r="O187">
        <v>1964700</v>
      </c>
      <c r="Q187">
        <v>1832600</v>
      </c>
      <c r="R187">
        <v>2162200</v>
      </c>
      <c r="S187">
        <v>3881500</v>
      </c>
      <c r="U187" t="s">
        <v>1118</v>
      </c>
      <c r="V187" t="s">
        <v>493</v>
      </c>
      <c r="W187">
        <v>4532500</v>
      </c>
    </row>
    <row r="188" spans="1:23" x14ac:dyDescent="0.25">
      <c r="A188">
        <v>794100</v>
      </c>
      <c r="B188">
        <v>443000</v>
      </c>
      <c r="C188">
        <v>453200</v>
      </c>
      <c r="E188">
        <v>855000</v>
      </c>
      <c r="F188">
        <v>1109300</v>
      </c>
      <c r="G188">
        <v>697600</v>
      </c>
      <c r="I188">
        <v>2052200</v>
      </c>
      <c r="J188">
        <v>2667700</v>
      </c>
      <c r="K188">
        <v>1435299</v>
      </c>
      <c r="M188">
        <v>115722400</v>
      </c>
      <c r="N188">
        <v>207140600</v>
      </c>
      <c r="O188">
        <v>2944200</v>
      </c>
      <c r="Q188">
        <v>1866300</v>
      </c>
      <c r="R188">
        <v>3325600</v>
      </c>
      <c r="S188">
        <v>1113000</v>
      </c>
      <c r="U188">
        <v>7991300</v>
      </c>
      <c r="V188">
        <v>8742500</v>
      </c>
      <c r="W188">
        <v>8208300</v>
      </c>
    </row>
    <row r="189" spans="1:23" x14ac:dyDescent="0.25">
      <c r="A189">
        <v>1846700</v>
      </c>
      <c r="B189">
        <v>932900</v>
      </c>
      <c r="C189">
        <v>512300</v>
      </c>
      <c r="E189">
        <v>314800</v>
      </c>
      <c r="F189">
        <v>325200</v>
      </c>
      <c r="G189">
        <v>298900</v>
      </c>
      <c r="I189">
        <v>5556000</v>
      </c>
      <c r="J189">
        <v>8298600</v>
      </c>
      <c r="K189">
        <v>1108600</v>
      </c>
      <c r="M189">
        <v>2630100</v>
      </c>
      <c r="N189">
        <v>4282100</v>
      </c>
      <c r="O189">
        <v>707700</v>
      </c>
      <c r="Q189">
        <v>1159000</v>
      </c>
      <c r="R189">
        <v>1726500</v>
      </c>
      <c r="S189">
        <v>962600</v>
      </c>
      <c r="U189">
        <v>707437900</v>
      </c>
      <c r="V189">
        <v>718020600</v>
      </c>
      <c r="W189">
        <v>29456700</v>
      </c>
    </row>
    <row r="190" spans="1:23" x14ac:dyDescent="0.25">
      <c r="A190">
        <v>1841100</v>
      </c>
      <c r="B190">
        <v>1250500</v>
      </c>
      <c r="C190">
        <v>1211800</v>
      </c>
      <c r="E190">
        <v>331200</v>
      </c>
      <c r="F190">
        <v>361900</v>
      </c>
      <c r="G190">
        <v>339300</v>
      </c>
      <c r="I190">
        <v>3507900</v>
      </c>
      <c r="J190">
        <v>6949600</v>
      </c>
      <c r="K190">
        <v>378100</v>
      </c>
      <c r="M190" t="s">
        <v>824</v>
      </c>
      <c r="N190" t="s">
        <v>187</v>
      </c>
      <c r="O190">
        <v>2095200</v>
      </c>
      <c r="Q190">
        <v>143208500</v>
      </c>
      <c r="R190">
        <v>238867700</v>
      </c>
      <c r="S190">
        <v>1480000</v>
      </c>
      <c r="U190">
        <v>16565900</v>
      </c>
      <c r="V190">
        <v>20705500</v>
      </c>
      <c r="W190">
        <v>16657700</v>
      </c>
    </row>
    <row r="191" spans="1:23" x14ac:dyDescent="0.25">
      <c r="A191">
        <v>623600</v>
      </c>
      <c r="B191">
        <v>411400</v>
      </c>
      <c r="C191">
        <v>316300</v>
      </c>
      <c r="E191">
        <v>1460000</v>
      </c>
      <c r="F191">
        <v>1591700</v>
      </c>
      <c r="G191">
        <v>1606800</v>
      </c>
      <c r="I191">
        <v>629300</v>
      </c>
      <c r="J191">
        <v>842300</v>
      </c>
      <c r="K191">
        <v>547801</v>
      </c>
      <c r="M191">
        <v>876900</v>
      </c>
      <c r="N191">
        <v>642400</v>
      </c>
      <c r="O191">
        <v>376100</v>
      </c>
      <c r="Q191">
        <v>4724500</v>
      </c>
      <c r="R191">
        <v>5034300</v>
      </c>
      <c r="S191">
        <v>4687300</v>
      </c>
      <c r="U191" t="s">
        <v>1119</v>
      </c>
      <c r="V191" t="s">
        <v>494</v>
      </c>
      <c r="W191">
        <v>201781400</v>
      </c>
    </row>
    <row r="192" spans="1:23" x14ac:dyDescent="0.25">
      <c r="A192">
        <v>454200</v>
      </c>
      <c r="B192">
        <v>262500</v>
      </c>
      <c r="C192">
        <v>251600</v>
      </c>
      <c r="E192">
        <v>3310900</v>
      </c>
      <c r="F192">
        <v>3951800</v>
      </c>
      <c r="G192">
        <v>2554100</v>
      </c>
      <c r="I192">
        <v>328700</v>
      </c>
      <c r="J192">
        <v>351600</v>
      </c>
      <c r="K192">
        <v>302400</v>
      </c>
      <c r="M192">
        <v>3752600</v>
      </c>
      <c r="N192">
        <v>5311500</v>
      </c>
      <c r="O192">
        <v>472200</v>
      </c>
      <c r="Q192" t="s">
        <v>931</v>
      </c>
      <c r="R192" t="s">
        <v>303</v>
      </c>
      <c r="S192">
        <v>1209800</v>
      </c>
      <c r="U192">
        <v>1657800</v>
      </c>
      <c r="V192">
        <v>3396700</v>
      </c>
      <c r="W192">
        <v>1344400</v>
      </c>
    </row>
    <row r="193" spans="1:23" x14ac:dyDescent="0.25">
      <c r="A193">
        <v>13472800</v>
      </c>
      <c r="B193">
        <v>15468900</v>
      </c>
      <c r="C193">
        <v>10400400</v>
      </c>
      <c r="E193">
        <v>643500</v>
      </c>
      <c r="F193">
        <v>756500</v>
      </c>
      <c r="G193">
        <v>786000</v>
      </c>
      <c r="I193" t="s">
        <v>756</v>
      </c>
      <c r="J193" t="s">
        <v>109</v>
      </c>
      <c r="K193">
        <v>2233300</v>
      </c>
      <c r="M193">
        <v>11854200</v>
      </c>
      <c r="N193">
        <v>15844100</v>
      </c>
      <c r="O193">
        <v>377000</v>
      </c>
      <c r="Q193">
        <v>222727200</v>
      </c>
      <c r="R193">
        <v>377947300</v>
      </c>
      <c r="S193">
        <v>671500</v>
      </c>
      <c r="U193">
        <v>576800</v>
      </c>
      <c r="V193">
        <v>777700</v>
      </c>
      <c r="W193">
        <v>505900</v>
      </c>
    </row>
    <row r="194" spans="1:23" x14ac:dyDescent="0.25">
      <c r="A194">
        <v>883800</v>
      </c>
      <c r="B194">
        <v>675200</v>
      </c>
      <c r="C194">
        <v>681400</v>
      </c>
      <c r="E194">
        <v>1089200</v>
      </c>
      <c r="F194">
        <v>1114500</v>
      </c>
      <c r="G194">
        <v>1037900</v>
      </c>
      <c r="I194">
        <v>4234300</v>
      </c>
      <c r="J194">
        <v>6208100</v>
      </c>
      <c r="K194">
        <v>1031901</v>
      </c>
      <c r="M194">
        <v>724900</v>
      </c>
      <c r="N194">
        <v>793100</v>
      </c>
      <c r="O194">
        <v>462400</v>
      </c>
      <c r="Q194">
        <v>16509400</v>
      </c>
      <c r="R194">
        <v>28728100</v>
      </c>
      <c r="S194">
        <v>2398700</v>
      </c>
      <c r="U194">
        <v>64699000</v>
      </c>
      <c r="V194">
        <v>75439800</v>
      </c>
      <c r="W194">
        <v>50156400</v>
      </c>
    </row>
    <row r="195" spans="1:23" x14ac:dyDescent="0.25">
      <c r="A195">
        <v>555200</v>
      </c>
      <c r="B195">
        <v>355100</v>
      </c>
      <c r="C195">
        <v>402200</v>
      </c>
      <c r="E195">
        <v>349000</v>
      </c>
      <c r="F195">
        <v>349400</v>
      </c>
      <c r="G195">
        <v>353400</v>
      </c>
      <c r="I195">
        <v>928400</v>
      </c>
      <c r="J195">
        <v>993000</v>
      </c>
      <c r="K195">
        <v>1017600</v>
      </c>
      <c r="M195">
        <v>4003400</v>
      </c>
      <c r="N195">
        <v>6696500</v>
      </c>
      <c r="O195">
        <v>414100</v>
      </c>
      <c r="Q195">
        <v>95424800</v>
      </c>
      <c r="R195">
        <v>159914500</v>
      </c>
      <c r="S195">
        <v>15570500</v>
      </c>
      <c r="U195">
        <v>5756500</v>
      </c>
      <c r="V195">
        <v>7719300</v>
      </c>
      <c r="W195">
        <v>3149000</v>
      </c>
    </row>
    <row r="196" spans="1:23" x14ac:dyDescent="0.25">
      <c r="A196">
        <v>722400</v>
      </c>
      <c r="B196">
        <v>505800</v>
      </c>
      <c r="C196">
        <v>536900</v>
      </c>
      <c r="E196">
        <v>895300</v>
      </c>
      <c r="F196">
        <v>935800</v>
      </c>
      <c r="G196">
        <v>941000</v>
      </c>
      <c r="I196">
        <v>1260800</v>
      </c>
      <c r="J196">
        <v>1559800</v>
      </c>
      <c r="K196">
        <v>1052500</v>
      </c>
      <c r="M196">
        <v>85712900</v>
      </c>
      <c r="N196">
        <v>103959900</v>
      </c>
      <c r="O196">
        <v>2646300</v>
      </c>
      <c r="Q196">
        <v>15368900</v>
      </c>
      <c r="R196">
        <v>23454900</v>
      </c>
      <c r="S196">
        <v>910000</v>
      </c>
      <c r="U196">
        <v>1457500</v>
      </c>
      <c r="V196">
        <v>1816800</v>
      </c>
      <c r="W196">
        <v>1544900</v>
      </c>
    </row>
    <row r="197" spans="1:23" x14ac:dyDescent="0.25">
      <c r="A197">
        <v>2150200</v>
      </c>
      <c r="B197">
        <v>1162100</v>
      </c>
      <c r="C197">
        <v>1232400</v>
      </c>
      <c r="E197">
        <v>340700</v>
      </c>
      <c r="F197">
        <v>319700</v>
      </c>
      <c r="G197">
        <v>327900</v>
      </c>
      <c r="I197">
        <v>14553500</v>
      </c>
      <c r="J197">
        <v>16066500</v>
      </c>
      <c r="K197">
        <v>16425600</v>
      </c>
      <c r="M197">
        <v>37036100</v>
      </c>
      <c r="N197">
        <v>62471100</v>
      </c>
      <c r="O197">
        <v>3028100</v>
      </c>
      <c r="Q197">
        <v>54499000</v>
      </c>
      <c r="R197">
        <v>58961200</v>
      </c>
      <c r="S197">
        <v>58124600</v>
      </c>
      <c r="U197">
        <v>2565500</v>
      </c>
      <c r="V197">
        <v>1118700</v>
      </c>
      <c r="W197">
        <v>660000</v>
      </c>
    </row>
    <row r="198" spans="1:23" x14ac:dyDescent="0.25">
      <c r="A198">
        <v>495000</v>
      </c>
      <c r="B198">
        <v>276800</v>
      </c>
      <c r="C198">
        <v>263800</v>
      </c>
      <c r="E198">
        <v>2407500</v>
      </c>
      <c r="F198">
        <v>2720800</v>
      </c>
      <c r="G198">
        <v>2746900</v>
      </c>
      <c r="I198">
        <v>11403300</v>
      </c>
      <c r="J198">
        <v>20341000</v>
      </c>
      <c r="K198">
        <v>3200700</v>
      </c>
      <c r="M198">
        <v>896300</v>
      </c>
      <c r="N198">
        <v>1278100</v>
      </c>
      <c r="O198">
        <v>516900</v>
      </c>
      <c r="Q198">
        <v>2670300</v>
      </c>
      <c r="R198">
        <v>5263300</v>
      </c>
      <c r="S198">
        <v>901400</v>
      </c>
      <c r="U198">
        <v>883500</v>
      </c>
      <c r="V198">
        <v>1159200</v>
      </c>
      <c r="W198">
        <v>855200</v>
      </c>
    </row>
    <row r="199" spans="1:23" x14ac:dyDescent="0.25">
      <c r="A199">
        <v>2460500</v>
      </c>
      <c r="B199">
        <v>1714100</v>
      </c>
      <c r="C199">
        <v>1534400</v>
      </c>
      <c r="E199">
        <v>11050200</v>
      </c>
      <c r="F199">
        <v>13226500</v>
      </c>
      <c r="G199">
        <v>3169200</v>
      </c>
      <c r="I199">
        <v>2331311000</v>
      </c>
      <c r="J199">
        <v>3695957900</v>
      </c>
      <c r="K199">
        <v>1024600</v>
      </c>
      <c r="M199">
        <v>1268693300</v>
      </c>
      <c r="N199">
        <v>1371098800</v>
      </c>
      <c r="O199">
        <v>30274700</v>
      </c>
      <c r="Q199">
        <v>3970732600</v>
      </c>
      <c r="R199">
        <v>5609085000</v>
      </c>
      <c r="S199">
        <v>1357900</v>
      </c>
      <c r="U199">
        <v>279026100</v>
      </c>
      <c r="V199">
        <v>525371600</v>
      </c>
      <c r="W199">
        <v>968300</v>
      </c>
    </row>
    <row r="200" spans="1:23" x14ac:dyDescent="0.25">
      <c r="A200">
        <v>954400</v>
      </c>
      <c r="B200">
        <v>505300</v>
      </c>
      <c r="C200">
        <v>491200</v>
      </c>
      <c r="E200">
        <v>1056800</v>
      </c>
      <c r="F200">
        <v>1340700</v>
      </c>
      <c r="G200">
        <v>872700</v>
      </c>
      <c r="I200">
        <v>1578200</v>
      </c>
      <c r="J200">
        <v>4024200</v>
      </c>
      <c r="K200">
        <v>434499</v>
      </c>
      <c r="M200">
        <v>786700</v>
      </c>
      <c r="N200">
        <v>931800</v>
      </c>
      <c r="O200">
        <v>742000</v>
      </c>
      <c r="Q200">
        <v>49217000</v>
      </c>
      <c r="R200">
        <v>56001800</v>
      </c>
      <c r="S200">
        <v>21409200</v>
      </c>
      <c r="U200">
        <v>2527800</v>
      </c>
      <c r="V200">
        <v>2523000</v>
      </c>
      <c r="W200">
        <v>2376000</v>
      </c>
    </row>
    <row r="201" spans="1:23" x14ac:dyDescent="0.25">
      <c r="A201">
        <v>836800</v>
      </c>
      <c r="B201">
        <v>378000</v>
      </c>
      <c r="C201">
        <v>609800</v>
      </c>
      <c r="E201">
        <v>1286000</v>
      </c>
      <c r="F201">
        <v>1199000</v>
      </c>
      <c r="G201">
        <v>1308900</v>
      </c>
      <c r="I201">
        <v>51478900</v>
      </c>
      <c r="J201">
        <v>64042600</v>
      </c>
      <c r="K201">
        <v>6250101</v>
      </c>
      <c r="M201">
        <v>1549000</v>
      </c>
      <c r="N201">
        <v>1934900</v>
      </c>
      <c r="O201">
        <v>1322600</v>
      </c>
      <c r="Q201">
        <v>6495800</v>
      </c>
      <c r="R201">
        <v>7367300</v>
      </c>
      <c r="S201">
        <v>7549700</v>
      </c>
      <c r="U201">
        <v>200058800</v>
      </c>
      <c r="V201">
        <v>321962300</v>
      </c>
      <c r="W201">
        <v>2632600</v>
      </c>
    </row>
    <row r="202" spans="1:23" x14ac:dyDescent="0.25">
      <c r="A202">
        <v>3568600</v>
      </c>
      <c r="B202">
        <v>2371100</v>
      </c>
      <c r="C202">
        <v>2388200</v>
      </c>
      <c r="E202">
        <v>1125800</v>
      </c>
      <c r="F202">
        <v>1174700</v>
      </c>
      <c r="G202">
        <v>888600</v>
      </c>
      <c r="I202">
        <v>14759500</v>
      </c>
      <c r="J202">
        <v>17663300</v>
      </c>
      <c r="K202">
        <v>15944501</v>
      </c>
      <c r="M202">
        <v>1313000</v>
      </c>
      <c r="N202">
        <v>1718900</v>
      </c>
      <c r="O202">
        <v>1079000</v>
      </c>
      <c r="Q202">
        <v>62663700</v>
      </c>
      <c r="R202">
        <v>102692900</v>
      </c>
      <c r="S202">
        <v>5195800</v>
      </c>
      <c r="U202">
        <v>2050500</v>
      </c>
      <c r="V202">
        <v>4776500</v>
      </c>
      <c r="W202">
        <v>1826900</v>
      </c>
    </row>
    <row r="203" spans="1:23" x14ac:dyDescent="0.25">
      <c r="A203">
        <v>1132100</v>
      </c>
      <c r="B203">
        <v>673200</v>
      </c>
      <c r="C203">
        <v>600900</v>
      </c>
      <c r="E203">
        <v>454700</v>
      </c>
      <c r="F203">
        <v>641000</v>
      </c>
      <c r="G203">
        <v>466600</v>
      </c>
      <c r="I203">
        <v>814800</v>
      </c>
      <c r="J203">
        <v>825800</v>
      </c>
      <c r="K203">
        <v>803199</v>
      </c>
      <c r="M203">
        <v>6362300</v>
      </c>
      <c r="N203">
        <v>7479300</v>
      </c>
      <c r="O203">
        <v>4405200</v>
      </c>
      <c r="Q203" t="s">
        <v>757</v>
      </c>
      <c r="R203" t="s">
        <v>304</v>
      </c>
      <c r="S203">
        <v>8127900</v>
      </c>
      <c r="U203" t="s">
        <v>1120</v>
      </c>
      <c r="V203" t="s">
        <v>495</v>
      </c>
      <c r="W203" t="s">
        <v>64</v>
      </c>
    </row>
    <row r="204" spans="1:23" x14ac:dyDescent="0.25">
      <c r="A204">
        <v>410500</v>
      </c>
      <c r="B204">
        <v>332900</v>
      </c>
      <c r="C204">
        <v>257900</v>
      </c>
      <c r="E204">
        <v>749700</v>
      </c>
      <c r="F204">
        <v>781400</v>
      </c>
      <c r="G204">
        <v>771600</v>
      </c>
      <c r="I204">
        <v>4324800</v>
      </c>
      <c r="J204">
        <v>5063300</v>
      </c>
      <c r="K204">
        <v>2912599</v>
      </c>
      <c r="M204">
        <v>591601000</v>
      </c>
      <c r="N204">
        <v>785758500</v>
      </c>
      <c r="O204">
        <v>1331100</v>
      </c>
      <c r="Q204">
        <v>999600</v>
      </c>
      <c r="R204">
        <v>1122700</v>
      </c>
      <c r="S204">
        <v>866000</v>
      </c>
      <c r="U204" t="s">
        <v>1121</v>
      </c>
      <c r="V204" t="s">
        <v>496</v>
      </c>
      <c r="W204">
        <v>10784300</v>
      </c>
    </row>
    <row r="205" spans="1:23" x14ac:dyDescent="0.25">
      <c r="A205">
        <v>935300</v>
      </c>
      <c r="B205">
        <v>610000</v>
      </c>
      <c r="C205">
        <v>640900</v>
      </c>
      <c r="E205">
        <v>2254400</v>
      </c>
      <c r="F205">
        <v>2444100</v>
      </c>
      <c r="G205">
        <v>2246200</v>
      </c>
      <c r="I205">
        <v>609900</v>
      </c>
      <c r="J205">
        <v>673600</v>
      </c>
      <c r="K205">
        <v>608001</v>
      </c>
      <c r="M205">
        <v>699200</v>
      </c>
      <c r="N205">
        <v>748800</v>
      </c>
      <c r="O205">
        <v>518000</v>
      </c>
      <c r="Q205" t="s">
        <v>932</v>
      </c>
      <c r="R205" t="s">
        <v>305</v>
      </c>
      <c r="S205">
        <v>5643300</v>
      </c>
      <c r="U205">
        <v>486729200</v>
      </c>
      <c r="V205">
        <v>790711700</v>
      </c>
      <c r="W205">
        <v>3421600</v>
      </c>
    </row>
    <row r="206" spans="1:23" x14ac:dyDescent="0.25">
      <c r="A206">
        <v>630900</v>
      </c>
      <c r="B206">
        <v>322500</v>
      </c>
      <c r="C206">
        <v>478700</v>
      </c>
      <c r="E206">
        <v>313784000</v>
      </c>
      <c r="F206">
        <v>345613900</v>
      </c>
      <c r="G206">
        <v>40568900</v>
      </c>
      <c r="I206">
        <v>8267200</v>
      </c>
      <c r="J206">
        <v>7428000</v>
      </c>
      <c r="K206">
        <v>6546100</v>
      </c>
      <c r="M206">
        <v>5456300</v>
      </c>
      <c r="N206">
        <v>9082900</v>
      </c>
      <c r="O206">
        <v>1057400</v>
      </c>
      <c r="Q206">
        <v>2036600</v>
      </c>
      <c r="R206">
        <v>3595700</v>
      </c>
      <c r="S206">
        <v>699400</v>
      </c>
      <c r="U206">
        <v>1207004100</v>
      </c>
      <c r="V206">
        <v>1356491400</v>
      </c>
      <c r="W206">
        <v>35327600</v>
      </c>
    </row>
    <row r="207" spans="1:23" x14ac:dyDescent="0.25">
      <c r="A207">
        <v>883500</v>
      </c>
      <c r="B207">
        <v>570900</v>
      </c>
      <c r="C207">
        <v>576600</v>
      </c>
      <c r="E207">
        <v>1189500</v>
      </c>
      <c r="F207">
        <v>1185500</v>
      </c>
      <c r="G207">
        <v>1110300</v>
      </c>
      <c r="I207">
        <v>444700</v>
      </c>
      <c r="J207">
        <v>531200</v>
      </c>
      <c r="K207">
        <v>465500</v>
      </c>
      <c r="M207" t="s">
        <v>825</v>
      </c>
      <c r="N207" t="s">
        <v>188</v>
      </c>
      <c r="O207">
        <v>552810000</v>
      </c>
      <c r="Q207">
        <v>2232300</v>
      </c>
      <c r="R207">
        <v>2561400</v>
      </c>
      <c r="S207">
        <v>2254200</v>
      </c>
      <c r="U207" t="s">
        <v>1122</v>
      </c>
      <c r="V207" t="s">
        <v>497</v>
      </c>
      <c r="W207">
        <v>1364800</v>
      </c>
    </row>
    <row r="208" spans="1:23" x14ac:dyDescent="0.25">
      <c r="A208">
        <v>1751100</v>
      </c>
      <c r="B208">
        <v>1164500</v>
      </c>
      <c r="C208">
        <v>1258700</v>
      </c>
      <c r="E208">
        <v>3591300</v>
      </c>
      <c r="F208">
        <v>3768600</v>
      </c>
      <c r="G208">
        <v>1870800</v>
      </c>
      <c r="I208">
        <v>448400</v>
      </c>
      <c r="J208">
        <v>414300</v>
      </c>
      <c r="K208">
        <v>375300</v>
      </c>
      <c r="M208">
        <v>1677900</v>
      </c>
      <c r="N208">
        <v>1963600</v>
      </c>
      <c r="O208">
        <v>1758500</v>
      </c>
      <c r="Q208">
        <v>2116900</v>
      </c>
      <c r="R208">
        <v>2494300</v>
      </c>
      <c r="S208">
        <v>1504000</v>
      </c>
      <c r="U208">
        <v>90255800</v>
      </c>
      <c r="V208">
        <v>116333500</v>
      </c>
      <c r="W208">
        <v>1356000</v>
      </c>
    </row>
    <row r="209" spans="1:23" x14ac:dyDescent="0.25">
      <c r="A209">
        <v>451300</v>
      </c>
      <c r="B209">
        <v>302600</v>
      </c>
      <c r="C209">
        <v>305800</v>
      </c>
      <c r="E209">
        <v>2820400</v>
      </c>
      <c r="F209">
        <v>3098800</v>
      </c>
      <c r="G209">
        <v>3224700</v>
      </c>
      <c r="I209">
        <v>7368400</v>
      </c>
      <c r="J209">
        <v>8185900</v>
      </c>
      <c r="K209">
        <v>9179500</v>
      </c>
      <c r="M209">
        <v>1363400</v>
      </c>
      <c r="N209">
        <v>2206900</v>
      </c>
      <c r="O209">
        <v>691900</v>
      </c>
      <c r="Q209">
        <v>77579700</v>
      </c>
      <c r="R209">
        <v>166007000</v>
      </c>
      <c r="S209">
        <v>2362600</v>
      </c>
      <c r="U209">
        <v>3753324500</v>
      </c>
      <c r="V209">
        <v>5401875400</v>
      </c>
      <c r="W209">
        <v>5407900</v>
      </c>
    </row>
    <row r="210" spans="1:23" x14ac:dyDescent="0.25">
      <c r="A210">
        <v>313100</v>
      </c>
      <c r="B210">
        <v>405000</v>
      </c>
      <c r="C210">
        <v>263400</v>
      </c>
      <c r="E210">
        <v>2931100</v>
      </c>
      <c r="F210">
        <v>3123700</v>
      </c>
      <c r="G210">
        <v>3261400</v>
      </c>
      <c r="I210">
        <v>2136800</v>
      </c>
      <c r="J210">
        <v>2688800</v>
      </c>
      <c r="K210">
        <v>1448600</v>
      </c>
      <c r="M210">
        <v>3698186200</v>
      </c>
      <c r="N210">
        <v>5251051200</v>
      </c>
      <c r="O210">
        <v>700800</v>
      </c>
      <c r="Q210" t="s">
        <v>933</v>
      </c>
      <c r="R210" t="s">
        <v>306</v>
      </c>
      <c r="S210">
        <v>67961800</v>
      </c>
      <c r="U210" t="s">
        <v>1123</v>
      </c>
      <c r="V210">
        <v>2191754100</v>
      </c>
      <c r="W210">
        <v>2046160700</v>
      </c>
    </row>
    <row r="211" spans="1:23" x14ac:dyDescent="0.25">
      <c r="A211">
        <v>489800</v>
      </c>
      <c r="B211">
        <v>492200</v>
      </c>
      <c r="C211">
        <v>338000</v>
      </c>
      <c r="E211">
        <v>1773000</v>
      </c>
      <c r="F211">
        <v>772400</v>
      </c>
      <c r="G211">
        <v>834400</v>
      </c>
      <c r="I211">
        <v>232863500</v>
      </c>
      <c r="J211">
        <v>244926400</v>
      </c>
      <c r="K211">
        <v>29903899</v>
      </c>
      <c r="M211">
        <v>676100</v>
      </c>
      <c r="N211">
        <v>712900</v>
      </c>
      <c r="O211">
        <v>481200</v>
      </c>
      <c r="Q211">
        <v>32299100</v>
      </c>
      <c r="R211">
        <v>39305400</v>
      </c>
      <c r="S211">
        <v>22009800</v>
      </c>
      <c r="U211">
        <v>326080600</v>
      </c>
      <c r="V211">
        <v>387507900</v>
      </c>
      <c r="W211">
        <v>287013500</v>
      </c>
    </row>
    <row r="212" spans="1:23" x14ac:dyDescent="0.25">
      <c r="A212">
        <v>849000</v>
      </c>
      <c r="B212">
        <v>1334600</v>
      </c>
      <c r="C212">
        <v>653000</v>
      </c>
      <c r="E212">
        <v>530300</v>
      </c>
      <c r="F212">
        <v>752400</v>
      </c>
      <c r="G212">
        <v>482900</v>
      </c>
      <c r="I212">
        <v>65736400</v>
      </c>
      <c r="J212">
        <v>11252000</v>
      </c>
      <c r="K212">
        <v>4659400</v>
      </c>
      <c r="M212">
        <v>124723200</v>
      </c>
      <c r="N212">
        <v>151663700</v>
      </c>
      <c r="O212">
        <v>46717200</v>
      </c>
      <c r="Q212">
        <v>333379100</v>
      </c>
      <c r="R212">
        <v>606385900</v>
      </c>
      <c r="S212">
        <v>3922700</v>
      </c>
      <c r="U212">
        <v>13496200</v>
      </c>
      <c r="V212">
        <v>16648100</v>
      </c>
      <c r="W212">
        <v>1891800</v>
      </c>
    </row>
    <row r="213" spans="1:23" x14ac:dyDescent="0.25">
      <c r="A213">
        <v>23734300</v>
      </c>
      <c r="B213">
        <v>16430300</v>
      </c>
      <c r="C213">
        <v>16598500</v>
      </c>
      <c r="E213">
        <v>435900</v>
      </c>
      <c r="F213">
        <v>466300</v>
      </c>
      <c r="G213">
        <v>447100</v>
      </c>
      <c r="I213">
        <v>767900</v>
      </c>
      <c r="J213">
        <v>772400</v>
      </c>
      <c r="K213">
        <v>664400</v>
      </c>
      <c r="M213">
        <v>3294442500</v>
      </c>
      <c r="N213">
        <v>3791903900</v>
      </c>
      <c r="O213">
        <v>5830200</v>
      </c>
      <c r="Q213">
        <v>66330500</v>
      </c>
      <c r="R213">
        <v>92941100</v>
      </c>
      <c r="S213">
        <v>7152400</v>
      </c>
      <c r="U213" t="s">
        <v>1124</v>
      </c>
      <c r="V213" t="s">
        <v>498</v>
      </c>
      <c r="W213">
        <v>7977300</v>
      </c>
    </row>
    <row r="214" spans="1:23" x14ac:dyDescent="0.25">
      <c r="A214">
        <v>870300</v>
      </c>
      <c r="B214">
        <v>638300</v>
      </c>
      <c r="C214">
        <v>541300</v>
      </c>
      <c r="E214">
        <v>393100</v>
      </c>
      <c r="F214">
        <v>404400</v>
      </c>
      <c r="G214">
        <v>368200</v>
      </c>
      <c r="I214" t="s">
        <v>757</v>
      </c>
      <c r="J214" t="s">
        <v>110</v>
      </c>
      <c r="K214">
        <v>378753400</v>
      </c>
      <c r="M214">
        <v>110645800</v>
      </c>
      <c r="N214">
        <v>117720600</v>
      </c>
      <c r="O214">
        <v>12732700</v>
      </c>
      <c r="Q214">
        <v>13103500</v>
      </c>
      <c r="R214">
        <v>23362300</v>
      </c>
      <c r="S214">
        <v>4335600</v>
      </c>
      <c r="U214" t="s">
        <v>1125</v>
      </c>
      <c r="V214" t="s">
        <v>499</v>
      </c>
      <c r="W214">
        <v>122123700</v>
      </c>
    </row>
    <row r="215" spans="1:23" x14ac:dyDescent="0.25">
      <c r="A215">
        <v>2633300</v>
      </c>
      <c r="B215">
        <v>2007700</v>
      </c>
      <c r="C215">
        <v>2003000</v>
      </c>
      <c r="E215">
        <v>700700</v>
      </c>
      <c r="F215">
        <v>534600</v>
      </c>
      <c r="G215">
        <v>436200</v>
      </c>
      <c r="I215">
        <v>1336300</v>
      </c>
      <c r="J215">
        <v>1715600</v>
      </c>
      <c r="K215">
        <v>1031000</v>
      </c>
      <c r="M215">
        <v>50934000</v>
      </c>
      <c r="N215">
        <v>77073500</v>
      </c>
      <c r="O215">
        <v>2494300</v>
      </c>
      <c r="Q215">
        <v>485114700</v>
      </c>
      <c r="R215">
        <v>860036100</v>
      </c>
      <c r="S215">
        <v>1539900</v>
      </c>
      <c r="U215">
        <v>6335600</v>
      </c>
      <c r="V215">
        <v>7091800</v>
      </c>
      <c r="W215">
        <v>7392500</v>
      </c>
    </row>
    <row r="216" spans="1:23" x14ac:dyDescent="0.25">
      <c r="A216">
        <v>758100</v>
      </c>
      <c r="B216">
        <v>440000</v>
      </c>
      <c r="C216">
        <v>446500</v>
      </c>
      <c r="E216">
        <v>316000</v>
      </c>
      <c r="F216">
        <v>349900</v>
      </c>
      <c r="G216">
        <v>318200</v>
      </c>
      <c r="I216">
        <v>5508200</v>
      </c>
      <c r="J216">
        <v>6729900</v>
      </c>
      <c r="K216">
        <v>1229101</v>
      </c>
      <c r="M216">
        <v>662100</v>
      </c>
      <c r="N216">
        <v>877300</v>
      </c>
      <c r="O216">
        <v>526600</v>
      </c>
      <c r="Q216">
        <v>2994600</v>
      </c>
      <c r="R216">
        <v>3302500</v>
      </c>
      <c r="S216">
        <v>2900500</v>
      </c>
      <c r="U216">
        <v>106375300</v>
      </c>
      <c r="V216">
        <v>119165700</v>
      </c>
      <c r="W216">
        <v>12342100</v>
      </c>
    </row>
    <row r="217" spans="1:23" x14ac:dyDescent="0.25">
      <c r="A217">
        <v>1318800</v>
      </c>
      <c r="B217">
        <v>867100</v>
      </c>
      <c r="C217">
        <v>807600</v>
      </c>
      <c r="E217">
        <v>1052700</v>
      </c>
      <c r="F217">
        <v>1294500</v>
      </c>
      <c r="G217">
        <v>518300</v>
      </c>
      <c r="I217">
        <v>604800</v>
      </c>
      <c r="J217">
        <v>718700</v>
      </c>
      <c r="K217">
        <v>487901</v>
      </c>
      <c r="M217">
        <v>1497100</v>
      </c>
      <c r="N217">
        <v>2229300</v>
      </c>
      <c r="O217">
        <v>1769700</v>
      </c>
      <c r="Q217">
        <v>2035900</v>
      </c>
      <c r="R217">
        <v>2359700</v>
      </c>
      <c r="S217">
        <v>2106400</v>
      </c>
      <c r="U217">
        <v>3287700</v>
      </c>
      <c r="V217">
        <v>3174200</v>
      </c>
      <c r="W217">
        <v>3175700</v>
      </c>
    </row>
    <row r="218" spans="1:23" x14ac:dyDescent="0.25">
      <c r="A218">
        <v>3332000</v>
      </c>
      <c r="B218">
        <v>2301200</v>
      </c>
      <c r="C218">
        <v>2413000</v>
      </c>
      <c r="E218">
        <v>392700</v>
      </c>
      <c r="F218">
        <v>2341000</v>
      </c>
      <c r="G218">
        <v>366500</v>
      </c>
      <c r="I218">
        <v>189103700</v>
      </c>
      <c r="J218">
        <v>212811300</v>
      </c>
      <c r="K218">
        <v>39879801</v>
      </c>
      <c r="M218">
        <v>4026600</v>
      </c>
      <c r="N218">
        <v>7992700</v>
      </c>
      <c r="O218">
        <v>4735600</v>
      </c>
      <c r="Q218">
        <v>744200</v>
      </c>
      <c r="R218">
        <v>900000</v>
      </c>
      <c r="S218">
        <v>522700</v>
      </c>
      <c r="U218">
        <v>108261400</v>
      </c>
      <c r="V218">
        <v>262372700</v>
      </c>
      <c r="W218">
        <v>854700</v>
      </c>
    </row>
    <row r="219" spans="1:23" x14ac:dyDescent="0.25">
      <c r="A219">
        <v>919400</v>
      </c>
      <c r="B219">
        <v>341900</v>
      </c>
      <c r="C219">
        <v>338700</v>
      </c>
      <c r="E219">
        <v>608000</v>
      </c>
      <c r="F219">
        <v>737000</v>
      </c>
      <c r="G219">
        <v>701200</v>
      </c>
      <c r="I219">
        <v>17922700</v>
      </c>
      <c r="J219">
        <v>21654600</v>
      </c>
      <c r="K219">
        <v>4143301</v>
      </c>
      <c r="M219">
        <v>743800</v>
      </c>
      <c r="N219">
        <v>992400</v>
      </c>
      <c r="O219">
        <v>788700</v>
      </c>
      <c r="Q219">
        <v>40114700</v>
      </c>
      <c r="R219">
        <v>46048500</v>
      </c>
      <c r="S219">
        <v>10619200</v>
      </c>
      <c r="U219">
        <v>7370400</v>
      </c>
      <c r="V219">
        <v>8370200</v>
      </c>
      <c r="W219">
        <v>6332000</v>
      </c>
    </row>
    <row r="220" spans="1:23" x14ac:dyDescent="0.25">
      <c r="A220">
        <v>590100</v>
      </c>
      <c r="B220">
        <v>420200</v>
      </c>
      <c r="C220">
        <v>404600</v>
      </c>
      <c r="E220">
        <v>364300</v>
      </c>
      <c r="F220">
        <v>396300</v>
      </c>
      <c r="G220">
        <v>395300</v>
      </c>
      <c r="I220">
        <v>2364800</v>
      </c>
      <c r="J220">
        <v>2476700</v>
      </c>
      <c r="K220">
        <v>2301300</v>
      </c>
      <c r="M220">
        <v>16423400</v>
      </c>
      <c r="N220">
        <v>17968000</v>
      </c>
      <c r="O220">
        <v>8788800</v>
      </c>
      <c r="Q220">
        <v>14754100</v>
      </c>
      <c r="R220">
        <v>14174800</v>
      </c>
      <c r="S220">
        <v>11131700</v>
      </c>
      <c r="U220">
        <v>19286400</v>
      </c>
      <c r="V220">
        <v>25304800</v>
      </c>
      <c r="W220">
        <v>6199100</v>
      </c>
    </row>
    <row r="221" spans="1:23" x14ac:dyDescent="0.25">
      <c r="A221">
        <v>761300</v>
      </c>
      <c r="B221">
        <v>475500</v>
      </c>
      <c r="C221">
        <v>470400</v>
      </c>
      <c r="E221">
        <v>38521400</v>
      </c>
      <c r="F221">
        <v>50721300</v>
      </c>
      <c r="G221">
        <v>1106100</v>
      </c>
      <c r="I221">
        <v>2326697900</v>
      </c>
      <c r="J221">
        <v>2900050000</v>
      </c>
      <c r="K221">
        <v>63748300</v>
      </c>
      <c r="M221">
        <v>8595100</v>
      </c>
      <c r="N221">
        <v>12062500</v>
      </c>
      <c r="O221">
        <v>1887200</v>
      </c>
      <c r="Q221">
        <v>2391400</v>
      </c>
      <c r="R221">
        <v>2643000</v>
      </c>
      <c r="S221">
        <v>1995600</v>
      </c>
      <c r="U221" t="s">
        <v>1126</v>
      </c>
      <c r="V221" t="s">
        <v>500</v>
      </c>
      <c r="W221">
        <v>1441600</v>
      </c>
    </row>
    <row r="222" spans="1:23" x14ac:dyDescent="0.25">
      <c r="A222">
        <v>79594200</v>
      </c>
      <c r="B222">
        <v>94718700</v>
      </c>
      <c r="C222">
        <v>71917400</v>
      </c>
      <c r="E222">
        <v>11794100</v>
      </c>
      <c r="F222">
        <v>15322100</v>
      </c>
      <c r="G222">
        <v>1461600</v>
      </c>
      <c r="I222">
        <v>4131200</v>
      </c>
      <c r="J222">
        <v>3647200</v>
      </c>
      <c r="K222">
        <v>3360700</v>
      </c>
      <c r="M222">
        <v>1892218600</v>
      </c>
      <c r="N222">
        <v>3322856700</v>
      </c>
      <c r="O222">
        <v>1431300</v>
      </c>
      <c r="Q222">
        <v>11653500</v>
      </c>
      <c r="R222">
        <v>22648200</v>
      </c>
      <c r="S222">
        <v>705400</v>
      </c>
      <c r="U222">
        <v>1715200</v>
      </c>
      <c r="V222">
        <v>2436200</v>
      </c>
      <c r="W222">
        <v>1358600</v>
      </c>
    </row>
    <row r="223" spans="1:23" x14ac:dyDescent="0.25">
      <c r="A223">
        <v>819500</v>
      </c>
      <c r="B223">
        <v>590100</v>
      </c>
      <c r="C223">
        <v>745600</v>
      </c>
      <c r="E223">
        <v>4214700</v>
      </c>
      <c r="F223">
        <v>6141600</v>
      </c>
      <c r="G223">
        <v>1536900</v>
      </c>
      <c r="I223">
        <v>57977300</v>
      </c>
      <c r="J223">
        <v>12960300</v>
      </c>
      <c r="K223">
        <v>13741600</v>
      </c>
      <c r="M223">
        <v>187222900</v>
      </c>
      <c r="N223">
        <v>221310900</v>
      </c>
      <c r="O223">
        <v>2401700</v>
      </c>
      <c r="Q223">
        <v>302539100</v>
      </c>
      <c r="R223">
        <v>489963300</v>
      </c>
      <c r="S223">
        <v>1917800</v>
      </c>
      <c r="U223">
        <v>158704200</v>
      </c>
      <c r="V223">
        <v>185817000</v>
      </c>
      <c r="W223">
        <v>31453700</v>
      </c>
    </row>
    <row r="224" spans="1:23" x14ac:dyDescent="0.25">
      <c r="A224">
        <v>3549300</v>
      </c>
      <c r="B224">
        <v>3551400</v>
      </c>
      <c r="C224">
        <v>3305700</v>
      </c>
      <c r="E224">
        <v>357100</v>
      </c>
      <c r="F224">
        <v>481600</v>
      </c>
      <c r="G224">
        <v>350200</v>
      </c>
      <c r="I224">
        <v>97186200</v>
      </c>
      <c r="J224">
        <v>132174200</v>
      </c>
      <c r="K224">
        <v>1134601</v>
      </c>
      <c r="M224" t="s">
        <v>826</v>
      </c>
      <c r="N224" t="s">
        <v>189</v>
      </c>
      <c r="O224">
        <v>1477200</v>
      </c>
      <c r="Q224">
        <v>167918700</v>
      </c>
      <c r="R224">
        <v>275096000</v>
      </c>
      <c r="S224">
        <v>633500</v>
      </c>
      <c r="U224" t="s">
        <v>1127</v>
      </c>
      <c r="V224" t="s">
        <v>501</v>
      </c>
      <c r="W224">
        <v>1995800</v>
      </c>
    </row>
    <row r="225" spans="1:23" x14ac:dyDescent="0.25">
      <c r="A225">
        <v>540200</v>
      </c>
      <c r="B225">
        <v>345400</v>
      </c>
      <c r="C225">
        <v>293200</v>
      </c>
      <c r="E225">
        <v>285300</v>
      </c>
      <c r="F225">
        <v>343100</v>
      </c>
      <c r="G225">
        <v>361800</v>
      </c>
      <c r="I225">
        <v>723400</v>
      </c>
      <c r="J225">
        <v>786700</v>
      </c>
      <c r="K225">
        <v>454999</v>
      </c>
      <c r="M225">
        <v>649900</v>
      </c>
      <c r="N225">
        <v>588900</v>
      </c>
      <c r="O225">
        <v>338500</v>
      </c>
      <c r="Q225">
        <v>102050900</v>
      </c>
      <c r="R225">
        <v>157763500</v>
      </c>
      <c r="S225">
        <v>46963600</v>
      </c>
      <c r="U225" t="s">
        <v>1128</v>
      </c>
      <c r="V225" t="s">
        <v>502</v>
      </c>
      <c r="W225">
        <v>8268400</v>
      </c>
    </row>
    <row r="226" spans="1:23" x14ac:dyDescent="0.25">
      <c r="A226">
        <v>425200</v>
      </c>
      <c r="B226">
        <v>325600</v>
      </c>
      <c r="C226">
        <v>327700</v>
      </c>
      <c r="E226">
        <v>1014600</v>
      </c>
      <c r="F226">
        <v>975400</v>
      </c>
      <c r="G226">
        <v>941200</v>
      </c>
      <c r="I226">
        <v>135178900</v>
      </c>
      <c r="J226">
        <v>142800900</v>
      </c>
      <c r="K226">
        <v>27067900</v>
      </c>
      <c r="M226">
        <v>1928400</v>
      </c>
      <c r="N226">
        <v>2069200</v>
      </c>
      <c r="O226">
        <v>1663500</v>
      </c>
      <c r="Q226">
        <v>19196200</v>
      </c>
      <c r="R226">
        <v>22644400</v>
      </c>
      <c r="S226">
        <v>22082200</v>
      </c>
      <c r="U226" t="s">
        <v>1129</v>
      </c>
      <c r="V226" t="s">
        <v>503</v>
      </c>
      <c r="W226">
        <v>59898300</v>
      </c>
    </row>
    <row r="227" spans="1:23" x14ac:dyDescent="0.25">
      <c r="A227">
        <v>314200</v>
      </c>
      <c r="B227">
        <v>271600</v>
      </c>
      <c r="C227">
        <v>253500</v>
      </c>
      <c r="E227">
        <v>42674300</v>
      </c>
      <c r="F227">
        <v>55608800</v>
      </c>
      <c r="G227">
        <v>12944300</v>
      </c>
      <c r="I227">
        <v>835200</v>
      </c>
      <c r="J227">
        <v>1170600</v>
      </c>
      <c r="K227">
        <v>1028800</v>
      </c>
      <c r="M227" t="s">
        <v>827</v>
      </c>
      <c r="N227" t="s">
        <v>190</v>
      </c>
      <c r="O227">
        <v>1355477800</v>
      </c>
      <c r="Q227" t="s">
        <v>934</v>
      </c>
      <c r="R227" t="s">
        <v>307</v>
      </c>
      <c r="S227">
        <v>832212400</v>
      </c>
      <c r="U227" t="s">
        <v>1130</v>
      </c>
      <c r="V227" t="s">
        <v>504</v>
      </c>
      <c r="W227" t="s">
        <v>65</v>
      </c>
    </row>
    <row r="228" spans="1:23" x14ac:dyDescent="0.25">
      <c r="A228">
        <v>444100</v>
      </c>
      <c r="B228">
        <v>335700</v>
      </c>
      <c r="C228">
        <v>336000</v>
      </c>
      <c r="E228">
        <v>492300</v>
      </c>
      <c r="F228">
        <v>707500</v>
      </c>
      <c r="G228">
        <v>445400</v>
      </c>
      <c r="I228">
        <v>1579800</v>
      </c>
      <c r="J228">
        <v>3322800</v>
      </c>
      <c r="K228">
        <v>1307400</v>
      </c>
      <c r="M228">
        <v>2728300</v>
      </c>
      <c r="N228">
        <v>3134700</v>
      </c>
      <c r="O228">
        <v>2669700</v>
      </c>
      <c r="Q228" t="s">
        <v>935</v>
      </c>
      <c r="R228" t="s">
        <v>308</v>
      </c>
      <c r="S228">
        <v>3693434800</v>
      </c>
      <c r="U228" t="s">
        <v>1131</v>
      </c>
      <c r="V228" t="s">
        <v>505</v>
      </c>
      <c r="W228">
        <v>2864802800</v>
      </c>
    </row>
    <row r="229" spans="1:23" x14ac:dyDescent="0.25">
      <c r="A229">
        <v>350300</v>
      </c>
      <c r="B229">
        <v>231300</v>
      </c>
      <c r="C229">
        <v>229200</v>
      </c>
      <c r="E229">
        <v>3114300</v>
      </c>
      <c r="F229">
        <v>4169700</v>
      </c>
      <c r="G229">
        <v>3120800</v>
      </c>
      <c r="I229">
        <v>6283300</v>
      </c>
      <c r="J229">
        <v>10649300</v>
      </c>
      <c r="K229">
        <v>1159401</v>
      </c>
      <c r="M229">
        <v>456386700</v>
      </c>
      <c r="N229">
        <v>285063200</v>
      </c>
      <c r="O229">
        <v>31872500</v>
      </c>
      <c r="Q229" t="s">
        <v>936</v>
      </c>
      <c r="R229" t="s">
        <v>309</v>
      </c>
      <c r="S229">
        <v>4590700</v>
      </c>
      <c r="U229">
        <v>1122900</v>
      </c>
      <c r="V229">
        <v>942700</v>
      </c>
      <c r="W229">
        <v>861800</v>
      </c>
    </row>
    <row r="230" spans="1:23" x14ac:dyDescent="0.25">
      <c r="A230">
        <v>1342700</v>
      </c>
      <c r="B230">
        <v>1226400</v>
      </c>
      <c r="C230">
        <v>1303900</v>
      </c>
      <c r="E230">
        <v>743300</v>
      </c>
      <c r="F230">
        <v>937900</v>
      </c>
      <c r="G230">
        <v>884400</v>
      </c>
      <c r="I230">
        <v>976900</v>
      </c>
      <c r="J230">
        <v>1473900</v>
      </c>
      <c r="K230">
        <v>909399</v>
      </c>
      <c r="M230">
        <v>20663400</v>
      </c>
      <c r="N230">
        <v>39211800</v>
      </c>
      <c r="O230">
        <v>2629000</v>
      </c>
      <c r="Q230">
        <v>1314600</v>
      </c>
      <c r="R230">
        <v>1370100</v>
      </c>
      <c r="S230">
        <v>1118900</v>
      </c>
      <c r="U230">
        <v>22759300</v>
      </c>
      <c r="V230">
        <v>28860000</v>
      </c>
      <c r="W230">
        <v>827200</v>
      </c>
    </row>
    <row r="231" spans="1:23" x14ac:dyDescent="0.25">
      <c r="A231">
        <v>431800</v>
      </c>
      <c r="B231">
        <v>420700</v>
      </c>
      <c r="C231">
        <v>402600</v>
      </c>
      <c r="E231">
        <v>620700</v>
      </c>
      <c r="F231">
        <v>877900</v>
      </c>
      <c r="G231">
        <v>670300</v>
      </c>
      <c r="I231">
        <v>11531300</v>
      </c>
      <c r="J231">
        <v>14191800</v>
      </c>
      <c r="K231">
        <v>462000</v>
      </c>
      <c r="M231">
        <v>1013900</v>
      </c>
      <c r="N231">
        <v>1525100</v>
      </c>
      <c r="O231">
        <v>597700</v>
      </c>
      <c r="Q231">
        <v>959600</v>
      </c>
      <c r="R231">
        <v>1033700</v>
      </c>
      <c r="S231">
        <v>926400</v>
      </c>
      <c r="U231">
        <v>1084100</v>
      </c>
      <c r="V231">
        <v>1598100</v>
      </c>
      <c r="W231">
        <v>620800</v>
      </c>
    </row>
    <row r="232" spans="1:23" x14ac:dyDescent="0.25">
      <c r="A232">
        <v>371200</v>
      </c>
      <c r="B232">
        <v>312200</v>
      </c>
      <c r="C232">
        <v>491600</v>
      </c>
      <c r="E232">
        <v>982600</v>
      </c>
      <c r="F232">
        <v>1344900</v>
      </c>
      <c r="G232">
        <v>890900</v>
      </c>
      <c r="I232" t="s">
        <v>758</v>
      </c>
      <c r="J232" t="s">
        <v>111</v>
      </c>
      <c r="K232">
        <v>231437900</v>
      </c>
      <c r="M232">
        <v>1134600</v>
      </c>
      <c r="N232">
        <v>1311700</v>
      </c>
      <c r="O232">
        <v>1302300</v>
      </c>
      <c r="Q232">
        <v>32363200</v>
      </c>
      <c r="R232">
        <v>52229900</v>
      </c>
      <c r="S232">
        <v>827300</v>
      </c>
      <c r="U232">
        <v>213401700</v>
      </c>
      <c r="V232">
        <v>256930200</v>
      </c>
      <c r="W232">
        <v>5454000</v>
      </c>
    </row>
    <row r="233" spans="1:23" x14ac:dyDescent="0.25">
      <c r="A233">
        <v>343200</v>
      </c>
      <c r="B233">
        <v>306300</v>
      </c>
      <c r="C233">
        <v>287000</v>
      </c>
      <c r="E233">
        <v>15521300</v>
      </c>
      <c r="F233">
        <v>20866100</v>
      </c>
      <c r="G233">
        <v>1089800</v>
      </c>
      <c r="I233">
        <v>17661500</v>
      </c>
      <c r="J233">
        <v>23724900</v>
      </c>
      <c r="K233">
        <v>7367400</v>
      </c>
      <c r="M233">
        <v>1222200</v>
      </c>
      <c r="N233">
        <v>1541900</v>
      </c>
      <c r="O233">
        <v>1882500</v>
      </c>
      <c r="Q233">
        <v>104270200</v>
      </c>
      <c r="R233">
        <v>163177500</v>
      </c>
      <c r="S233">
        <v>1902500</v>
      </c>
      <c r="U233">
        <v>732258900</v>
      </c>
      <c r="V233">
        <v>1088077900</v>
      </c>
      <c r="W233">
        <v>1151400</v>
      </c>
    </row>
    <row r="234" spans="1:23" x14ac:dyDescent="0.25">
      <c r="A234">
        <v>2725400</v>
      </c>
      <c r="B234">
        <v>2531700</v>
      </c>
      <c r="C234">
        <v>2712500</v>
      </c>
      <c r="E234">
        <v>7269200</v>
      </c>
      <c r="F234">
        <v>13984600</v>
      </c>
      <c r="G234">
        <v>878700</v>
      </c>
      <c r="I234">
        <v>6007700</v>
      </c>
      <c r="J234">
        <v>6073400</v>
      </c>
      <c r="K234">
        <v>6299200</v>
      </c>
      <c r="M234">
        <v>19800100</v>
      </c>
      <c r="N234">
        <v>26239200</v>
      </c>
      <c r="O234">
        <v>25491400</v>
      </c>
      <c r="Q234">
        <v>62662200</v>
      </c>
      <c r="R234">
        <v>69713000</v>
      </c>
      <c r="S234">
        <v>6693000</v>
      </c>
      <c r="U234">
        <v>195665600</v>
      </c>
      <c r="V234">
        <v>26534400</v>
      </c>
      <c r="W234">
        <v>21960600</v>
      </c>
    </row>
    <row r="235" spans="1:23" x14ac:dyDescent="0.25">
      <c r="A235">
        <v>374000</v>
      </c>
      <c r="B235">
        <v>277100</v>
      </c>
      <c r="C235">
        <v>368000</v>
      </c>
      <c r="E235">
        <v>2664400</v>
      </c>
      <c r="F235">
        <v>2727200</v>
      </c>
      <c r="G235">
        <v>2493700</v>
      </c>
      <c r="I235">
        <v>116352700</v>
      </c>
      <c r="J235">
        <v>187893600</v>
      </c>
      <c r="K235">
        <v>2164200</v>
      </c>
      <c r="M235">
        <v>3242562400</v>
      </c>
      <c r="N235">
        <v>5323363000</v>
      </c>
      <c r="O235">
        <v>1831900</v>
      </c>
      <c r="Q235">
        <v>227851700</v>
      </c>
      <c r="R235">
        <v>260532600</v>
      </c>
      <c r="S235">
        <v>261433700</v>
      </c>
      <c r="U235" t="s">
        <v>1132</v>
      </c>
      <c r="V235" t="s">
        <v>506</v>
      </c>
      <c r="W235">
        <v>180071800</v>
      </c>
    </row>
    <row r="236" spans="1:23" x14ac:dyDescent="0.25">
      <c r="A236">
        <v>622700</v>
      </c>
      <c r="B236">
        <v>555500</v>
      </c>
      <c r="C236">
        <v>623500</v>
      </c>
      <c r="E236">
        <v>444700</v>
      </c>
      <c r="F236">
        <v>522700</v>
      </c>
      <c r="G236">
        <v>363400</v>
      </c>
      <c r="I236">
        <v>1933626500</v>
      </c>
      <c r="J236">
        <v>1850716700</v>
      </c>
      <c r="K236">
        <v>374942199</v>
      </c>
      <c r="M236">
        <v>902100</v>
      </c>
      <c r="N236">
        <v>1125100</v>
      </c>
      <c r="O236">
        <v>415600</v>
      </c>
      <c r="Q236">
        <v>1167111600</v>
      </c>
      <c r="R236">
        <v>55182500</v>
      </c>
      <c r="S236">
        <v>151616400</v>
      </c>
      <c r="U236" t="s">
        <v>1133</v>
      </c>
      <c r="V236" t="s">
        <v>507</v>
      </c>
      <c r="W236">
        <v>22981400</v>
      </c>
    </row>
    <row r="237" spans="1:23" x14ac:dyDescent="0.25">
      <c r="A237">
        <v>284800</v>
      </c>
      <c r="B237">
        <v>319000</v>
      </c>
      <c r="C237">
        <v>275000</v>
      </c>
      <c r="E237">
        <v>1271100</v>
      </c>
      <c r="F237">
        <v>1094700</v>
      </c>
      <c r="G237">
        <v>865300</v>
      </c>
      <c r="I237">
        <v>5272204600</v>
      </c>
      <c r="J237" t="s">
        <v>112</v>
      </c>
      <c r="K237">
        <v>3664400</v>
      </c>
      <c r="M237" t="s">
        <v>828</v>
      </c>
      <c r="N237" t="s">
        <v>191</v>
      </c>
      <c r="O237">
        <v>3637400</v>
      </c>
      <c r="Q237">
        <v>1992900</v>
      </c>
      <c r="R237">
        <v>2274800</v>
      </c>
      <c r="S237">
        <v>2179000</v>
      </c>
      <c r="U237">
        <v>3935400</v>
      </c>
      <c r="V237">
        <v>5127300</v>
      </c>
      <c r="W237">
        <v>3207100</v>
      </c>
    </row>
    <row r="238" spans="1:23" x14ac:dyDescent="0.25">
      <c r="A238">
        <v>281500</v>
      </c>
      <c r="B238">
        <v>239200</v>
      </c>
      <c r="C238">
        <v>272600</v>
      </c>
      <c r="E238">
        <v>543600</v>
      </c>
      <c r="F238">
        <v>2314200</v>
      </c>
      <c r="G238">
        <v>381400</v>
      </c>
      <c r="I238">
        <v>776500</v>
      </c>
      <c r="J238">
        <v>891300</v>
      </c>
      <c r="K238">
        <v>570600</v>
      </c>
      <c r="M238">
        <v>1359195500</v>
      </c>
      <c r="N238">
        <v>1464071900</v>
      </c>
      <c r="O238">
        <v>93714000</v>
      </c>
      <c r="Q238" t="s">
        <v>937</v>
      </c>
      <c r="R238" t="s">
        <v>310</v>
      </c>
      <c r="S238">
        <v>5493500</v>
      </c>
      <c r="U238" t="s">
        <v>1134</v>
      </c>
      <c r="V238" t="s">
        <v>508</v>
      </c>
      <c r="W238">
        <v>3835834200</v>
      </c>
    </row>
    <row r="239" spans="1:23" x14ac:dyDescent="0.25">
      <c r="A239">
        <v>430300</v>
      </c>
      <c r="B239">
        <v>269400</v>
      </c>
      <c r="C239">
        <v>287200</v>
      </c>
      <c r="E239">
        <v>698400</v>
      </c>
      <c r="F239">
        <v>735400</v>
      </c>
      <c r="G239">
        <v>714800</v>
      </c>
      <c r="I239" t="s">
        <v>759</v>
      </c>
      <c r="J239" t="s">
        <v>113</v>
      </c>
      <c r="K239">
        <v>4492702699</v>
      </c>
      <c r="M239">
        <v>3148700</v>
      </c>
      <c r="N239">
        <v>4566800</v>
      </c>
      <c r="O239">
        <v>982800</v>
      </c>
      <c r="Q239" t="s">
        <v>938</v>
      </c>
      <c r="R239" t="s">
        <v>311</v>
      </c>
      <c r="S239">
        <v>4521200</v>
      </c>
      <c r="U239">
        <v>3508900</v>
      </c>
      <c r="V239">
        <v>3971400</v>
      </c>
      <c r="W239">
        <v>2181400</v>
      </c>
    </row>
    <row r="240" spans="1:23" x14ac:dyDescent="0.25">
      <c r="A240">
        <v>1443500</v>
      </c>
      <c r="B240">
        <v>1061800</v>
      </c>
      <c r="C240">
        <v>1123700</v>
      </c>
      <c r="E240">
        <v>446100</v>
      </c>
      <c r="F240">
        <v>590500</v>
      </c>
      <c r="G240">
        <v>421600</v>
      </c>
      <c r="I240">
        <v>31637300</v>
      </c>
      <c r="J240">
        <v>43288100</v>
      </c>
      <c r="K240">
        <v>1296800</v>
      </c>
      <c r="M240">
        <v>501300</v>
      </c>
      <c r="N240">
        <v>590600</v>
      </c>
      <c r="O240">
        <v>498900</v>
      </c>
      <c r="Q240">
        <v>7792000</v>
      </c>
      <c r="R240">
        <v>10469800</v>
      </c>
      <c r="S240">
        <v>5896100</v>
      </c>
      <c r="U240">
        <v>54900000</v>
      </c>
      <c r="V240">
        <v>142692400</v>
      </c>
      <c r="W240">
        <v>1209400</v>
      </c>
    </row>
    <row r="241" spans="1:23" x14ac:dyDescent="0.25">
      <c r="A241">
        <v>697200</v>
      </c>
      <c r="B241">
        <v>547200</v>
      </c>
      <c r="C241">
        <v>534900</v>
      </c>
      <c r="E241">
        <v>1509600</v>
      </c>
      <c r="F241">
        <v>1616700</v>
      </c>
      <c r="G241">
        <v>1607800</v>
      </c>
      <c r="I241">
        <v>1505700</v>
      </c>
      <c r="J241">
        <v>1691500</v>
      </c>
      <c r="K241">
        <v>1478700</v>
      </c>
      <c r="M241">
        <v>238822900</v>
      </c>
      <c r="N241">
        <v>279123600</v>
      </c>
      <c r="O241">
        <v>3018000</v>
      </c>
      <c r="Q241">
        <v>1108700</v>
      </c>
      <c r="R241">
        <v>1314700</v>
      </c>
      <c r="S241">
        <v>1051200</v>
      </c>
      <c r="U241">
        <v>1546858700</v>
      </c>
      <c r="V241">
        <v>330328600</v>
      </c>
      <c r="W241">
        <v>194093900</v>
      </c>
    </row>
    <row r="242" spans="1:23" x14ac:dyDescent="0.25">
      <c r="A242">
        <v>505900</v>
      </c>
      <c r="B242">
        <v>391700</v>
      </c>
      <c r="C242">
        <v>375500</v>
      </c>
      <c r="E242">
        <v>116066800</v>
      </c>
      <c r="F242">
        <v>164371200</v>
      </c>
      <c r="G242">
        <v>502200</v>
      </c>
      <c r="I242">
        <v>2487300</v>
      </c>
      <c r="J242">
        <v>793800</v>
      </c>
      <c r="K242">
        <v>2548899</v>
      </c>
      <c r="M242">
        <v>29283200</v>
      </c>
      <c r="N242">
        <v>24819200</v>
      </c>
      <c r="O242">
        <v>14939900</v>
      </c>
      <c r="Q242">
        <v>49457200</v>
      </c>
      <c r="R242">
        <v>72522200</v>
      </c>
      <c r="S242">
        <v>4364700</v>
      </c>
      <c r="U242" t="s">
        <v>1135</v>
      </c>
      <c r="V242" t="s">
        <v>509</v>
      </c>
      <c r="W242" t="s">
        <v>66</v>
      </c>
    </row>
    <row r="243" spans="1:23" x14ac:dyDescent="0.25">
      <c r="A243">
        <v>3694900</v>
      </c>
      <c r="B243">
        <v>2727500</v>
      </c>
      <c r="C243">
        <v>1797400</v>
      </c>
      <c r="E243">
        <v>1679700</v>
      </c>
      <c r="F243">
        <v>1835700</v>
      </c>
      <c r="G243">
        <v>1458600</v>
      </c>
      <c r="I243">
        <v>9806200</v>
      </c>
      <c r="J243">
        <v>11307100</v>
      </c>
      <c r="K243">
        <v>10651601</v>
      </c>
      <c r="M243">
        <v>71354800</v>
      </c>
      <c r="N243">
        <v>109195600</v>
      </c>
      <c r="O243">
        <v>9211800</v>
      </c>
      <c r="Q243">
        <v>247452100</v>
      </c>
      <c r="R243">
        <v>397148000</v>
      </c>
      <c r="S243">
        <v>882300</v>
      </c>
      <c r="U243">
        <v>1306300</v>
      </c>
      <c r="V243">
        <v>1687500</v>
      </c>
      <c r="W243">
        <v>1055300</v>
      </c>
    </row>
    <row r="244" spans="1:23" x14ac:dyDescent="0.25">
      <c r="A244">
        <v>1052200</v>
      </c>
      <c r="B244">
        <v>724200</v>
      </c>
      <c r="C244">
        <v>733500</v>
      </c>
      <c r="E244">
        <v>15308500</v>
      </c>
      <c r="F244">
        <v>19619900</v>
      </c>
      <c r="G244">
        <v>19520700</v>
      </c>
      <c r="I244">
        <v>562000</v>
      </c>
      <c r="J244">
        <v>569000</v>
      </c>
      <c r="K244">
        <v>562801</v>
      </c>
      <c r="M244">
        <v>54903700</v>
      </c>
      <c r="N244">
        <v>90303600</v>
      </c>
      <c r="O244">
        <v>1679000</v>
      </c>
      <c r="Q244" t="s">
        <v>939</v>
      </c>
      <c r="R244" t="s">
        <v>312</v>
      </c>
      <c r="S244">
        <v>1290300</v>
      </c>
      <c r="U244">
        <v>21361500</v>
      </c>
      <c r="V244">
        <v>23257900</v>
      </c>
      <c r="W244">
        <v>7231400</v>
      </c>
    </row>
    <row r="245" spans="1:23" x14ac:dyDescent="0.25">
      <c r="A245">
        <v>881100</v>
      </c>
      <c r="B245">
        <v>800200</v>
      </c>
      <c r="C245">
        <v>789500</v>
      </c>
      <c r="E245">
        <v>554100</v>
      </c>
      <c r="F245">
        <v>597700</v>
      </c>
      <c r="G245">
        <v>668100</v>
      </c>
      <c r="I245">
        <v>2662700</v>
      </c>
      <c r="J245">
        <v>3409400</v>
      </c>
      <c r="K245">
        <v>2513801</v>
      </c>
      <c r="M245" t="s">
        <v>829</v>
      </c>
      <c r="N245" t="s">
        <v>192</v>
      </c>
      <c r="O245">
        <v>1686600</v>
      </c>
      <c r="Q245">
        <v>83721900</v>
      </c>
      <c r="R245">
        <v>92362800</v>
      </c>
      <c r="S245">
        <v>14408900</v>
      </c>
      <c r="U245">
        <v>11665700</v>
      </c>
      <c r="V245">
        <v>14576500</v>
      </c>
      <c r="W245">
        <v>1339900</v>
      </c>
    </row>
    <row r="246" spans="1:23" x14ac:dyDescent="0.25">
      <c r="A246">
        <v>1388600</v>
      </c>
      <c r="B246">
        <v>1382500</v>
      </c>
      <c r="C246">
        <v>1378200</v>
      </c>
      <c r="E246">
        <v>473100</v>
      </c>
      <c r="F246">
        <v>551600</v>
      </c>
      <c r="G246">
        <v>416800</v>
      </c>
      <c r="I246">
        <v>4265900</v>
      </c>
      <c r="J246">
        <v>3299700</v>
      </c>
      <c r="K246">
        <v>3521199</v>
      </c>
      <c r="M246" t="s">
        <v>830</v>
      </c>
      <c r="N246" t="s">
        <v>193</v>
      </c>
      <c r="O246">
        <v>94686300</v>
      </c>
      <c r="Q246" t="s">
        <v>940</v>
      </c>
      <c r="R246" t="s">
        <v>313</v>
      </c>
      <c r="S246">
        <v>3262211300</v>
      </c>
      <c r="U246">
        <v>780314200</v>
      </c>
      <c r="V246">
        <v>1139279900</v>
      </c>
      <c r="W246">
        <v>1618600</v>
      </c>
    </row>
    <row r="247" spans="1:23" x14ac:dyDescent="0.25">
      <c r="A247">
        <v>330600</v>
      </c>
      <c r="B247">
        <v>331900</v>
      </c>
      <c r="C247">
        <v>298000</v>
      </c>
      <c r="E247">
        <v>55945600</v>
      </c>
      <c r="F247">
        <v>87936500</v>
      </c>
      <c r="G247">
        <v>3402900</v>
      </c>
      <c r="I247">
        <v>448400</v>
      </c>
      <c r="J247">
        <v>409700</v>
      </c>
      <c r="K247">
        <v>384200</v>
      </c>
      <c r="M247">
        <v>13602500</v>
      </c>
      <c r="N247">
        <v>18687900</v>
      </c>
      <c r="O247">
        <v>2530900</v>
      </c>
      <c r="Q247">
        <v>40347500</v>
      </c>
      <c r="R247">
        <v>49754800</v>
      </c>
      <c r="S247">
        <v>46484500</v>
      </c>
      <c r="U247">
        <v>36110600</v>
      </c>
      <c r="V247">
        <v>66406000</v>
      </c>
      <c r="W247">
        <v>3330500</v>
      </c>
    </row>
    <row r="248" spans="1:23" x14ac:dyDescent="0.25">
      <c r="A248">
        <v>4132300</v>
      </c>
      <c r="B248">
        <v>4054100</v>
      </c>
      <c r="C248">
        <v>6765700</v>
      </c>
      <c r="E248">
        <v>848200</v>
      </c>
      <c r="F248">
        <v>906600</v>
      </c>
      <c r="G248">
        <v>555000</v>
      </c>
      <c r="I248">
        <v>428100</v>
      </c>
      <c r="J248">
        <v>400000</v>
      </c>
      <c r="K248">
        <v>422200</v>
      </c>
      <c r="M248">
        <v>26768600</v>
      </c>
      <c r="N248">
        <v>28951700</v>
      </c>
      <c r="O248">
        <v>9920300</v>
      </c>
      <c r="Q248" t="s">
        <v>941</v>
      </c>
      <c r="R248" t="s">
        <v>314</v>
      </c>
      <c r="S248">
        <v>18214800</v>
      </c>
      <c r="U248">
        <v>14272800</v>
      </c>
      <c r="V248">
        <v>17572900</v>
      </c>
      <c r="W248">
        <v>5545900</v>
      </c>
    </row>
    <row r="249" spans="1:23" x14ac:dyDescent="0.25">
      <c r="A249">
        <v>576200</v>
      </c>
      <c r="B249">
        <v>355300</v>
      </c>
      <c r="C249">
        <v>488900</v>
      </c>
      <c r="E249">
        <v>589000</v>
      </c>
      <c r="F249">
        <v>634800</v>
      </c>
      <c r="G249">
        <v>645400</v>
      </c>
      <c r="I249">
        <v>11043500</v>
      </c>
      <c r="J249">
        <v>16109700</v>
      </c>
      <c r="K249">
        <v>534601</v>
      </c>
      <c r="M249">
        <v>9355200</v>
      </c>
      <c r="N249">
        <v>13317300</v>
      </c>
      <c r="O249">
        <v>1715700</v>
      </c>
      <c r="Q249">
        <v>20158000</v>
      </c>
      <c r="R249">
        <v>55333900</v>
      </c>
      <c r="S249">
        <v>1698500</v>
      </c>
      <c r="U249">
        <v>1025600</v>
      </c>
      <c r="V249">
        <v>1208100</v>
      </c>
      <c r="W249">
        <v>850600</v>
      </c>
    </row>
    <row r="250" spans="1:23" x14ac:dyDescent="0.25">
      <c r="A250">
        <v>1128000</v>
      </c>
      <c r="B250">
        <v>1007100</v>
      </c>
      <c r="C250">
        <v>548100</v>
      </c>
      <c r="E250">
        <v>2289100</v>
      </c>
      <c r="F250">
        <v>2469600</v>
      </c>
      <c r="G250">
        <v>2370200</v>
      </c>
      <c r="I250">
        <v>631800</v>
      </c>
      <c r="J250">
        <v>816600</v>
      </c>
      <c r="K250">
        <v>502100</v>
      </c>
      <c r="M250">
        <v>22878100</v>
      </c>
      <c r="N250">
        <v>35074500</v>
      </c>
      <c r="O250">
        <v>4162300</v>
      </c>
      <c r="Q250">
        <v>1031800</v>
      </c>
      <c r="R250">
        <v>1143400</v>
      </c>
      <c r="S250">
        <v>945300</v>
      </c>
      <c r="U250" t="s">
        <v>1136</v>
      </c>
      <c r="V250" t="s">
        <v>510</v>
      </c>
      <c r="W250">
        <v>373152000</v>
      </c>
    </row>
    <row r="251" spans="1:23" x14ac:dyDescent="0.25">
      <c r="A251">
        <v>1403700</v>
      </c>
      <c r="B251">
        <v>4157800</v>
      </c>
      <c r="C251">
        <v>1335000</v>
      </c>
      <c r="E251">
        <v>6383800</v>
      </c>
      <c r="F251">
        <v>7254200</v>
      </c>
      <c r="G251">
        <v>1194200</v>
      </c>
      <c r="I251">
        <v>3176300</v>
      </c>
      <c r="J251">
        <v>3957600</v>
      </c>
      <c r="K251">
        <v>1724799</v>
      </c>
      <c r="M251">
        <v>1777700</v>
      </c>
      <c r="N251">
        <v>1955900</v>
      </c>
      <c r="O251">
        <v>1607800</v>
      </c>
      <c r="Q251">
        <v>1731300</v>
      </c>
      <c r="R251">
        <v>2730700</v>
      </c>
      <c r="S251">
        <v>1235800</v>
      </c>
      <c r="U251">
        <v>139106000</v>
      </c>
      <c r="V251">
        <v>295789900</v>
      </c>
      <c r="W251">
        <v>1296200</v>
      </c>
    </row>
    <row r="252" spans="1:23" x14ac:dyDescent="0.25">
      <c r="A252">
        <v>1559000</v>
      </c>
      <c r="B252">
        <v>1484900</v>
      </c>
      <c r="C252">
        <v>1516600</v>
      </c>
      <c r="E252">
        <v>572900</v>
      </c>
      <c r="F252">
        <v>790600</v>
      </c>
      <c r="G252">
        <v>520100</v>
      </c>
      <c r="I252">
        <v>160499600</v>
      </c>
      <c r="J252">
        <v>200082200</v>
      </c>
      <c r="K252">
        <v>2739000</v>
      </c>
      <c r="M252">
        <v>2468500</v>
      </c>
      <c r="N252">
        <v>2890800</v>
      </c>
      <c r="O252">
        <v>2534200</v>
      </c>
      <c r="Q252">
        <v>30154600</v>
      </c>
      <c r="R252">
        <v>39640000</v>
      </c>
      <c r="S252">
        <v>3662800</v>
      </c>
      <c r="U252" t="s">
        <v>431</v>
      </c>
      <c r="V252" t="s">
        <v>511</v>
      </c>
      <c r="W252">
        <v>12808100</v>
      </c>
    </row>
    <row r="253" spans="1:23" x14ac:dyDescent="0.25">
      <c r="A253">
        <v>449200</v>
      </c>
      <c r="B253">
        <v>369500</v>
      </c>
      <c r="C253">
        <v>607600</v>
      </c>
      <c r="E253">
        <v>7462300</v>
      </c>
      <c r="F253">
        <v>10074100</v>
      </c>
      <c r="G253">
        <v>4787100</v>
      </c>
      <c r="I253">
        <v>25420600</v>
      </c>
      <c r="J253">
        <v>26863200</v>
      </c>
      <c r="K253">
        <v>30084900</v>
      </c>
      <c r="M253">
        <v>8875000</v>
      </c>
      <c r="N253">
        <v>16762600</v>
      </c>
      <c r="O253">
        <v>547300</v>
      </c>
      <c r="Q253">
        <v>45551900</v>
      </c>
      <c r="R253">
        <v>58217100</v>
      </c>
      <c r="S253">
        <v>5038200</v>
      </c>
      <c r="U253">
        <v>96770000</v>
      </c>
      <c r="V253">
        <v>252889300</v>
      </c>
      <c r="W253">
        <v>999600</v>
      </c>
    </row>
    <row r="254" spans="1:23" x14ac:dyDescent="0.25">
      <c r="A254">
        <v>354100</v>
      </c>
      <c r="B254">
        <v>304300</v>
      </c>
      <c r="C254">
        <v>390700</v>
      </c>
      <c r="E254">
        <v>2347400</v>
      </c>
      <c r="F254">
        <v>2614300</v>
      </c>
      <c r="G254">
        <v>2475500</v>
      </c>
      <c r="I254">
        <v>579200</v>
      </c>
      <c r="J254">
        <v>599700</v>
      </c>
      <c r="K254">
        <v>606000</v>
      </c>
      <c r="M254">
        <v>683400</v>
      </c>
      <c r="N254">
        <v>729900</v>
      </c>
      <c r="O254">
        <v>447900</v>
      </c>
      <c r="Q254">
        <v>41982500</v>
      </c>
      <c r="R254">
        <v>47334400</v>
      </c>
      <c r="S254">
        <v>32957500</v>
      </c>
      <c r="U254">
        <v>3560000</v>
      </c>
      <c r="V254">
        <v>4472800</v>
      </c>
      <c r="W254">
        <v>1892200</v>
      </c>
    </row>
    <row r="255" spans="1:23" x14ac:dyDescent="0.25">
      <c r="A255">
        <v>544200</v>
      </c>
      <c r="B255">
        <v>509800</v>
      </c>
      <c r="C255">
        <v>513000</v>
      </c>
      <c r="E255">
        <v>709100</v>
      </c>
      <c r="F255">
        <v>985000</v>
      </c>
      <c r="G255">
        <v>988300</v>
      </c>
      <c r="I255">
        <v>425700</v>
      </c>
      <c r="J255">
        <v>781000</v>
      </c>
      <c r="K255">
        <v>1091500</v>
      </c>
      <c r="M255">
        <v>3268500</v>
      </c>
      <c r="N255">
        <v>3826600</v>
      </c>
      <c r="O255">
        <v>3228200</v>
      </c>
      <c r="Q255">
        <v>3448600</v>
      </c>
      <c r="R255">
        <v>4156800</v>
      </c>
      <c r="S255">
        <v>6287500</v>
      </c>
      <c r="U255">
        <v>161953600</v>
      </c>
      <c r="V255">
        <v>391517900</v>
      </c>
      <c r="W255">
        <v>801600</v>
      </c>
    </row>
    <row r="256" spans="1:23" x14ac:dyDescent="0.25">
      <c r="A256">
        <v>327500</v>
      </c>
      <c r="B256">
        <v>399800</v>
      </c>
      <c r="C256">
        <v>479300</v>
      </c>
      <c r="E256">
        <v>1785400</v>
      </c>
      <c r="F256">
        <v>2029400</v>
      </c>
      <c r="G256">
        <v>2035000</v>
      </c>
      <c r="I256">
        <v>2161900</v>
      </c>
      <c r="J256">
        <v>3258600</v>
      </c>
      <c r="K256">
        <v>1117200</v>
      </c>
      <c r="M256">
        <v>714100</v>
      </c>
      <c r="N256">
        <v>768400</v>
      </c>
      <c r="O256">
        <v>595300</v>
      </c>
      <c r="Q256">
        <v>3276300</v>
      </c>
      <c r="R256">
        <v>5887600</v>
      </c>
      <c r="S256">
        <v>1629800</v>
      </c>
      <c r="U256" t="s">
        <v>1137</v>
      </c>
      <c r="V256" t="s">
        <v>512</v>
      </c>
      <c r="W256">
        <v>465300</v>
      </c>
    </row>
    <row r="257" spans="1:23" x14ac:dyDescent="0.25">
      <c r="A257">
        <v>318800</v>
      </c>
      <c r="B257">
        <v>325600</v>
      </c>
      <c r="C257">
        <v>310000</v>
      </c>
      <c r="E257">
        <v>732400</v>
      </c>
      <c r="F257">
        <v>659000</v>
      </c>
      <c r="G257">
        <v>609100</v>
      </c>
      <c r="I257">
        <v>4944662400</v>
      </c>
      <c r="J257" t="s">
        <v>114</v>
      </c>
      <c r="K257">
        <v>8840700</v>
      </c>
      <c r="M257">
        <v>1696900</v>
      </c>
      <c r="N257">
        <v>3469200</v>
      </c>
      <c r="O257">
        <v>610900</v>
      </c>
      <c r="Q257">
        <v>2349200</v>
      </c>
      <c r="R257">
        <v>2595600</v>
      </c>
      <c r="S257">
        <v>3272400</v>
      </c>
      <c r="U257">
        <v>28917400</v>
      </c>
      <c r="V257">
        <v>45165700</v>
      </c>
      <c r="W257">
        <v>1200500</v>
      </c>
    </row>
    <row r="258" spans="1:23" x14ac:dyDescent="0.25">
      <c r="A258">
        <v>382800</v>
      </c>
      <c r="B258">
        <v>295000</v>
      </c>
      <c r="C258">
        <v>434000</v>
      </c>
      <c r="E258">
        <v>736100</v>
      </c>
      <c r="F258">
        <v>805000</v>
      </c>
      <c r="G258">
        <v>556300</v>
      </c>
      <c r="I258">
        <v>1796200</v>
      </c>
      <c r="J258">
        <v>3876800</v>
      </c>
      <c r="K258">
        <v>1562100</v>
      </c>
      <c r="M258">
        <v>18904100</v>
      </c>
      <c r="N258">
        <v>22804000</v>
      </c>
      <c r="O258">
        <v>2715700</v>
      </c>
      <c r="Q258">
        <v>2674400</v>
      </c>
      <c r="R258">
        <v>995500</v>
      </c>
      <c r="S258">
        <v>826200</v>
      </c>
      <c r="U258" t="s">
        <v>1138</v>
      </c>
      <c r="V258" t="s">
        <v>513</v>
      </c>
      <c r="W258">
        <v>8523100</v>
      </c>
    </row>
    <row r="259" spans="1:23" x14ac:dyDescent="0.25">
      <c r="A259">
        <v>738800</v>
      </c>
      <c r="B259">
        <v>371900</v>
      </c>
      <c r="C259">
        <v>378000</v>
      </c>
      <c r="E259">
        <v>1690500</v>
      </c>
      <c r="F259">
        <v>1405400</v>
      </c>
      <c r="G259">
        <v>1271300</v>
      </c>
      <c r="I259">
        <v>2441300</v>
      </c>
      <c r="J259">
        <v>2640600</v>
      </c>
      <c r="K259">
        <v>2585800</v>
      </c>
      <c r="M259">
        <v>9127500</v>
      </c>
      <c r="N259">
        <v>11020400</v>
      </c>
      <c r="O259">
        <v>1557100</v>
      </c>
      <c r="Q259">
        <v>96553200</v>
      </c>
      <c r="R259">
        <v>5754200</v>
      </c>
      <c r="S259">
        <v>4477100</v>
      </c>
      <c r="U259">
        <v>3951400</v>
      </c>
      <c r="V259">
        <v>5583600</v>
      </c>
      <c r="W259">
        <v>3339300</v>
      </c>
    </row>
    <row r="260" spans="1:23" x14ac:dyDescent="0.25">
      <c r="A260">
        <v>760800</v>
      </c>
      <c r="B260">
        <v>494500</v>
      </c>
      <c r="C260">
        <v>497800</v>
      </c>
      <c r="E260">
        <v>418800</v>
      </c>
      <c r="F260">
        <v>360700</v>
      </c>
      <c r="G260">
        <v>368600</v>
      </c>
      <c r="I260">
        <v>2750600</v>
      </c>
      <c r="J260">
        <v>2982800</v>
      </c>
      <c r="K260">
        <v>2037000</v>
      </c>
      <c r="M260">
        <v>428402300</v>
      </c>
      <c r="N260">
        <v>500382700</v>
      </c>
      <c r="O260">
        <v>12137600</v>
      </c>
      <c r="Q260">
        <v>794600</v>
      </c>
      <c r="R260">
        <v>508900</v>
      </c>
      <c r="S260">
        <v>556500</v>
      </c>
      <c r="U260">
        <v>4961000</v>
      </c>
      <c r="V260">
        <v>8331000</v>
      </c>
      <c r="W260">
        <v>4862800</v>
      </c>
    </row>
    <row r="261" spans="1:23" x14ac:dyDescent="0.25">
      <c r="A261">
        <v>395200</v>
      </c>
      <c r="B261">
        <v>334700</v>
      </c>
      <c r="C261">
        <v>481400</v>
      </c>
      <c r="E261">
        <v>392300</v>
      </c>
      <c r="F261">
        <v>542300</v>
      </c>
      <c r="G261">
        <v>339400</v>
      </c>
      <c r="I261">
        <v>666800</v>
      </c>
      <c r="J261">
        <v>742100</v>
      </c>
      <c r="K261">
        <v>858100</v>
      </c>
      <c r="M261">
        <v>913700</v>
      </c>
      <c r="N261">
        <v>1163000</v>
      </c>
      <c r="O261">
        <v>1090300</v>
      </c>
      <c r="Q261">
        <v>353485300</v>
      </c>
      <c r="R261">
        <v>604210200</v>
      </c>
      <c r="S261">
        <v>11466300</v>
      </c>
      <c r="U261">
        <v>3073442100</v>
      </c>
      <c r="V261" t="s">
        <v>514</v>
      </c>
      <c r="W261">
        <v>1203800</v>
      </c>
    </row>
    <row r="262" spans="1:23" x14ac:dyDescent="0.25">
      <c r="A262">
        <v>469900</v>
      </c>
      <c r="B262">
        <v>340900</v>
      </c>
      <c r="C262">
        <v>313800</v>
      </c>
      <c r="E262">
        <v>1795900</v>
      </c>
      <c r="F262">
        <v>1618400</v>
      </c>
      <c r="G262">
        <v>938100</v>
      </c>
      <c r="I262" t="s">
        <v>760</v>
      </c>
      <c r="J262" t="s">
        <v>115</v>
      </c>
      <c r="K262">
        <v>432554099</v>
      </c>
      <c r="M262">
        <v>529600</v>
      </c>
      <c r="N262">
        <v>590700</v>
      </c>
      <c r="O262">
        <v>2557700</v>
      </c>
      <c r="Q262" t="s">
        <v>942</v>
      </c>
      <c r="R262" t="s">
        <v>315</v>
      </c>
      <c r="S262" t="s">
        <v>38</v>
      </c>
      <c r="U262">
        <v>239489500</v>
      </c>
      <c r="V262">
        <v>488555400</v>
      </c>
      <c r="W262">
        <v>1863100</v>
      </c>
    </row>
    <row r="263" spans="1:23" x14ac:dyDescent="0.25">
      <c r="A263">
        <v>518800</v>
      </c>
      <c r="B263">
        <v>520200</v>
      </c>
      <c r="C263">
        <v>400100</v>
      </c>
      <c r="E263">
        <v>1316200</v>
      </c>
      <c r="F263">
        <v>1117100</v>
      </c>
      <c r="G263">
        <v>1395900</v>
      </c>
      <c r="I263">
        <v>2072800</v>
      </c>
      <c r="J263">
        <v>1860500</v>
      </c>
      <c r="K263">
        <v>2208201</v>
      </c>
      <c r="M263">
        <v>3046900</v>
      </c>
      <c r="N263">
        <v>4275700</v>
      </c>
      <c r="O263">
        <v>796900</v>
      </c>
      <c r="Q263">
        <v>28177000</v>
      </c>
      <c r="R263">
        <v>43248300</v>
      </c>
      <c r="S263">
        <v>1922900</v>
      </c>
      <c r="U263" t="s">
        <v>1139</v>
      </c>
      <c r="V263" t="s">
        <v>515</v>
      </c>
      <c r="W263">
        <v>150534600</v>
      </c>
    </row>
    <row r="264" spans="1:23" x14ac:dyDescent="0.25">
      <c r="A264">
        <v>1538700</v>
      </c>
      <c r="B264">
        <v>1286700</v>
      </c>
      <c r="C264">
        <v>1250900</v>
      </c>
      <c r="E264">
        <v>1562100</v>
      </c>
      <c r="F264">
        <v>1274000</v>
      </c>
      <c r="G264">
        <v>1566000</v>
      </c>
      <c r="I264">
        <v>1885600</v>
      </c>
      <c r="J264">
        <v>1598300</v>
      </c>
      <c r="K264">
        <v>2132601</v>
      </c>
      <c r="M264">
        <v>16042300</v>
      </c>
      <c r="N264">
        <v>16633500</v>
      </c>
      <c r="O264">
        <v>1558300</v>
      </c>
      <c r="Q264">
        <v>108750500</v>
      </c>
      <c r="R264">
        <v>195560300</v>
      </c>
      <c r="S264">
        <v>4029800</v>
      </c>
      <c r="U264" t="s">
        <v>1140</v>
      </c>
      <c r="V264" t="s">
        <v>516</v>
      </c>
      <c r="W264">
        <v>2344500</v>
      </c>
    </row>
    <row r="265" spans="1:23" x14ac:dyDescent="0.25">
      <c r="A265">
        <v>862800</v>
      </c>
      <c r="B265">
        <v>618000</v>
      </c>
      <c r="C265">
        <v>601700</v>
      </c>
      <c r="E265">
        <v>8212900</v>
      </c>
      <c r="F265">
        <v>6334900</v>
      </c>
      <c r="G265">
        <v>6615400</v>
      </c>
      <c r="I265">
        <v>37013600</v>
      </c>
      <c r="J265">
        <v>71736400</v>
      </c>
      <c r="K265">
        <v>1740300</v>
      </c>
      <c r="M265" t="s">
        <v>831</v>
      </c>
      <c r="N265" t="s">
        <v>194</v>
      </c>
      <c r="O265">
        <v>10983000</v>
      </c>
      <c r="Q265">
        <v>3448100</v>
      </c>
      <c r="R265">
        <v>5152200</v>
      </c>
      <c r="S265">
        <v>3972100</v>
      </c>
      <c r="U265">
        <v>5819100</v>
      </c>
      <c r="V265">
        <v>9604700</v>
      </c>
      <c r="W265">
        <v>8063500</v>
      </c>
    </row>
    <row r="266" spans="1:23" x14ac:dyDescent="0.25">
      <c r="A266">
        <v>449900</v>
      </c>
      <c r="B266">
        <v>525600</v>
      </c>
      <c r="C266">
        <v>456700</v>
      </c>
      <c r="E266">
        <v>1149500</v>
      </c>
      <c r="F266">
        <v>1543500</v>
      </c>
      <c r="G266">
        <v>716200</v>
      </c>
      <c r="I266">
        <v>694200</v>
      </c>
      <c r="J266">
        <v>1184800</v>
      </c>
      <c r="K266">
        <v>561899</v>
      </c>
      <c r="M266">
        <v>646800</v>
      </c>
      <c r="N266">
        <v>750800</v>
      </c>
      <c r="O266">
        <v>599500</v>
      </c>
      <c r="Q266">
        <v>2701000</v>
      </c>
      <c r="R266">
        <v>3032900</v>
      </c>
      <c r="S266">
        <v>2740800</v>
      </c>
      <c r="U266">
        <v>52743500</v>
      </c>
      <c r="V266">
        <v>103251600</v>
      </c>
      <c r="W266">
        <v>2903700</v>
      </c>
    </row>
    <row r="267" spans="1:23" x14ac:dyDescent="0.25">
      <c r="A267">
        <v>403200</v>
      </c>
      <c r="B267">
        <v>532500</v>
      </c>
      <c r="C267">
        <v>392300</v>
      </c>
      <c r="E267">
        <v>760000</v>
      </c>
      <c r="F267">
        <v>1221000</v>
      </c>
      <c r="G267">
        <v>819500</v>
      </c>
      <c r="I267">
        <v>1745100</v>
      </c>
      <c r="J267">
        <v>2216700</v>
      </c>
      <c r="K267">
        <v>2219999</v>
      </c>
      <c r="M267">
        <v>4758300</v>
      </c>
      <c r="N267">
        <v>8362900</v>
      </c>
      <c r="O267">
        <v>721300</v>
      </c>
      <c r="Q267">
        <v>4793110900</v>
      </c>
      <c r="R267">
        <v>5259695900</v>
      </c>
      <c r="S267">
        <v>54234800</v>
      </c>
      <c r="U267">
        <v>8364200</v>
      </c>
      <c r="V267">
        <v>12883200</v>
      </c>
      <c r="W267">
        <v>8397200</v>
      </c>
    </row>
    <row r="268" spans="1:23" x14ac:dyDescent="0.25">
      <c r="A268">
        <v>334700</v>
      </c>
      <c r="B268">
        <v>425300</v>
      </c>
      <c r="C268">
        <v>356400</v>
      </c>
      <c r="E268">
        <v>4793400</v>
      </c>
      <c r="F268">
        <v>5738000</v>
      </c>
      <c r="G268">
        <v>2894200</v>
      </c>
      <c r="I268">
        <v>1067700</v>
      </c>
      <c r="J268">
        <v>1187400</v>
      </c>
      <c r="K268">
        <v>1456500</v>
      </c>
      <c r="M268">
        <v>2544200</v>
      </c>
      <c r="N268">
        <v>3304200</v>
      </c>
      <c r="O268">
        <v>437800</v>
      </c>
      <c r="Q268">
        <v>130351300</v>
      </c>
      <c r="R268">
        <v>142386700</v>
      </c>
      <c r="S268">
        <v>135585500</v>
      </c>
      <c r="U268" t="s">
        <v>1141</v>
      </c>
      <c r="V268" t="s">
        <v>517</v>
      </c>
      <c r="W268">
        <v>11609700</v>
      </c>
    </row>
    <row r="269" spans="1:23" x14ac:dyDescent="0.25">
      <c r="A269">
        <v>427700</v>
      </c>
      <c r="B269">
        <v>495300</v>
      </c>
      <c r="C269">
        <v>446900</v>
      </c>
      <c r="E269">
        <v>2291600</v>
      </c>
      <c r="F269">
        <v>2566600</v>
      </c>
      <c r="G269">
        <v>2539300</v>
      </c>
      <c r="I269">
        <v>9595200</v>
      </c>
      <c r="J269">
        <v>9451000</v>
      </c>
      <c r="K269">
        <v>8138001</v>
      </c>
      <c r="M269">
        <v>3930900</v>
      </c>
      <c r="N269">
        <v>9279600</v>
      </c>
      <c r="O269">
        <v>562200</v>
      </c>
      <c r="Q269">
        <v>582668000</v>
      </c>
      <c r="R269">
        <v>977011000</v>
      </c>
      <c r="S269">
        <v>40503100</v>
      </c>
      <c r="U269">
        <v>2043800</v>
      </c>
      <c r="V269">
        <v>4516200</v>
      </c>
      <c r="W269">
        <v>1723400</v>
      </c>
    </row>
    <row r="270" spans="1:23" x14ac:dyDescent="0.25">
      <c r="A270">
        <v>393200</v>
      </c>
      <c r="B270">
        <v>406000</v>
      </c>
      <c r="C270">
        <v>307500</v>
      </c>
      <c r="E270">
        <v>753900</v>
      </c>
      <c r="F270">
        <v>764600</v>
      </c>
      <c r="G270">
        <v>774700</v>
      </c>
      <c r="I270">
        <v>4814600</v>
      </c>
      <c r="J270">
        <v>7016700</v>
      </c>
      <c r="K270">
        <v>6812300</v>
      </c>
      <c r="M270" t="s">
        <v>832</v>
      </c>
      <c r="N270" t="s">
        <v>195</v>
      </c>
      <c r="O270">
        <v>145334000</v>
      </c>
      <c r="Q270">
        <v>14540600</v>
      </c>
      <c r="R270">
        <v>18099000</v>
      </c>
      <c r="S270">
        <v>16266700</v>
      </c>
      <c r="U270" t="s">
        <v>1142</v>
      </c>
      <c r="V270" t="s">
        <v>518</v>
      </c>
      <c r="W270">
        <v>6252700</v>
      </c>
    </row>
    <row r="271" spans="1:23" x14ac:dyDescent="0.25">
      <c r="A271">
        <v>1168900</v>
      </c>
      <c r="B271">
        <v>1405600</v>
      </c>
      <c r="C271">
        <v>1112500</v>
      </c>
      <c r="E271">
        <v>378400</v>
      </c>
      <c r="F271">
        <v>341600</v>
      </c>
      <c r="G271">
        <v>343400</v>
      </c>
      <c r="I271">
        <v>1595109100</v>
      </c>
      <c r="J271">
        <v>685731300</v>
      </c>
      <c r="K271">
        <v>16732100</v>
      </c>
      <c r="M271" t="s">
        <v>833</v>
      </c>
      <c r="N271" t="s">
        <v>196</v>
      </c>
      <c r="O271" t="s">
        <v>17</v>
      </c>
      <c r="Q271">
        <v>6409200</v>
      </c>
      <c r="R271">
        <v>8703100</v>
      </c>
      <c r="S271">
        <v>3175800</v>
      </c>
      <c r="U271" t="s">
        <v>1143</v>
      </c>
      <c r="V271" t="s">
        <v>519</v>
      </c>
      <c r="W271">
        <v>1342300</v>
      </c>
    </row>
    <row r="272" spans="1:23" x14ac:dyDescent="0.25">
      <c r="A272">
        <v>3839500</v>
      </c>
      <c r="B272">
        <v>3734400</v>
      </c>
      <c r="C272">
        <v>2188700</v>
      </c>
      <c r="E272">
        <v>524100</v>
      </c>
      <c r="F272">
        <v>499400</v>
      </c>
      <c r="G272">
        <v>525300</v>
      </c>
      <c r="I272">
        <v>228010400</v>
      </c>
      <c r="J272">
        <v>368194900</v>
      </c>
      <c r="K272">
        <v>2611100</v>
      </c>
      <c r="M272">
        <v>43989000</v>
      </c>
      <c r="N272">
        <v>51855200</v>
      </c>
      <c r="O272">
        <v>32623200</v>
      </c>
      <c r="Q272">
        <v>4994300</v>
      </c>
      <c r="R272">
        <v>6172500</v>
      </c>
      <c r="S272">
        <v>5109200</v>
      </c>
      <c r="U272" t="s">
        <v>1144</v>
      </c>
      <c r="V272" t="s">
        <v>520</v>
      </c>
      <c r="W272">
        <v>3588400</v>
      </c>
    </row>
    <row r="273" spans="1:23" x14ac:dyDescent="0.25">
      <c r="A273">
        <v>1185500</v>
      </c>
      <c r="B273">
        <v>878800</v>
      </c>
      <c r="C273">
        <v>746300</v>
      </c>
      <c r="E273">
        <v>17812800</v>
      </c>
      <c r="F273">
        <v>26709200</v>
      </c>
      <c r="G273">
        <v>922800</v>
      </c>
      <c r="I273">
        <v>1138100</v>
      </c>
      <c r="J273">
        <v>1043100</v>
      </c>
      <c r="K273">
        <v>783101</v>
      </c>
      <c r="M273">
        <v>3270802300</v>
      </c>
      <c r="N273">
        <v>4316568500</v>
      </c>
      <c r="O273">
        <v>245124900</v>
      </c>
      <c r="Q273">
        <v>246575600</v>
      </c>
      <c r="R273">
        <v>400482800</v>
      </c>
      <c r="S273">
        <v>1212100</v>
      </c>
      <c r="U273">
        <v>62250400</v>
      </c>
      <c r="V273">
        <v>30481500</v>
      </c>
      <c r="W273">
        <v>7964700</v>
      </c>
    </row>
    <row r="274" spans="1:23" x14ac:dyDescent="0.25">
      <c r="A274">
        <v>480700</v>
      </c>
      <c r="B274">
        <v>445700</v>
      </c>
      <c r="C274">
        <v>469900</v>
      </c>
      <c r="E274">
        <v>2102000</v>
      </c>
      <c r="F274">
        <v>2109900</v>
      </c>
      <c r="G274">
        <v>2304700</v>
      </c>
      <c r="I274">
        <v>80577000</v>
      </c>
      <c r="J274">
        <v>136537400</v>
      </c>
      <c r="K274">
        <v>22676400</v>
      </c>
      <c r="M274">
        <v>2921500</v>
      </c>
      <c r="N274">
        <v>4710600</v>
      </c>
      <c r="O274">
        <v>1310800</v>
      </c>
      <c r="Q274">
        <v>534381100</v>
      </c>
      <c r="R274">
        <v>606388300</v>
      </c>
      <c r="S274">
        <v>2640700</v>
      </c>
      <c r="U274">
        <v>42795400</v>
      </c>
      <c r="V274">
        <v>70558500</v>
      </c>
      <c r="W274">
        <v>685800</v>
      </c>
    </row>
    <row r="275" spans="1:23" x14ac:dyDescent="0.25">
      <c r="A275">
        <v>381300</v>
      </c>
      <c r="B275">
        <v>364700</v>
      </c>
      <c r="C275">
        <v>348500</v>
      </c>
      <c r="E275">
        <v>32301500</v>
      </c>
      <c r="F275">
        <v>31481600</v>
      </c>
      <c r="G275">
        <v>17661800</v>
      </c>
      <c r="I275">
        <v>674300</v>
      </c>
      <c r="J275">
        <v>802800</v>
      </c>
      <c r="K275">
        <v>683500</v>
      </c>
      <c r="M275">
        <v>1501537400</v>
      </c>
      <c r="N275">
        <v>3146083200</v>
      </c>
      <c r="O275">
        <v>7547400</v>
      </c>
      <c r="Q275">
        <v>50530400</v>
      </c>
      <c r="R275">
        <v>53777100</v>
      </c>
      <c r="S275">
        <v>54817500</v>
      </c>
      <c r="U275" t="s">
        <v>1145</v>
      </c>
      <c r="V275" t="s">
        <v>521</v>
      </c>
      <c r="W275" t="s">
        <v>67</v>
      </c>
    </row>
    <row r="276" spans="1:23" x14ac:dyDescent="0.25">
      <c r="A276">
        <v>345700</v>
      </c>
      <c r="B276">
        <v>330700</v>
      </c>
      <c r="C276">
        <v>339800</v>
      </c>
      <c r="E276">
        <v>61721200</v>
      </c>
      <c r="F276">
        <v>74087500</v>
      </c>
      <c r="G276">
        <v>3098900</v>
      </c>
      <c r="I276">
        <v>467400</v>
      </c>
      <c r="J276">
        <v>2824100</v>
      </c>
      <c r="K276">
        <v>486900</v>
      </c>
      <c r="M276">
        <v>787700</v>
      </c>
      <c r="N276">
        <v>812400</v>
      </c>
      <c r="O276">
        <v>635200</v>
      </c>
      <c r="Q276">
        <v>13006800</v>
      </c>
      <c r="R276">
        <v>14413800</v>
      </c>
      <c r="S276">
        <v>14552200</v>
      </c>
      <c r="U276" t="s">
        <v>1146</v>
      </c>
      <c r="V276" t="s">
        <v>522</v>
      </c>
      <c r="W276">
        <v>10965400</v>
      </c>
    </row>
    <row r="277" spans="1:23" x14ac:dyDescent="0.25">
      <c r="A277">
        <v>359700</v>
      </c>
      <c r="B277">
        <v>357000</v>
      </c>
      <c r="C277">
        <v>431600</v>
      </c>
      <c r="E277">
        <v>638000</v>
      </c>
      <c r="F277">
        <v>598000</v>
      </c>
      <c r="G277">
        <v>378900</v>
      </c>
      <c r="I277">
        <v>2348000</v>
      </c>
      <c r="J277">
        <v>3800500</v>
      </c>
      <c r="K277">
        <v>1119799</v>
      </c>
      <c r="M277">
        <v>32895600</v>
      </c>
      <c r="N277">
        <v>63124700</v>
      </c>
      <c r="O277">
        <v>1414100</v>
      </c>
      <c r="Q277">
        <v>8702800</v>
      </c>
      <c r="R277">
        <v>13424700</v>
      </c>
      <c r="S277">
        <v>1405000</v>
      </c>
      <c r="U277">
        <v>9170200</v>
      </c>
      <c r="V277">
        <v>10763300</v>
      </c>
      <c r="W277">
        <v>5357500</v>
      </c>
    </row>
    <row r="278" spans="1:23" x14ac:dyDescent="0.25">
      <c r="A278">
        <v>516900</v>
      </c>
      <c r="B278">
        <v>453700</v>
      </c>
      <c r="C278">
        <v>414900</v>
      </c>
      <c r="E278">
        <v>587400</v>
      </c>
      <c r="F278">
        <v>2544500</v>
      </c>
      <c r="G278">
        <v>713200</v>
      </c>
      <c r="I278" t="s">
        <v>761</v>
      </c>
      <c r="J278" t="s">
        <v>116</v>
      </c>
      <c r="K278">
        <v>65422200</v>
      </c>
      <c r="M278">
        <v>632700</v>
      </c>
      <c r="N278">
        <v>759200</v>
      </c>
      <c r="O278">
        <v>435900</v>
      </c>
      <c r="Q278">
        <v>93538700</v>
      </c>
      <c r="R278">
        <v>117119200</v>
      </c>
      <c r="S278">
        <v>530500</v>
      </c>
      <c r="U278">
        <v>82880600</v>
      </c>
      <c r="V278">
        <v>110494200</v>
      </c>
      <c r="W278">
        <v>1793600</v>
      </c>
    </row>
    <row r="279" spans="1:23" x14ac:dyDescent="0.25">
      <c r="A279">
        <v>1742600</v>
      </c>
      <c r="B279">
        <v>1540700</v>
      </c>
      <c r="C279">
        <v>1493400</v>
      </c>
      <c r="E279">
        <v>1327300</v>
      </c>
      <c r="F279">
        <v>1493300</v>
      </c>
      <c r="G279">
        <v>1395800</v>
      </c>
      <c r="I279">
        <v>586500</v>
      </c>
      <c r="J279">
        <v>778400</v>
      </c>
      <c r="K279">
        <v>591600</v>
      </c>
      <c r="M279">
        <v>152012900</v>
      </c>
      <c r="N279">
        <v>228764700</v>
      </c>
      <c r="O279">
        <v>39342600</v>
      </c>
      <c r="Q279">
        <v>965200</v>
      </c>
      <c r="R279">
        <v>896700</v>
      </c>
      <c r="S279">
        <v>649500</v>
      </c>
      <c r="U279" t="s">
        <v>1147</v>
      </c>
      <c r="V279" t="s">
        <v>523</v>
      </c>
      <c r="W279">
        <v>1366400</v>
      </c>
    </row>
    <row r="280" spans="1:23" x14ac:dyDescent="0.25">
      <c r="A280">
        <v>686600</v>
      </c>
      <c r="B280">
        <v>669800</v>
      </c>
      <c r="C280">
        <v>440700</v>
      </c>
      <c r="E280">
        <v>613300</v>
      </c>
      <c r="F280">
        <v>680500</v>
      </c>
      <c r="G280">
        <v>633000</v>
      </c>
      <c r="I280">
        <v>926400</v>
      </c>
      <c r="J280">
        <v>1026500</v>
      </c>
      <c r="K280">
        <v>1153901</v>
      </c>
      <c r="M280">
        <v>15631600</v>
      </c>
      <c r="N280">
        <v>24535700</v>
      </c>
      <c r="O280">
        <v>1284700</v>
      </c>
      <c r="Q280">
        <v>3219200</v>
      </c>
      <c r="R280">
        <v>4798000</v>
      </c>
      <c r="S280">
        <v>1785500</v>
      </c>
      <c r="U280">
        <v>1936500</v>
      </c>
      <c r="V280">
        <v>2350500</v>
      </c>
      <c r="W280">
        <v>1607100</v>
      </c>
    </row>
    <row r="281" spans="1:23" x14ac:dyDescent="0.25">
      <c r="A281">
        <v>1412200</v>
      </c>
      <c r="B281">
        <v>1368900</v>
      </c>
      <c r="C281">
        <v>1229100</v>
      </c>
      <c r="E281">
        <v>11992600</v>
      </c>
      <c r="F281">
        <v>12928900</v>
      </c>
      <c r="G281">
        <v>12227700</v>
      </c>
      <c r="I281">
        <v>4748000</v>
      </c>
      <c r="J281">
        <v>5359600</v>
      </c>
      <c r="K281">
        <v>2882999</v>
      </c>
      <c r="M281">
        <v>666300</v>
      </c>
      <c r="N281">
        <v>700100</v>
      </c>
      <c r="O281">
        <v>557700</v>
      </c>
      <c r="Q281">
        <v>39498700</v>
      </c>
      <c r="R281">
        <v>42895900</v>
      </c>
      <c r="S281">
        <v>44996900</v>
      </c>
      <c r="U281">
        <v>1091217900</v>
      </c>
      <c r="V281">
        <v>2462467300</v>
      </c>
      <c r="W281">
        <v>6065300</v>
      </c>
    </row>
    <row r="282" spans="1:23" x14ac:dyDescent="0.25">
      <c r="A282">
        <v>538900</v>
      </c>
      <c r="B282">
        <v>436600</v>
      </c>
      <c r="C282">
        <v>405000</v>
      </c>
      <c r="E282">
        <v>1061600</v>
      </c>
      <c r="F282">
        <v>1623700</v>
      </c>
      <c r="G282">
        <v>1102100</v>
      </c>
      <c r="I282">
        <v>112506900</v>
      </c>
      <c r="J282">
        <v>152039800</v>
      </c>
      <c r="K282">
        <v>5299900</v>
      </c>
      <c r="M282">
        <v>22894800</v>
      </c>
      <c r="N282">
        <v>40419100</v>
      </c>
      <c r="O282">
        <v>4173200</v>
      </c>
      <c r="Q282">
        <v>21638100</v>
      </c>
      <c r="R282">
        <v>25873700</v>
      </c>
      <c r="S282">
        <v>8801900</v>
      </c>
      <c r="U282">
        <v>1039000</v>
      </c>
      <c r="V282">
        <v>1223900</v>
      </c>
      <c r="W282">
        <v>904300</v>
      </c>
    </row>
    <row r="283" spans="1:23" x14ac:dyDescent="0.25">
      <c r="A283">
        <v>1181200</v>
      </c>
      <c r="B283">
        <v>1480900</v>
      </c>
      <c r="C283">
        <v>1014700</v>
      </c>
      <c r="E283">
        <v>18219800</v>
      </c>
      <c r="F283">
        <v>29009000</v>
      </c>
      <c r="G283">
        <v>2979900</v>
      </c>
      <c r="I283">
        <v>395630900</v>
      </c>
      <c r="J283">
        <v>419857500</v>
      </c>
      <c r="K283">
        <v>73097699</v>
      </c>
      <c r="M283">
        <v>1059642700</v>
      </c>
      <c r="N283">
        <v>1666807700</v>
      </c>
      <c r="O283">
        <v>879900</v>
      </c>
      <c r="Q283" t="s">
        <v>943</v>
      </c>
      <c r="R283" t="s">
        <v>316</v>
      </c>
      <c r="S283">
        <v>12269400</v>
      </c>
      <c r="U283">
        <v>326307200</v>
      </c>
      <c r="V283">
        <v>404703000</v>
      </c>
      <c r="W283">
        <v>2657800</v>
      </c>
    </row>
    <row r="284" spans="1:23" x14ac:dyDescent="0.25">
      <c r="A284">
        <v>501000</v>
      </c>
      <c r="B284">
        <v>473100</v>
      </c>
      <c r="C284">
        <v>434700</v>
      </c>
      <c r="E284">
        <v>7103200</v>
      </c>
      <c r="F284">
        <v>10747300</v>
      </c>
      <c r="G284">
        <v>2157500</v>
      </c>
      <c r="I284">
        <v>21904300</v>
      </c>
      <c r="J284">
        <v>40777400</v>
      </c>
      <c r="K284">
        <v>1877700</v>
      </c>
      <c r="M284">
        <v>4262102100</v>
      </c>
      <c r="N284">
        <v>2539252200</v>
      </c>
      <c r="O284">
        <v>311009000</v>
      </c>
      <c r="Q284">
        <v>10950300</v>
      </c>
      <c r="R284">
        <v>10368100</v>
      </c>
      <c r="S284">
        <v>9849500</v>
      </c>
      <c r="U284">
        <v>34532100</v>
      </c>
      <c r="V284">
        <v>57948800</v>
      </c>
      <c r="W284">
        <v>1314100</v>
      </c>
    </row>
    <row r="285" spans="1:23" x14ac:dyDescent="0.25">
      <c r="A285">
        <v>376400</v>
      </c>
      <c r="B285">
        <v>371400</v>
      </c>
      <c r="C285">
        <v>333300</v>
      </c>
      <c r="E285">
        <v>871600</v>
      </c>
      <c r="F285">
        <v>1137700</v>
      </c>
      <c r="G285">
        <v>902900</v>
      </c>
      <c r="I285">
        <v>4722200</v>
      </c>
      <c r="J285">
        <v>5410900</v>
      </c>
      <c r="K285">
        <v>2494500</v>
      </c>
      <c r="M285">
        <v>1933662600</v>
      </c>
      <c r="N285">
        <v>2268474800</v>
      </c>
      <c r="O285">
        <v>24507600</v>
      </c>
      <c r="Q285">
        <v>73249300</v>
      </c>
      <c r="R285">
        <v>104791200</v>
      </c>
      <c r="S285">
        <v>5306600</v>
      </c>
      <c r="U285" t="s">
        <v>1148</v>
      </c>
      <c r="V285" t="s">
        <v>524</v>
      </c>
      <c r="W285">
        <v>8164000</v>
      </c>
    </row>
    <row r="286" spans="1:23" x14ac:dyDescent="0.25">
      <c r="A286">
        <v>381600</v>
      </c>
      <c r="B286">
        <v>313700</v>
      </c>
      <c r="C286">
        <v>295500</v>
      </c>
      <c r="E286">
        <v>2761000</v>
      </c>
      <c r="F286">
        <v>3162600</v>
      </c>
      <c r="G286">
        <v>2976700</v>
      </c>
      <c r="I286">
        <v>1780600</v>
      </c>
      <c r="J286">
        <v>1606700</v>
      </c>
      <c r="K286">
        <v>1002800</v>
      </c>
      <c r="M286">
        <v>2842300</v>
      </c>
      <c r="N286">
        <v>4713800</v>
      </c>
      <c r="O286">
        <v>3170900</v>
      </c>
      <c r="Q286">
        <v>953482700</v>
      </c>
      <c r="R286">
        <v>1219552600</v>
      </c>
      <c r="S286">
        <v>10186800</v>
      </c>
      <c r="U286">
        <v>1591500</v>
      </c>
      <c r="V286">
        <v>5226600</v>
      </c>
      <c r="W286">
        <v>1080300</v>
      </c>
    </row>
    <row r="287" spans="1:23" x14ac:dyDescent="0.25">
      <c r="A287">
        <v>341400</v>
      </c>
      <c r="B287">
        <v>298400</v>
      </c>
      <c r="C287">
        <v>331800</v>
      </c>
      <c r="E287">
        <v>385000</v>
      </c>
      <c r="F287">
        <v>389800</v>
      </c>
      <c r="G287">
        <v>406200</v>
      </c>
      <c r="I287">
        <v>6252800</v>
      </c>
      <c r="J287">
        <v>5307100</v>
      </c>
      <c r="K287">
        <v>4646100</v>
      </c>
      <c r="M287">
        <v>37076400</v>
      </c>
      <c r="N287">
        <v>48043300</v>
      </c>
      <c r="O287">
        <v>46857100</v>
      </c>
      <c r="Q287">
        <v>664400</v>
      </c>
      <c r="R287">
        <v>905700</v>
      </c>
      <c r="S287">
        <v>611100</v>
      </c>
      <c r="U287" t="s">
        <v>1149</v>
      </c>
      <c r="V287" t="s">
        <v>525</v>
      </c>
      <c r="W287" t="s">
        <v>68</v>
      </c>
    </row>
    <row r="288" spans="1:23" x14ac:dyDescent="0.25">
      <c r="A288">
        <v>510600</v>
      </c>
      <c r="B288">
        <v>338700</v>
      </c>
      <c r="C288">
        <v>591400</v>
      </c>
      <c r="E288">
        <v>327500</v>
      </c>
      <c r="F288">
        <v>608100</v>
      </c>
      <c r="G288">
        <v>313900</v>
      </c>
      <c r="I288" t="s">
        <v>762</v>
      </c>
      <c r="J288" t="s">
        <v>117</v>
      </c>
      <c r="K288">
        <v>15595500</v>
      </c>
      <c r="M288">
        <v>2227400</v>
      </c>
      <c r="N288">
        <v>2989900</v>
      </c>
      <c r="O288">
        <v>2907300</v>
      </c>
      <c r="Q288">
        <v>4550400</v>
      </c>
      <c r="R288">
        <v>8468900</v>
      </c>
      <c r="S288">
        <v>2488700</v>
      </c>
      <c r="U288">
        <v>6435400</v>
      </c>
      <c r="V288">
        <v>9538900</v>
      </c>
      <c r="W288">
        <v>3651700</v>
      </c>
    </row>
    <row r="289" spans="1:23" x14ac:dyDescent="0.25">
      <c r="A289">
        <v>2035300</v>
      </c>
      <c r="B289">
        <v>1890800</v>
      </c>
      <c r="C289">
        <v>1975000</v>
      </c>
      <c r="E289">
        <v>346500</v>
      </c>
      <c r="F289">
        <v>473800</v>
      </c>
      <c r="G289">
        <v>360800</v>
      </c>
      <c r="I289">
        <v>1430500</v>
      </c>
      <c r="J289">
        <v>1653800</v>
      </c>
      <c r="K289">
        <v>1261200</v>
      </c>
      <c r="M289">
        <v>6624400</v>
      </c>
      <c r="N289">
        <v>10265600</v>
      </c>
      <c r="O289">
        <v>910900</v>
      </c>
      <c r="Q289" t="s">
        <v>944</v>
      </c>
      <c r="R289" t="s">
        <v>317</v>
      </c>
      <c r="S289">
        <v>2838200</v>
      </c>
      <c r="U289">
        <v>1043725200</v>
      </c>
      <c r="V289">
        <v>1490357400</v>
      </c>
      <c r="W289">
        <v>3398900</v>
      </c>
    </row>
    <row r="290" spans="1:23" x14ac:dyDescent="0.25">
      <c r="A290">
        <v>390200</v>
      </c>
      <c r="B290">
        <v>317800</v>
      </c>
      <c r="C290">
        <v>373400</v>
      </c>
      <c r="E290">
        <v>443000</v>
      </c>
      <c r="F290">
        <v>442000</v>
      </c>
      <c r="G290">
        <v>449300</v>
      </c>
      <c r="I290">
        <v>2494700</v>
      </c>
      <c r="J290">
        <v>4435700</v>
      </c>
      <c r="K290">
        <v>838600</v>
      </c>
      <c r="M290">
        <v>701600</v>
      </c>
      <c r="N290">
        <v>1076400</v>
      </c>
      <c r="O290">
        <v>558700</v>
      </c>
      <c r="Q290">
        <v>21022800</v>
      </c>
      <c r="R290">
        <v>30855300</v>
      </c>
      <c r="S290">
        <v>1193100</v>
      </c>
      <c r="U290">
        <v>806400</v>
      </c>
      <c r="V290">
        <v>1281500</v>
      </c>
      <c r="W290">
        <v>653400</v>
      </c>
    </row>
    <row r="291" spans="1:23" x14ac:dyDescent="0.25">
      <c r="A291">
        <v>293700</v>
      </c>
      <c r="B291">
        <v>266100</v>
      </c>
      <c r="C291">
        <v>277800</v>
      </c>
      <c r="E291">
        <v>1092700</v>
      </c>
      <c r="F291">
        <v>1224000</v>
      </c>
      <c r="G291">
        <v>1193600</v>
      </c>
      <c r="I291">
        <v>5723500</v>
      </c>
      <c r="J291">
        <v>5896500</v>
      </c>
      <c r="K291">
        <v>6221399</v>
      </c>
      <c r="M291">
        <v>120456300</v>
      </c>
      <c r="N291">
        <v>149111700</v>
      </c>
      <c r="O291">
        <v>1972100</v>
      </c>
      <c r="Q291">
        <v>6115800</v>
      </c>
      <c r="R291">
        <v>15676200</v>
      </c>
      <c r="S291">
        <v>982700</v>
      </c>
      <c r="U291">
        <v>1745125100</v>
      </c>
      <c r="V291">
        <v>1986095700</v>
      </c>
      <c r="W291">
        <v>6092800</v>
      </c>
    </row>
    <row r="292" spans="1:23" x14ac:dyDescent="0.25">
      <c r="A292">
        <v>318100</v>
      </c>
      <c r="B292">
        <v>261900</v>
      </c>
      <c r="C292">
        <v>300400</v>
      </c>
      <c r="E292">
        <v>23472000</v>
      </c>
      <c r="F292">
        <v>29165600</v>
      </c>
      <c r="G292">
        <v>4852200</v>
      </c>
      <c r="I292">
        <v>1705100</v>
      </c>
      <c r="J292">
        <v>2089100</v>
      </c>
      <c r="K292">
        <v>748700</v>
      </c>
      <c r="M292">
        <v>567121300</v>
      </c>
      <c r="N292">
        <v>373805600</v>
      </c>
      <c r="O292">
        <v>149059900</v>
      </c>
      <c r="Q292">
        <v>749600</v>
      </c>
      <c r="R292">
        <v>1035500</v>
      </c>
      <c r="S292">
        <v>548200</v>
      </c>
      <c r="U292" t="s">
        <v>1150</v>
      </c>
      <c r="V292" t="s">
        <v>526</v>
      </c>
      <c r="W292" t="s">
        <v>69</v>
      </c>
    </row>
    <row r="293" spans="1:23" x14ac:dyDescent="0.25">
      <c r="A293">
        <v>631500</v>
      </c>
      <c r="B293">
        <v>650600</v>
      </c>
      <c r="C293">
        <v>619400</v>
      </c>
      <c r="E293">
        <v>555900</v>
      </c>
      <c r="F293">
        <v>583000</v>
      </c>
      <c r="G293">
        <v>378000</v>
      </c>
      <c r="I293">
        <v>5651300</v>
      </c>
      <c r="J293">
        <v>6754200</v>
      </c>
      <c r="K293">
        <v>334300</v>
      </c>
      <c r="M293" t="s">
        <v>901</v>
      </c>
      <c r="N293" t="s">
        <v>197</v>
      </c>
      <c r="O293">
        <v>2572100</v>
      </c>
      <c r="Q293">
        <v>1259356200</v>
      </c>
      <c r="R293">
        <v>2079805600</v>
      </c>
      <c r="S293">
        <v>1727700</v>
      </c>
      <c r="U293">
        <v>3762500</v>
      </c>
      <c r="V293">
        <v>4248600</v>
      </c>
      <c r="W293">
        <v>2428400</v>
      </c>
    </row>
    <row r="294" spans="1:23" x14ac:dyDescent="0.25">
      <c r="A294">
        <v>343000</v>
      </c>
      <c r="B294">
        <v>403900</v>
      </c>
      <c r="C294">
        <v>358900</v>
      </c>
      <c r="E294">
        <v>2313400</v>
      </c>
      <c r="F294">
        <v>2853000</v>
      </c>
      <c r="G294">
        <v>1903200</v>
      </c>
      <c r="I294">
        <v>736300</v>
      </c>
      <c r="J294">
        <v>1149000</v>
      </c>
      <c r="K294">
        <v>473100</v>
      </c>
      <c r="M294">
        <v>7898500</v>
      </c>
      <c r="N294">
        <v>13112600</v>
      </c>
      <c r="O294">
        <v>1025400</v>
      </c>
      <c r="Q294">
        <v>75314600</v>
      </c>
      <c r="R294">
        <v>88538700</v>
      </c>
      <c r="S294">
        <v>80010700</v>
      </c>
      <c r="U294">
        <v>1984900</v>
      </c>
      <c r="V294">
        <v>3763200</v>
      </c>
      <c r="W294">
        <v>1276700</v>
      </c>
    </row>
    <row r="295" spans="1:23" x14ac:dyDescent="0.25">
      <c r="A295">
        <v>526500</v>
      </c>
      <c r="B295">
        <v>566400</v>
      </c>
      <c r="C295">
        <v>534900</v>
      </c>
      <c r="E295">
        <v>1781900</v>
      </c>
      <c r="F295">
        <v>2340900</v>
      </c>
      <c r="G295">
        <v>2144500</v>
      </c>
      <c r="I295">
        <v>466300</v>
      </c>
      <c r="J295">
        <v>614300</v>
      </c>
      <c r="K295">
        <v>417001</v>
      </c>
      <c r="M295">
        <v>887800</v>
      </c>
      <c r="N295">
        <v>1115600</v>
      </c>
      <c r="O295">
        <v>664000</v>
      </c>
      <c r="Q295">
        <v>17319700</v>
      </c>
      <c r="R295">
        <v>19603500</v>
      </c>
      <c r="S295">
        <v>6229300</v>
      </c>
      <c r="U295">
        <v>181803600</v>
      </c>
      <c r="V295">
        <v>239518400</v>
      </c>
      <c r="W295">
        <v>7091900</v>
      </c>
    </row>
    <row r="296" spans="1:23" x14ac:dyDescent="0.25">
      <c r="A296">
        <v>2096300</v>
      </c>
      <c r="B296">
        <v>2465200</v>
      </c>
      <c r="C296">
        <v>2127700</v>
      </c>
      <c r="E296">
        <v>369400</v>
      </c>
      <c r="F296">
        <v>428900</v>
      </c>
      <c r="G296">
        <v>449400</v>
      </c>
      <c r="I296">
        <v>904500</v>
      </c>
      <c r="J296">
        <v>1499300</v>
      </c>
      <c r="K296">
        <v>682400</v>
      </c>
      <c r="M296">
        <v>1566700</v>
      </c>
      <c r="N296">
        <v>1811700</v>
      </c>
      <c r="O296">
        <v>1151900</v>
      </c>
      <c r="Q296">
        <v>657808000</v>
      </c>
      <c r="R296">
        <v>90032500</v>
      </c>
      <c r="S296">
        <v>88188200</v>
      </c>
      <c r="U296">
        <v>2614100</v>
      </c>
      <c r="V296">
        <v>3240100</v>
      </c>
      <c r="W296">
        <v>2982500</v>
      </c>
    </row>
    <row r="297" spans="1:23" x14ac:dyDescent="0.25">
      <c r="A297">
        <v>374300</v>
      </c>
      <c r="B297">
        <v>389700</v>
      </c>
      <c r="C297">
        <v>343200</v>
      </c>
      <c r="E297">
        <v>15960700</v>
      </c>
      <c r="F297">
        <v>17643500</v>
      </c>
      <c r="G297">
        <v>5022800</v>
      </c>
      <c r="I297">
        <v>5929600</v>
      </c>
      <c r="J297">
        <v>8187900</v>
      </c>
      <c r="K297">
        <v>8293900</v>
      </c>
      <c r="M297">
        <v>17797300</v>
      </c>
      <c r="N297">
        <v>19653400</v>
      </c>
      <c r="O297">
        <v>9985000</v>
      </c>
      <c r="Q297">
        <v>745300</v>
      </c>
      <c r="R297">
        <v>809500</v>
      </c>
      <c r="S297">
        <v>698700</v>
      </c>
      <c r="U297" t="s">
        <v>1351</v>
      </c>
      <c r="V297" t="s">
        <v>527</v>
      </c>
      <c r="W297">
        <v>15130300</v>
      </c>
    </row>
    <row r="298" spans="1:23" x14ac:dyDescent="0.25">
      <c r="A298">
        <v>323700</v>
      </c>
      <c r="B298">
        <v>295300</v>
      </c>
      <c r="C298">
        <v>293800</v>
      </c>
      <c r="E298">
        <v>914900</v>
      </c>
      <c r="F298">
        <v>827700</v>
      </c>
      <c r="G298">
        <v>661600</v>
      </c>
      <c r="I298">
        <v>449400</v>
      </c>
      <c r="J298">
        <v>554900</v>
      </c>
      <c r="K298">
        <v>458500</v>
      </c>
      <c r="M298">
        <v>14072200</v>
      </c>
      <c r="N298">
        <v>21887200</v>
      </c>
      <c r="O298">
        <v>1453900</v>
      </c>
      <c r="Q298">
        <v>364400</v>
      </c>
      <c r="R298">
        <v>457000</v>
      </c>
      <c r="S298">
        <v>370600</v>
      </c>
      <c r="U298" t="s">
        <v>1151</v>
      </c>
      <c r="V298" t="s">
        <v>528</v>
      </c>
      <c r="W298">
        <v>1156600</v>
      </c>
    </row>
    <row r="299" spans="1:23" x14ac:dyDescent="0.25">
      <c r="A299">
        <v>289200</v>
      </c>
      <c r="B299">
        <v>245500</v>
      </c>
      <c r="C299">
        <v>266300</v>
      </c>
      <c r="E299">
        <v>5312500</v>
      </c>
      <c r="F299">
        <v>5238900</v>
      </c>
      <c r="G299">
        <v>1728700</v>
      </c>
      <c r="I299">
        <v>126865100</v>
      </c>
      <c r="J299">
        <v>135778700</v>
      </c>
      <c r="K299">
        <v>15689900</v>
      </c>
      <c r="M299">
        <v>368474100</v>
      </c>
      <c r="N299">
        <v>542335700</v>
      </c>
      <c r="O299">
        <v>2412500</v>
      </c>
      <c r="Q299">
        <v>1474300</v>
      </c>
      <c r="R299">
        <v>2147200</v>
      </c>
      <c r="S299">
        <v>896000</v>
      </c>
      <c r="U299" t="s">
        <v>1350</v>
      </c>
      <c r="V299" t="s">
        <v>529</v>
      </c>
      <c r="W299">
        <v>3446400</v>
      </c>
    </row>
    <row r="300" spans="1:23" x14ac:dyDescent="0.25">
      <c r="A300">
        <v>1458000</v>
      </c>
      <c r="B300">
        <v>1419700</v>
      </c>
      <c r="C300">
        <v>1460400</v>
      </c>
      <c r="E300">
        <v>564300</v>
      </c>
      <c r="F300">
        <v>888300</v>
      </c>
      <c r="G300">
        <v>542700</v>
      </c>
      <c r="I300">
        <v>1913600</v>
      </c>
      <c r="J300">
        <v>1882400</v>
      </c>
      <c r="K300">
        <v>1522499</v>
      </c>
      <c r="M300">
        <v>85247300</v>
      </c>
      <c r="N300">
        <v>152989800</v>
      </c>
      <c r="O300">
        <v>846900</v>
      </c>
      <c r="Q300" t="s">
        <v>945</v>
      </c>
      <c r="R300" t="s">
        <v>318</v>
      </c>
      <c r="S300">
        <v>56099400</v>
      </c>
      <c r="U300">
        <v>3689800</v>
      </c>
      <c r="V300">
        <v>4144300</v>
      </c>
      <c r="W300">
        <v>3268500</v>
      </c>
    </row>
    <row r="301" spans="1:23" x14ac:dyDescent="0.25">
      <c r="A301">
        <v>429500</v>
      </c>
      <c r="B301">
        <v>416000</v>
      </c>
      <c r="C301">
        <v>426900</v>
      </c>
      <c r="E301">
        <v>3606400</v>
      </c>
      <c r="F301">
        <v>4174600</v>
      </c>
      <c r="G301">
        <v>3889100</v>
      </c>
      <c r="I301">
        <v>295149100</v>
      </c>
      <c r="J301">
        <v>324838800</v>
      </c>
      <c r="K301">
        <v>18862900</v>
      </c>
      <c r="M301">
        <v>597700</v>
      </c>
      <c r="N301">
        <v>612600</v>
      </c>
      <c r="O301">
        <v>371100</v>
      </c>
      <c r="Q301">
        <v>245993900</v>
      </c>
      <c r="R301">
        <v>140746100</v>
      </c>
      <c r="S301">
        <v>126181700</v>
      </c>
      <c r="U301">
        <v>164443600</v>
      </c>
      <c r="V301">
        <v>421596300</v>
      </c>
      <c r="W301">
        <v>2759400</v>
      </c>
    </row>
    <row r="302" spans="1:23" x14ac:dyDescent="0.25">
      <c r="A302">
        <v>7292600</v>
      </c>
      <c r="B302">
        <v>7240200</v>
      </c>
      <c r="C302">
        <v>8372000</v>
      </c>
      <c r="E302">
        <v>4721900</v>
      </c>
      <c r="F302">
        <v>5352900</v>
      </c>
      <c r="G302">
        <v>5231900</v>
      </c>
      <c r="I302">
        <v>1993800</v>
      </c>
      <c r="J302">
        <v>2508400</v>
      </c>
      <c r="K302">
        <v>1623600</v>
      </c>
      <c r="M302">
        <v>433600</v>
      </c>
      <c r="N302">
        <v>460600</v>
      </c>
      <c r="O302">
        <v>434300</v>
      </c>
      <c r="Q302">
        <v>2782077100</v>
      </c>
      <c r="R302">
        <v>3947122700</v>
      </c>
      <c r="S302">
        <v>37889800</v>
      </c>
      <c r="U302">
        <v>11283400</v>
      </c>
      <c r="V302">
        <v>17407600</v>
      </c>
      <c r="W302">
        <v>4149500</v>
      </c>
    </row>
    <row r="303" spans="1:23" x14ac:dyDescent="0.25">
      <c r="A303">
        <v>2077300</v>
      </c>
      <c r="B303">
        <v>1819100</v>
      </c>
      <c r="C303">
        <v>1998300</v>
      </c>
      <c r="E303">
        <v>13990800</v>
      </c>
      <c r="F303">
        <v>18110200</v>
      </c>
      <c r="G303">
        <v>478600</v>
      </c>
      <c r="I303">
        <v>40828400</v>
      </c>
      <c r="J303">
        <v>68975000</v>
      </c>
      <c r="K303">
        <v>1692599</v>
      </c>
      <c r="M303">
        <v>12570500</v>
      </c>
      <c r="N303">
        <v>23291600</v>
      </c>
      <c r="O303">
        <v>6685600</v>
      </c>
      <c r="Q303">
        <v>30397700</v>
      </c>
      <c r="R303">
        <v>51961400</v>
      </c>
      <c r="S303">
        <v>5659000</v>
      </c>
      <c r="U303">
        <v>3303300</v>
      </c>
      <c r="V303">
        <v>3861100</v>
      </c>
      <c r="W303">
        <v>3047500</v>
      </c>
    </row>
    <row r="304" spans="1:23" x14ac:dyDescent="0.25">
      <c r="A304">
        <v>335500</v>
      </c>
      <c r="B304">
        <v>315300</v>
      </c>
      <c r="C304">
        <v>369000</v>
      </c>
      <c r="E304">
        <v>49648700</v>
      </c>
      <c r="F304">
        <v>72603900</v>
      </c>
      <c r="G304">
        <v>4202600</v>
      </c>
      <c r="I304">
        <v>18549000</v>
      </c>
      <c r="J304">
        <v>18251800</v>
      </c>
      <c r="K304">
        <v>19033401</v>
      </c>
      <c r="M304">
        <v>23694300</v>
      </c>
      <c r="N304">
        <v>26880600</v>
      </c>
      <c r="O304">
        <v>2501500</v>
      </c>
      <c r="Q304">
        <v>2085200</v>
      </c>
      <c r="R304">
        <v>2471200</v>
      </c>
      <c r="S304">
        <v>1396500</v>
      </c>
      <c r="U304" t="s">
        <v>293</v>
      </c>
      <c r="V304" t="s">
        <v>530</v>
      </c>
      <c r="W304">
        <v>52221400</v>
      </c>
    </row>
    <row r="305" spans="1:23" x14ac:dyDescent="0.25">
      <c r="A305">
        <v>273200</v>
      </c>
      <c r="B305">
        <v>242000</v>
      </c>
      <c r="C305">
        <v>287300</v>
      </c>
      <c r="E305">
        <v>3599300</v>
      </c>
      <c r="F305">
        <v>4103600</v>
      </c>
      <c r="G305">
        <v>3629900</v>
      </c>
      <c r="I305">
        <v>810100</v>
      </c>
      <c r="J305">
        <v>996200</v>
      </c>
      <c r="K305">
        <v>720999</v>
      </c>
      <c r="M305">
        <v>747200</v>
      </c>
      <c r="N305">
        <v>719500</v>
      </c>
      <c r="O305">
        <v>385400</v>
      </c>
      <c r="Q305">
        <v>4779072200</v>
      </c>
      <c r="R305">
        <v>4505710700</v>
      </c>
      <c r="S305">
        <v>1607841600</v>
      </c>
      <c r="U305" t="s">
        <v>1152</v>
      </c>
      <c r="V305" t="s">
        <v>531</v>
      </c>
      <c r="W305">
        <v>2800765000</v>
      </c>
    </row>
    <row r="306" spans="1:23" x14ac:dyDescent="0.25">
      <c r="A306">
        <v>646600</v>
      </c>
      <c r="B306">
        <v>580200</v>
      </c>
      <c r="C306">
        <v>824600</v>
      </c>
      <c r="E306">
        <v>410000</v>
      </c>
      <c r="F306">
        <v>2651900</v>
      </c>
      <c r="G306">
        <v>595200</v>
      </c>
      <c r="I306">
        <v>36306800</v>
      </c>
      <c r="J306">
        <v>61943800</v>
      </c>
      <c r="K306">
        <v>3504199</v>
      </c>
      <c r="M306">
        <v>957000</v>
      </c>
      <c r="N306">
        <v>1185400</v>
      </c>
      <c r="O306">
        <v>705900</v>
      </c>
      <c r="Q306">
        <v>5899700</v>
      </c>
      <c r="R306">
        <v>32640700</v>
      </c>
      <c r="S306">
        <v>2852900</v>
      </c>
      <c r="U306">
        <v>2935500</v>
      </c>
      <c r="V306">
        <v>3471300</v>
      </c>
      <c r="W306">
        <v>1718000</v>
      </c>
    </row>
    <row r="307" spans="1:23" x14ac:dyDescent="0.25">
      <c r="A307">
        <v>573600</v>
      </c>
      <c r="B307">
        <v>483800</v>
      </c>
      <c r="C307">
        <v>529600</v>
      </c>
      <c r="E307">
        <v>316100</v>
      </c>
      <c r="F307">
        <v>1767900</v>
      </c>
      <c r="G307">
        <v>1219500</v>
      </c>
      <c r="I307">
        <v>3152000</v>
      </c>
      <c r="J307">
        <v>3150500</v>
      </c>
      <c r="K307">
        <v>939600</v>
      </c>
      <c r="M307">
        <v>1199300</v>
      </c>
      <c r="N307">
        <v>1460900</v>
      </c>
      <c r="O307">
        <v>449400</v>
      </c>
      <c r="Q307" t="s">
        <v>946</v>
      </c>
      <c r="R307" t="s">
        <v>319</v>
      </c>
      <c r="S307">
        <v>982723600</v>
      </c>
      <c r="U307">
        <v>773620600</v>
      </c>
      <c r="V307">
        <v>262499500</v>
      </c>
      <c r="W307">
        <v>42605800</v>
      </c>
    </row>
    <row r="308" spans="1:23" x14ac:dyDescent="0.25">
      <c r="A308">
        <v>1602900</v>
      </c>
      <c r="B308">
        <v>1497100</v>
      </c>
      <c r="C308">
        <v>1353500</v>
      </c>
      <c r="E308">
        <v>1673400</v>
      </c>
      <c r="F308">
        <v>2232400</v>
      </c>
      <c r="G308">
        <v>2048400</v>
      </c>
      <c r="I308">
        <v>33725700</v>
      </c>
      <c r="J308">
        <v>33343100</v>
      </c>
      <c r="K308">
        <v>34421300</v>
      </c>
      <c r="M308">
        <v>304238200</v>
      </c>
      <c r="N308">
        <v>491960700</v>
      </c>
      <c r="O308">
        <v>1656800</v>
      </c>
      <c r="Q308">
        <v>158567200</v>
      </c>
      <c r="R308">
        <v>235395700</v>
      </c>
      <c r="S308">
        <v>7456400</v>
      </c>
      <c r="U308" t="s">
        <v>1153</v>
      </c>
      <c r="V308" t="s">
        <v>532</v>
      </c>
      <c r="W308">
        <v>408584800</v>
      </c>
    </row>
    <row r="309" spans="1:23" x14ac:dyDescent="0.25">
      <c r="A309">
        <v>683200</v>
      </c>
      <c r="B309">
        <v>279900</v>
      </c>
      <c r="C309">
        <v>284600</v>
      </c>
      <c r="E309">
        <v>413900</v>
      </c>
      <c r="F309">
        <v>777300</v>
      </c>
      <c r="G309">
        <v>391500</v>
      </c>
      <c r="I309">
        <v>657300</v>
      </c>
      <c r="J309">
        <v>762800</v>
      </c>
      <c r="K309">
        <v>626400</v>
      </c>
      <c r="M309" t="s">
        <v>834</v>
      </c>
      <c r="N309" t="s">
        <v>198</v>
      </c>
      <c r="O309" t="s">
        <v>18</v>
      </c>
      <c r="Q309">
        <v>2753800</v>
      </c>
      <c r="R309">
        <v>3311900</v>
      </c>
      <c r="S309">
        <v>1093200</v>
      </c>
      <c r="U309" t="s">
        <v>1154</v>
      </c>
      <c r="V309" t="s">
        <v>533</v>
      </c>
      <c r="W309">
        <v>91856400</v>
      </c>
    </row>
    <row r="310" spans="1:23" x14ac:dyDescent="0.25">
      <c r="A310">
        <v>42832300</v>
      </c>
      <c r="B310">
        <v>43743400</v>
      </c>
      <c r="C310">
        <v>44744400</v>
      </c>
      <c r="E310">
        <v>354900</v>
      </c>
      <c r="F310">
        <v>466800</v>
      </c>
      <c r="G310">
        <v>385800</v>
      </c>
      <c r="I310">
        <v>2028900</v>
      </c>
      <c r="J310">
        <v>2224900</v>
      </c>
      <c r="K310">
        <v>2340100</v>
      </c>
      <c r="M310" t="s">
        <v>835</v>
      </c>
      <c r="N310" t="s">
        <v>199</v>
      </c>
      <c r="O310" t="s">
        <v>19</v>
      </c>
      <c r="Q310">
        <v>21480200</v>
      </c>
      <c r="R310">
        <v>22009400</v>
      </c>
      <c r="S310">
        <v>20754500</v>
      </c>
      <c r="U310">
        <v>372722000</v>
      </c>
      <c r="V310">
        <v>436632000</v>
      </c>
      <c r="W310">
        <v>37452000</v>
      </c>
    </row>
    <row r="311" spans="1:23" x14ac:dyDescent="0.25">
      <c r="A311">
        <v>469100</v>
      </c>
      <c r="B311">
        <v>474300</v>
      </c>
      <c r="C311">
        <v>509100</v>
      </c>
      <c r="E311">
        <v>689200</v>
      </c>
      <c r="F311">
        <v>755900</v>
      </c>
      <c r="G311">
        <v>729000</v>
      </c>
      <c r="I311">
        <v>277592600</v>
      </c>
      <c r="J311">
        <v>327892300</v>
      </c>
      <c r="K311">
        <v>3698400</v>
      </c>
      <c r="M311">
        <v>2362100</v>
      </c>
      <c r="N311">
        <v>2757100</v>
      </c>
      <c r="O311">
        <v>2128600</v>
      </c>
      <c r="Q311">
        <v>775500</v>
      </c>
      <c r="R311">
        <v>869500</v>
      </c>
      <c r="S311">
        <v>703900</v>
      </c>
      <c r="U311">
        <v>740304100</v>
      </c>
      <c r="V311">
        <v>1134074200</v>
      </c>
      <c r="W311">
        <v>4014000</v>
      </c>
    </row>
    <row r="312" spans="1:23" x14ac:dyDescent="0.25">
      <c r="A312">
        <v>2111000</v>
      </c>
      <c r="B312">
        <v>2188700</v>
      </c>
      <c r="C312">
        <v>2017100</v>
      </c>
      <c r="E312">
        <v>302100</v>
      </c>
      <c r="F312">
        <v>333000</v>
      </c>
      <c r="G312">
        <v>333400</v>
      </c>
      <c r="I312">
        <v>615800</v>
      </c>
      <c r="J312">
        <v>702900</v>
      </c>
      <c r="K312">
        <v>731400</v>
      </c>
      <c r="M312" t="s">
        <v>836</v>
      </c>
      <c r="N312" t="s">
        <v>200</v>
      </c>
      <c r="O312" t="s">
        <v>20</v>
      </c>
      <c r="Q312">
        <v>50900500</v>
      </c>
      <c r="R312">
        <v>58271700</v>
      </c>
      <c r="S312">
        <v>2323000</v>
      </c>
      <c r="U312" t="s">
        <v>1155</v>
      </c>
      <c r="V312" t="s">
        <v>534</v>
      </c>
      <c r="W312">
        <v>1503623500</v>
      </c>
    </row>
    <row r="313" spans="1:23" x14ac:dyDescent="0.25">
      <c r="A313">
        <v>319000</v>
      </c>
      <c r="B313">
        <v>327200</v>
      </c>
      <c r="C313">
        <v>303400</v>
      </c>
      <c r="E313">
        <v>12233700</v>
      </c>
      <c r="F313">
        <v>13635100</v>
      </c>
      <c r="G313">
        <v>977800</v>
      </c>
      <c r="I313">
        <v>1823200</v>
      </c>
      <c r="J313">
        <v>2850800</v>
      </c>
      <c r="K313">
        <v>1012200</v>
      </c>
      <c r="M313" t="s">
        <v>837</v>
      </c>
      <c r="N313" t="s">
        <v>201</v>
      </c>
      <c r="O313">
        <v>837669300</v>
      </c>
      <c r="Q313">
        <v>14655700</v>
      </c>
      <c r="R313">
        <v>23234100</v>
      </c>
      <c r="S313">
        <v>9924300</v>
      </c>
      <c r="U313" t="s">
        <v>1156</v>
      </c>
      <c r="V313" t="s">
        <v>535</v>
      </c>
      <c r="W313">
        <v>3844900</v>
      </c>
    </row>
    <row r="314" spans="1:23" x14ac:dyDescent="0.25">
      <c r="A314">
        <v>3331000</v>
      </c>
      <c r="B314">
        <v>3213700</v>
      </c>
      <c r="C314">
        <v>3389400</v>
      </c>
      <c r="E314">
        <v>3060600</v>
      </c>
      <c r="F314">
        <v>3105500</v>
      </c>
      <c r="G314">
        <v>3279700</v>
      </c>
      <c r="I314">
        <v>67276800</v>
      </c>
      <c r="J314">
        <v>73753900</v>
      </c>
      <c r="K314">
        <v>72634199</v>
      </c>
      <c r="M314">
        <v>251241800</v>
      </c>
      <c r="N314">
        <v>302857900</v>
      </c>
      <c r="O314">
        <v>7842900</v>
      </c>
      <c r="Q314">
        <v>503654100</v>
      </c>
      <c r="R314">
        <v>864297700</v>
      </c>
      <c r="S314">
        <v>1381000</v>
      </c>
      <c r="U314" t="s">
        <v>1157</v>
      </c>
      <c r="V314" t="s">
        <v>536</v>
      </c>
      <c r="W314">
        <v>177422100</v>
      </c>
    </row>
    <row r="315" spans="1:23" x14ac:dyDescent="0.25">
      <c r="A315">
        <v>2003800</v>
      </c>
      <c r="B315">
        <v>2022900</v>
      </c>
      <c r="C315">
        <v>1920000</v>
      </c>
      <c r="E315">
        <v>473700</v>
      </c>
      <c r="F315">
        <v>609000</v>
      </c>
      <c r="G315">
        <v>760900</v>
      </c>
      <c r="I315">
        <v>17029500</v>
      </c>
      <c r="J315">
        <v>22511300</v>
      </c>
      <c r="K315">
        <v>2994699</v>
      </c>
      <c r="M315">
        <v>1377200</v>
      </c>
      <c r="N315">
        <v>1386700</v>
      </c>
      <c r="O315">
        <v>1154800</v>
      </c>
      <c r="Q315" t="s">
        <v>947</v>
      </c>
      <c r="R315">
        <v>252733300</v>
      </c>
      <c r="S315">
        <v>244614800</v>
      </c>
      <c r="U315" t="s">
        <v>1158</v>
      </c>
      <c r="V315" t="s">
        <v>537</v>
      </c>
      <c r="W315">
        <v>4887300</v>
      </c>
    </row>
    <row r="316" spans="1:23" x14ac:dyDescent="0.25">
      <c r="A316">
        <v>750500</v>
      </c>
      <c r="B316">
        <v>820300</v>
      </c>
      <c r="C316">
        <v>814600</v>
      </c>
      <c r="E316">
        <v>434800</v>
      </c>
      <c r="F316">
        <v>505600</v>
      </c>
      <c r="G316">
        <v>563500</v>
      </c>
      <c r="I316">
        <v>657233700</v>
      </c>
      <c r="J316">
        <v>763079300</v>
      </c>
      <c r="K316">
        <v>33352000</v>
      </c>
      <c r="M316" t="s">
        <v>838</v>
      </c>
      <c r="N316" t="s">
        <v>202</v>
      </c>
      <c r="O316" t="s">
        <v>21</v>
      </c>
      <c r="Q316">
        <v>822100</v>
      </c>
      <c r="R316">
        <v>692000</v>
      </c>
      <c r="S316">
        <v>622000</v>
      </c>
      <c r="U316">
        <v>1391643700</v>
      </c>
      <c r="V316">
        <v>1879078800</v>
      </c>
      <c r="W316">
        <v>5637400</v>
      </c>
    </row>
    <row r="317" spans="1:23" x14ac:dyDescent="0.25">
      <c r="A317">
        <v>428800</v>
      </c>
      <c r="B317">
        <v>398800</v>
      </c>
      <c r="C317">
        <v>784100</v>
      </c>
      <c r="E317">
        <v>348500</v>
      </c>
      <c r="F317">
        <v>359300</v>
      </c>
      <c r="G317">
        <v>365300</v>
      </c>
      <c r="I317">
        <v>975400</v>
      </c>
      <c r="J317">
        <v>1006600</v>
      </c>
      <c r="K317">
        <v>757900</v>
      </c>
      <c r="M317">
        <v>5739800</v>
      </c>
      <c r="N317">
        <v>8363800</v>
      </c>
      <c r="O317">
        <v>1059900</v>
      </c>
      <c r="Q317">
        <v>7609000</v>
      </c>
      <c r="R317">
        <v>7032700</v>
      </c>
      <c r="S317">
        <v>6432700</v>
      </c>
      <c r="U317">
        <v>1684500</v>
      </c>
      <c r="V317">
        <v>3779300</v>
      </c>
      <c r="W317">
        <v>658500</v>
      </c>
    </row>
    <row r="318" spans="1:23" x14ac:dyDescent="0.25">
      <c r="A318">
        <v>592100</v>
      </c>
      <c r="B318">
        <v>532400</v>
      </c>
      <c r="C318">
        <v>577900</v>
      </c>
      <c r="E318">
        <v>298100</v>
      </c>
      <c r="F318">
        <v>259500</v>
      </c>
      <c r="G318">
        <v>285100</v>
      </c>
      <c r="I318">
        <v>1730700</v>
      </c>
      <c r="J318">
        <v>1943000</v>
      </c>
      <c r="K318">
        <v>1730000</v>
      </c>
      <c r="M318">
        <v>3319600</v>
      </c>
      <c r="N318">
        <v>5916700</v>
      </c>
      <c r="O318">
        <v>1000600</v>
      </c>
      <c r="Q318">
        <v>4155840200</v>
      </c>
      <c r="R318" t="s">
        <v>320</v>
      </c>
      <c r="S318">
        <v>4752200</v>
      </c>
      <c r="U318">
        <v>1206108700</v>
      </c>
      <c r="V318">
        <v>1186414100</v>
      </c>
      <c r="W318">
        <v>489025000</v>
      </c>
    </row>
    <row r="319" spans="1:23" x14ac:dyDescent="0.25">
      <c r="A319">
        <v>917900</v>
      </c>
      <c r="B319">
        <v>1064500</v>
      </c>
      <c r="C319">
        <v>902900</v>
      </c>
      <c r="E319">
        <v>597100</v>
      </c>
      <c r="F319">
        <v>708700</v>
      </c>
      <c r="G319">
        <v>522200</v>
      </c>
      <c r="I319">
        <v>4212116600</v>
      </c>
      <c r="J319">
        <v>5320090100</v>
      </c>
      <c r="K319">
        <v>4354200</v>
      </c>
      <c r="M319">
        <v>4392100</v>
      </c>
      <c r="N319">
        <v>5998700</v>
      </c>
      <c r="O319">
        <v>3203500</v>
      </c>
      <c r="Q319">
        <v>899800</v>
      </c>
      <c r="R319">
        <v>999500</v>
      </c>
      <c r="S319">
        <v>716500</v>
      </c>
      <c r="U319" t="s">
        <v>1159</v>
      </c>
      <c r="V319" t="s">
        <v>538</v>
      </c>
      <c r="W319">
        <v>410610800</v>
      </c>
    </row>
    <row r="320" spans="1:23" x14ac:dyDescent="0.25">
      <c r="A320">
        <v>459965600</v>
      </c>
      <c r="B320">
        <v>425927700</v>
      </c>
      <c r="C320">
        <v>7998200</v>
      </c>
      <c r="E320">
        <v>1390700</v>
      </c>
      <c r="F320">
        <v>1565100</v>
      </c>
      <c r="G320">
        <v>656200</v>
      </c>
      <c r="I320">
        <v>764300</v>
      </c>
      <c r="J320">
        <v>932400</v>
      </c>
      <c r="K320">
        <v>634600</v>
      </c>
      <c r="M320">
        <v>371900</v>
      </c>
      <c r="N320">
        <v>470600</v>
      </c>
      <c r="O320">
        <v>401800</v>
      </c>
      <c r="Q320">
        <v>75470600</v>
      </c>
      <c r="R320">
        <v>41649000</v>
      </c>
      <c r="S320">
        <v>5720600</v>
      </c>
      <c r="U320">
        <v>6591600</v>
      </c>
      <c r="V320">
        <v>15827900</v>
      </c>
      <c r="W320">
        <v>750500</v>
      </c>
    </row>
    <row r="321" spans="1:23" x14ac:dyDescent="0.25">
      <c r="A321">
        <v>794000</v>
      </c>
      <c r="B321">
        <v>584200</v>
      </c>
      <c r="C321">
        <v>732900</v>
      </c>
      <c r="E321">
        <v>313500</v>
      </c>
      <c r="F321">
        <v>309800</v>
      </c>
      <c r="G321">
        <v>310500</v>
      </c>
      <c r="I321">
        <v>192027400</v>
      </c>
      <c r="J321">
        <v>372543200</v>
      </c>
      <c r="K321">
        <v>2333901</v>
      </c>
      <c r="M321">
        <v>330972900</v>
      </c>
      <c r="N321">
        <v>96643900</v>
      </c>
      <c r="O321">
        <v>74330400</v>
      </c>
      <c r="Q321" t="s">
        <v>948</v>
      </c>
      <c r="R321" t="s">
        <v>321</v>
      </c>
      <c r="S321">
        <v>1203600</v>
      </c>
      <c r="U321">
        <v>45059800</v>
      </c>
      <c r="V321">
        <v>64498700</v>
      </c>
      <c r="W321">
        <v>1355700</v>
      </c>
    </row>
    <row r="322" spans="1:23" x14ac:dyDescent="0.25">
      <c r="A322">
        <v>2371000</v>
      </c>
      <c r="B322">
        <v>1844700</v>
      </c>
      <c r="C322">
        <v>1358400</v>
      </c>
      <c r="E322">
        <v>474300</v>
      </c>
      <c r="F322">
        <v>545400</v>
      </c>
      <c r="G322">
        <v>303300</v>
      </c>
      <c r="I322">
        <v>2664500</v>
      </c>
      <c r="J322">
        <v>2166000</v>
      </c>
      <c r="K322">
        <v>1732999</v>
      </c>
      <c r="M322">
        <v>609400</v>
      </c>
      <c r="N322">
        <v>566900</v>
      </c>
      <c r="O322">
        <v>634500</v>
      </c>
      <c r="Q322" t="s">
        <v>949</v>
      </c>
      <c r="R322" t="s">
        <v>322</v>
      </c>
      <c r="S322">
        <v>79272800</v>
      </c>
      <c r="U322">
        <v>127210800</v>
      </c>
      <c r="V322">
        <v>186868700</v>
      </c>
      <c r="W322">
        <v>767600</v>
      </c>
    </row>
    <row r="323" spans="1:23" x14ac:dyDescent="0.25">
      <c r="A323">
        <v>971800</v>
      </c>
      <c r="B323">
        <v>901700</v>
      </c>
      <c r="C323">
        <v>965000</v>
      </c>
      <c r="E323">
        <v>455100</v>
      </c>
      <c r="F323">
        <v>443300</v>
      </c>
      <c r="G323">
        <v>381700</v>
      </c>
      <c r="I323">
        <v>4708900</v>
      </c>
      <c r="J323">
        <v>4268500</v>
      </c>
      <c r="K323">
        <v>2655100</v>
      </c>
      <c r="M323">
        <v>23101400</v>
      </c>
      <c r="N323">
        <v>45466000</v>
      </c>
      <c r="O323">
        <v>800700</v>
      </c>
      <c r="Q323">
        <v>1929129100</v>
      </c>
      <c r="R323">
        <v>3774598300</v>
      </c>
      <c r="S323">
        <v>3890600</v>
      </c>
      <c r="U323">
        <v>10652200</v>
      </c>
      <c r="V323">
        <v>18345600</v>
      </c>
      <c r="W323">
        <v>1166700</v>
      </c>
    </row>
    <row r="324" spans="1:23" x14ac:dyDescent="0.25">
      <c r="A324">
        <v>486800</v>
      </c>
      <c r="B324">
        <v>471800</v>
      </c>
      <c r="C324">
        <v>498000</v>
      </c>
      <c r="E324">
        <v>359700</v>
      </c>
      <c r="F324">
        <v>335000</v>
      </c>
      <c r="G324">
        <v>283900</v>
      </c>
      <c r="I324">
        <v>1498900</v>
      </c>
      <c r="J324">
        <v>1129500</v>
      </c>
      <c r="K324">
        <v>940901</v>
      </c>
      <c r="M324">
        <v>609100</v>
      </c>
      <c r="N324">
        <v>664700</v>
      </c>
      <c r="O324">
        <v>433000</v>
      </c>
      <c r="Q324" t="s">
        <v>950</v>
      </c>
      <c r="R324">
        <v>219785700</v>
      </c>
      <c r="S324">
        <v>131767900</v>
      </c>
      <c r="U324">
        <v>2410700</v>
      </c>
      <c r="V324">
        <v>3346800</v>
      </c>
      <c r="W324">
        <v>1142700</v>
      </c>
    </row>
    <row r="325" spans="1:23" x14ac:dyDescent="0.25">
      <c r="A325">
        <v>683500</v>
      </c>
      <c r="B325">
        <v>698000</v>
      </c>
      <c r="C325">
        <v>719400</v>
      </c>
      <c r="E325">
        <v>183083300</v>
      </c>
      <c r="F325">
        <v>223408600</v>
      </c>
      <c r="G325">
        <v>4367000</v>
      </c>
      <c r="I325">
        <v>1255000</v>
      </c>
      <c r="J325">
        <v>1142700</v>
      </c>
      <c r="K325">
        <v>644601</v>
      </c>
      <c r="M325">
        <v>145983400</v>
      </c>
      <c r="N325">
        <v>193244600</v>
      </c>
      <c r="O325">
        <v>2109500</v>
      </c>
      <c r="Q325">
        <v>333001900</v>
      </c>
      <c r="R325">
        <v>363310200</v>
      </c>
      <c r="S325">
        <v>37150000</v>
      </c>
      <c r="U325">
        <v>3326900</v>
      </c>
      <c r="V325">
        <v>3866000</v>
      </c>
      <c r="W325">
        <v>3357000</v>
      </c>
    </row>
    <row r="326" spans="1:23" x14ac:dyDescent="0.25">
      <c r="A326">
        <v>276100</v>
      </c>
      <c r="B326">
        <v>254000</v>
      </c>
      <c r="C326">
        <v>291700</v>
      </c>
      <c r="E326">
        <v>950200</v>
      </c>
      <c r="F326">
        <v>907400</v>
      </c>
      <c r="G326">
        <v>662600</v>
      </c>
      <c r="I326">
        <v>1713600</v>
      </c>
      <c r="J326">
        <v>988900</v>
      </c>
      <c r="K326">
        <v>928900</v>
      </c>
      <c r="M326">
        <v>4475300</v>
      </c>
      <c r="N326">
        <v>4783700</v>
      </c>
      <c r="O326">
        <v>4107000</v>
      </c>
      <c r="Q326">
        <v>1174800</v>
      </c>
      <c r="R326">
        <v>1380100</v>
      </c>
      <c r="S326">
        <v>1171000</v>
      </c>
      <c r="U326">
        <v>578356300</v>
      </c>
      <c r="V326">
        <v>775375000</v>
      </c>
      <c r="W326">
        <v>687300</v>
      </c>
    </row>
    <row r="327" spans="1:23" x14ac:dyDescent="0.25">
      <c r="A327">
        <v>711100</v>
      </c>
      <c r="B327">
        <v>834400</v>
      </c>
      <c r="C327">
        <v>683200</v>
      </c>
      <c r="E327">
        <v>3488100</v>
      </c>
      <c r="F327">
        <v>6026000</v>
      </c>
      <c r="G327">
        <v>356100</v>
      </c>
      <c r="I327">
        <v>16166800</v>
      </c>
      <c r="J327">
        <v>18129200</v>
      </c>
      <c r="K327">
        <v>8258101</v>
      </c>
      <c r="M327">
        <v>76713100</v>
      </c>
      <c r="N327">
        <v>92848200</v>
      </c>
      <c r="O327">
        <v>9186600</v>
      </c>
      <c r="Q327">
        <v>953600</v>
      </c>
      <c r="R327">
        <v>1581200</v>
      </c>
      <c r="S327">
        <v>450200</v>
      </c>
      <c r="U327">
        <v>84713200</v>
      </c>
      <c r="V327">
        <v>107119200</v>
      </c>
      <c r="W327">
        <v>1639500</v>
      </c>
    </row>
    <row r="328" spans="1:23" x14ac:dyDescent="0.25">
      <c r="A328">
        <v>328200</v>
      </c>
      <c r="B328">
        <v>367400</v>
      </c>
      <c r="C328">
        <v>287500</v>
      </c>
      <c r="E328">
        <v>4856100</v>
      </c>
      <c r="F328">
        <v>4342800</v>
      </c>
      <c r="G328">
        <v>4209700</v>
      </c>
      <c r="I328">
        <v>4398100</v>
      </c>
      <c r="J328">
        <v>7384500</v>
      </c>
      <c r="K328">
        <v>4220101</v>
      </c>
      <c r="M328">
        <v>14582100</v>
      </c>
      <c r="N328">
        <v>18164400</v>
      </c>
      <c r="O328">
        <v>4515200</v>
      </c>
      <c r="Q328">
        <v>2071623500</v>
      </c>
      <c r="R328">
        <v>2157442800</v>
      </c>
      <c r="S328">
        <v>188001400</v>
      </c>
      <c r="U328" t="s">
        <v>1160</v>
      </c>
      <c r="V328" t="s">
        <v>539</v>
      </c>
      <c r="W328">
        <v>963000</v>
      </c>
    </row>
    <row r="329" spans="1:23" x14ac:dyDescent="0.25">
      <c r="A329">
        <v>355500</v>
      </c>
      <c r="B329">
        <v>466800</v>
      </c>
      <c r="C329">
        <v>495200</v>
      </c>
      <c r="E329">
        <v>628700</v>
      </c>
      <c r="F329">
        <v>611400</v>
      </c>
      <c r="G329">
        <v>424300</v>
      </c>
      <c r="I329">
        <v>827600</v>
      </c>
      <c r="J329">
        <v>1398900</v>
      </c>
      <c r="K329">
        <v>637399</v>
      </c>
      <c r="M329">
        <v>30293500</v>
      </c>
      <c r="N329">
        <v>40349800</v>
      </c>
      <c r="O329">
        <v>1090100</v>
      </c>
      <c r="Q329">
        <v>4157838300</v>
      </c>
      <c r="R329">
        <v>4763917400</v>
      </c>
      <c r="S329">
        <v>11263600</v>
      </c>
      <c r="U329">
        <v>80712000</v>
      </c>
      <c r="V329">
        <v>156208400</v>
      </c>
      <c r="W329">
        <v>3544500</v>
      </c>
    </row>
    <row r="330" spans="1:23" x14ac:dyDescent="0.25">
      <c r="A330">
        <v>362800</v>
      </c>
      <c r="B330">
        <v>367400</v>
      </c>
      <c r="C330">
        <v>277600</v>
      </c>
      <c r="E330">
        <v>961100</v>
      </c>
      <c r="F330">
        <v>844000</v>
      </c>
      <c r="G330">
        <v>906700</v>
      </c>
      <c r="I330">
        <v>17158700</v>
      </c>
      <c r="J330">
        <v>22611100</v>
      </c>
      <c r="K330">
        <v>18706900</v>
      </c>
      <c r="M330" t="s">
        <v>839</v>
      </c>
      <c r="N330" t="s">
        <v>203</v>
      </c>
      <c r="O330">
        <v>1142704200</v>
      </c>
      <c r="Q330">
        <v>3479500</v>
      </c>
      <c r="R330">
        <v>3990200</v>
      </c>
      <c r="S330">
        <v>3945100</v>
      </c>
      <c r="U330">
        <v>3676913800</v>
      </c>
      <c r="V330">
        <v>4556264900</v>
      </c>
      <c r="W330">
        <v>2526500</v>
      </c>
    </row>
    <row r="331" spans="1:23" x14ac:dyDescent="0.25">
      <c r="A331">
        <v>2306500</v>
      </c>
      <c r="B331">
        <v>1822400</v>
      </c>
      <c r="C331">
        <v>1829800</v>
      </c>
      <c r="E331">
        <v>460800</v>
      </c>
      <c r="F331">
        <v>368700</v>
      </c>
      <c r="G331">
        <v>423900</v>
      </c>
      <c r="I331">
        <v>554600</v>
      </c>
      <c r="J331">
        <v>593100</v>
      </c>
      <c r="K331">
        <v>564300</v>
      </c>
      <c r="M331">
        <v>3420029600</v>
      </c>
      <c r="N331">
        <v>3738555800</v>
      </c>
      <c r="O331">
        <v>54973600</v>
      </c>
      <c r="Q331" t="s">
        <v>951</v>
      </c>
      <c r="R331" t="s">
        <v>323</v>
      </c>
      <c r="S331">
        <v>143543300</v>
      </c>
      <c r="U331">
        <v>18426700</v>
      </c>
      <c r="V331">
        <v>25773600</v>
      </c>
      <c r="W331">
        <v>4757800</v>
      </c>
    </row>
    <row r="332" spans="1:23" x14ac:dyDescent="0.25">
      <c r="A332">
        <v>11601400</v>
      </c>
      <c r="B332">
        <v>11738100</v>
      </c>
      <c r="C332">
        <v>9453600</v>
      </c>
      <c r="E332">
        <v>751000</v>
      </c>
      <c r="F332">
        <v>671600</v>
      </c>
      <c r="G332">
        <v>692100</v>
      </c>
      <c r="I332">
        <v>424900</v>
      </c>
      <c r="J332">
        <v>440200</v>
      </c>
      <c r="K332">
        <v>454201</v>
      </c>
      <c r="M332">
        <v>1490000</v>
      </c>
      <c r="N332">
        <v>1638200</v>
      </c>
      <c r="O332">
        <v>1632400</v>
      </c>
      <c r="Q332">
        <v>2636900</v>
      </c>
      <c r="R332">
        <v>2875600</v>
      </c>
      <c r="S332">
        <v>2495700</v>
      </c>
      <c r="U332">
        <v>636023300</v>
      </c>
      <c r="V332">
        <v>752815700</v>
      </c>
      <c r="W332">
        <v>70812700</v>
      </c>
    </row>
    <row r="333" spans="1:23" x14ac:dyDescent="0.25">
      <c r="A333">
        <v>555700</v>
      </c>
      <c r="B333">
        <v>651900</v>
      </c>
      <c r="C333">
        <v>496200</v>
      </c>
      <c r="E333">
        <v>901800</v>
      </c>
      <c r="F333">
        <v>1071800</v>
      </c>
      <c r="G333">
        <v>875200</v>
      </c>
      <c r="I333">
        <v>362000</v>
      </c>
      <c r="J333">
        <v>392800</v>
      </c>
      <c r="K333">
        <v>384400</v>
      </c>
      <c r="M333">
        <v>184460500</v>
      </c>
      <c r="N333">
        <v>291090700</v>
      </c>
      <c r="O333">
        <v>9584400</v>
      </c>
      <c r="Q333">
        <v>228900300</v>
      </c>
      <c r="R333">
        <v>335087600</v>
      </c>
      <c r="S333">
        <v>4014600</v>
      </c>
      <c r="U333">
        <v>121173900</v>
      </c>
      <c r="V333">
        <v>196941300</v>
      </c>
      <c r="W333">
        <v>3237000</v>
      </c>
    </row>
    <row r="334" spans="1:23" x14ac:dyDescent="0.25">
      <c r="A334">
        <v>788700</v>
      </c>
      <c r="B334">
        <v>861700</v>
      </c>
      <c r="C334">
        <v>1203700</v>
      </c>
      <c r="E334">
        <v>22561700</v>
      </c>
      <c r="F334">
        <v>24639200</v>
      </c>
      <c r="G334">
        <v>4499600</v>
      </c>
      <c r="I334">
        <v>10945500</v>
      </c>
      <c r="J334">
        <v>16402300</v>
      </c>
      <c r="K334">
        <v>749701</v>
      </c>
      <c r="M334">
        <v>69517700</v>
      </c>
      <c r="N334">
        <v>85372600</v>
      </c>
      <c r="O334">
        <v>5758000</v>
      </c>
      <c r="Q334">
        <v>632400</v>
      </c>
      <c r="R334">
        <v>673300</v>
      </c>
      <c r="S334">
        <v>465100</v>
      </c>
      <c r="U334">
        <v>1265568000</v>
      </c>
      <c r="V334">
        <v>2225502600</v>
      </c>
      <c r="W334">
        <v>43084200</v>
      </c>
    </row>
    <row r="335" spans="1:23" x14ac:dyDescent="0.25">
      <c r="A335">
        <v>390700</v>
      </c>
      <c r="B335">
        <v>361600</v>
      </c>
      <c r="C335">
        <v>394700</v>
      </c>
      <c r="E335">
        <v>1624200</v>
      </c>
      <c r="F335">
        <v>1755900</v>
      </c>
      <c r="G335">
        <v>1548400</v>
      </c>
      <c r="I335">
        <v>1156300</v>
      </c>
      <c r="J335">
        <v>1220900</v>
      </c>
      <c r="K335">
        <v>981800</v>
      </c>
      <c r="M335">
        <v>438371900</v>
      </c>
      <c r="N335">
        <v>561532600</v>
      </c>
      <c r="O335">
        <v>2222900</v>
      </c>
      <c r="Q335">
        <v>10674800</v>
      </c>
      <c r="R335">
        <v>8872500</v>
      </c>
      <c r="S335">
        <v>3023800</v>
      </c>
      <c r="U335" t="s">
        <v>1353</v>
      </c>
      <c r="V335" t="s">
        <v>540</v>
      </c>
      <c r="W335">
        <v>3067900</v>
      </c>
    </row>
    <row r="336" spans="1:23" x14ac:dyDescent="0.25">
      <c r="A336">
        <v>1410000</v>
      </c>
      <c r="B336">
        <v>1336100</v>
      </c>
      <c r="C336">
        <v>1785900</v>
      </c>
      <c r="E336">
        <v>194118000</v>
      </c>
      <c r="F336">
        <v>244994900</v>
      </c>
      <c r="G336">
        <v>1318000</v>
      </c>
      <c r="I336">
        <v>2873500</v>
      </c>
      <c r="J336">
        <v>5421300</v>
      </c>
      <c r="K336">
        <v>1564600</v>
      </c>
      <c r="M336">
        <v>9473000</v>
      </c>
      <c r="N336">
        <v>11789700</v>
      </c>
      <c r="O336">
        <v>578100</v>
      </c>
      <c r="Q336">
        <v>1163297700</v>
      </c>
      <c r="R336">
        <v>1169872500</v>
      </c>
      <c r="S336">
        <v>241956100</v>
      </c>
      <c r="U336" t="s">
        <v>1352</v>
      </c>
      <c r="V336" t="s">
        <v>541</v>
      </c>
      <c r="W336">
        <v>3559700</v>
      </c>
    </row>
    <row r="337" spans="1:23" x14ac:dyDescent="0.25">
      <c r="A337">
        <v>427200</v>
      </c>
      <c r="B337">
        <v>453300</v>
      </c>
      <c r="C337">
        <v>510600</v>
      </c>
      <c r="E337">
        <v>1299300</v>
      </c>
      <c r="F337">
        <v>1417700</v>
      </c>
      <c r="G337">
        <v>392100</v>
      </c>
      <c r="I337">
        <v>387100</v>
      </c>
      <c r="J337">
        <v>546300</v>
      </c>
      <c r="K337">
        <v>445100</v>
      </c>
      <c r="M337" t="s">
        <v>840</v>
      </c>
      <c r="N337" t="s">
        <v>204</v>
      </c>
      <c r="O337">
        <v>1271400</v>
      </c>
      <c r="Q337">
        <v>11833800</v>
      </c>
      <c r="R337">
        <v>19265900</v>
      </c>
      <c r="S337">
        <v>1741900</v>
      </c>
      <c r="U337">
        <v>285298900</v>
      </c>
      <c r="V337">
        <v>302828600</v>
      </c>
      <c r="W337">
        <v>262961100</v>
      </c>
    </row>
    <row r="338" spans="1:23" x14ac:dyDescent="0.25">
      <c r="A338">
        <v>300400</v>
      </c>
      <c r="B338">
        <v>382900</v>
      </c>
      <c r="C338">
        <v>1041900</v>
      </c>
      <c r="E338">
        <v>410000</v>
      </c>
      <c r="F338">
        <v>456900</v>
      </c>
      <c r="G338">
        <v>404700</v>
      </c>
      <c r="I338">
        <v>11552600</v>
      </c>
      <c r="J338">
        <v>13847500</v>
      </c>
      <c r="K338">
        <v>735500</v>
      </c>
      <c r="M338">
        <v>26372100</v>
      </c>
      <c r="N338">
        <v>31648000</v>
      </c>
      <c r="O338">
        <v>30586200</v>
      </c>
      <c r="Q338">
        <v>3696781800</v>
      </c>
      <c r="R338">
        <v>1543954800</v>
      </c>
      <c r="S338">
        <v>146168900</v>
      </c>
      <c r="U338" t="s">
        <v>1161</v>
      </c>
      <c r="V338" t="s">
        <v>542</v>
      </c>
      <c r="W338">
        <v>2547500</v>
      </c>
    </row>
    <row r="339" spans="1:23" x14ac:dyDescent="0.25">
      <c r="A339">
        <v>2351100</v>
      </c>
      <c r="B339">
        <v>2037500</v>
      </c>
      <c r="C339">
        <v>1781100</v>
      </c>
      <c r="E339">
        <v>631100</v>
      </c>
      <c r="F339">
        <v>703000</v>
      </c>
      <c r="G339">
        <v>839200</v>
      </c>
      <c r="I339">
        <v>3568400</v>
      </c>
      <c r="J339">
        <v>5024100</v>
      </c>
      <c r="K339">
        <v>988999</v>
      </c>
      <c r="M339">
        <v>1608400</v>
      </c>
      <c r="N339">
        <v>1721200</v>
      </c>
      <c r="O339">
        <v>1606700</v>
      </c>
      <c r="Q339" t="s">
        <v>952</v>
      </c>
      <c r="R339" t="s">
        <v>324</v>
      </c>
      <c r="S339">
        <v>32199400</v>
      </c>
      <c r="U339">
        <v>1888106100</v>
      </c>
      <c r="V339">
        <v>3245163700</v>
      </c>
      <c r="W339">
        <v>5888400</v>
      </c>
    </row>
    <row r="340" spans="1:23" x14ac:dyDescent="0.25">
      <c r="A340">
        <v>586900</v>
      </c>
      <c r="B340">
        <v>390100</v>
      </c>
      <c r="C340">
        <v>425000</v>
      </c>
      <c r="E340">
        <v>4294000</v>
      </c>
      <c r="F340">
        <v>4763400</v>
      </c>
      <c r="G340">
        <v>4967000</v>
      </c>
      <c r="I340">
        <v>661400</v>
      </c>
      <c r="J340">
        <v>986700</v>
      </c>
      <c r="K340">
        <v>508600</v>
      </c>
      <c r="M340">
        <v>1701900</v>
      </c>
      <c r="N340">
        <v>1995500</v>
      </c>
      <c r="O340">
        <v>1004700</v>
      </c>
      <c r="Q340">
        <v>5412100</v>
      </c>
      <c r="R340">
        <v>5980600</v>
      </c>
      <c r="S340">
        <v>1326100</v>
      </c>
      <c r="U340">
        <v>1809604500</v>
      </c>
      <c r="V340">
        <v>2457964400</v>
      </c>
      <c r="W340">
        <v>2218800</v>
      </c>
    </row>
    <row r="341" spans="1:23" x14ac:dyDescent="0.25">
      <c r="A341">
        <v>957000</v>
      </c>
      <c r="B341">
        <v>1016500</v>
      </c>
      <c r="C341">
        <v>1009100</v>
      </c>
      <c r="E341">
        <v>401400</v>
      </c>
      <c r="F341">
        <v>2476200</v>
      </c>
      <c r="G341">
        <v>438000</v>
      </c>
      <c r="I341">
        <v>1183500</v>
      </c>
      <c r="J341">
        <v>1597700</v>
      </c>
      <c r="K341">
        <v>953000</v>
      </c>
      <c r="M341">
        <v>2311700</v>
      </c>
      <c r="N341">
        <v>2507000</v>
      </c>
      <c r="O341">
        <v>2481400</v>
      </c>
      <c r="Q341">
        <v>4608200</v>
      </c>
      <c r="R341">
        <v>5293100</v>
      </c>
      <c r="S341">
        <v>2462200</v>
      </c>
      <c r="U341">
        <v>4511100</v>
      </c>
      <c r="V341">
        <v>10504400</v>
      </c>
      <c r="W341">
        <v>1007500</v>
      </c>
    </row>
    <row r="342" spans="1:23" x14ac:dyDescent="0.25">
      <c r="A342">
        <v>297800</v>
      </c>
      <c r="B342">
        <v>285700</v>
      </c>
      <c r="C342">
        <v>304200</v>
      </c>
      <c r="E342">
        <v>598800</v>
      </c>
      <c r="F342">
        <v>737700</v>
      </c>
      <c r="G342">
        <v>705100</v>
      </c>
      <c r="I342">
        <v>364245300</v>
      </c>
      <c r="J342">
        <v>386729800</v>
      </c>
      <c r="K342">
        <v>414502000</v>
      </c>
      <c r="M342">
        <v>1601500</v>
      </c>
      <c r="N342">
        <v>1810300</v>
      </c>
      <c r="O342">
        <v>979900</v>
      </c>
      <c r="Q342">
        <v>1509574900</v>
      </c>
      <c r="R342">
        <v>1930608400</v>
      </c>
      <c r="S342">
        <v>1603800</v>
      </c>
      <c r="U342">
        <v>685005000</v>
      </c>
      <c r="V342">
        <v>1355886300</v>
      </c>
      <c r="W342">
        <v>20713600</v>
      </c>
    </row>
    <row r="343" spans="1:23" x14ac:dyDescent="0.25">
      <c r="A343">
        <v>262000</v>
      </c>
      <c r="B343">
        <v>275300</v>
      </c>
      <c r="C343">
        <v>370300</v>
      </c>
      <c r="E343">
        <v>719500</v>
      </c>
      <c r="F343">
        <v>835400</v>
      </c>
      <c r="G343">
        <v>745700</v>
      </c>
      <c r="I343">
        <v>20811000</v>
      </c>
      <c r="J343">
        <v>38711300</v>
      </c>
      <c r="K343">
        <v>1280000</v>
      </c>
      <c r="M343">
        <v>971100</v>
      </c>
      <c r="N343">
        <v>1219500</v>
      </c>
      <c r="O343">
        <v>873500</v>
      </c>
      <c r="Q343">
        <v>415006700</v>
      </c>
      <c r="R343">
        <v>610040700</v>
      </c>
      <c r="S343">
        <v>1649600</v>
      </c>
      <c r="U343">
        <v>5716944600</v>
      </c>
      <c r="V343" t="s">
        <v>543</v>
      </c>
      <c r="W343">
        <v>5729000</v>
      </c>
    </row>
    <row r="344" spans="1:23" x14ac:dyDescent="0.25">
      <c r="A344">
        <v>299100</v>
      </c>
      <c r="B344">
        <v>279400</v>
      </c>
      <c r="C344">
        <v>347800</v>
      </c>
      <c r="E344">
        <v>1286400</v>
      </c>
      <c r="F344">
        <v>1787800</v>
      </c>
      <c r="G344">
        <v>1302800</v>
      </c>
      <c r="I344">
        <v>3285400</v>
      </c>
      <c r="J344">
        <v>3818100</v>
      </c>
      <c r="K344">
        <v>3779600</v>
      </c>
      <c r="M344">
        <v>8403200</v>
      </c>
      <c r="N344">
        <v>11636300</v>
      </c>
      <c r="O344">
        <v>2594300</v>
      </c>
      <c r="Q344" t="s">
        <v>953</v>
      </c>
      <c r="R344" t="s">
        <v>325</v>
      </c>
      <c r="S344">
        <v>5866800</v>
      </c>
      <c r="U344">
        <v>1274800</v>
      </c>
      <c r="V344">
        <v>1242400</v>
      </c>
      <c r="W344">
        <v>882700</v>
      </c>
    </row>
    <row r="345" spans="1:23" x14ac:dyDescent="0.25">
      <c r="A345">
        <v>342900</v>
      </c>
      <c r="B345">
        <v>297600</v>
      </c>
      <c r="C345">
        <v>307800</v>
      </c>
      <c r="E345">
        <v>888600</v>
      </c>
      <c r="F345">
        <v>1413000</v>
      </c>
      <c r="G345">
        <v>525400</v>
      </c>
      <c r="I345">
        <v>370900</v>
      </c>
      <c r="J345">
        <v>424400</v>
      </c>
      <c r="K345">
        <v>472399</v>
      </c>
      <c r="M345">
        <v>77355000</v>
      </c>
      <c r="N345">
        <v>89001800</v>
      </c>
      <c r="O345">
        <v>80084100</v>
      </c>
      <c r="Q345">
        <v>1445609400</v>
      </c>
      <c r="R345">
        <v>2458037600</v>
      </c>
      <c r="S345">
        <v>8670000</v>
      </c>
      <c r="U345">
        <v>118655600</v>
      </c>
      <c r="V345">
        <v>114032200</v>
      </c>
      <c r="W345">
        <v>12984900</v>
      </c>
    </row>
    <row r="346" spans="1:23" x14ac:dyDescent="0.25">
      <c r="A346">
        <v>734400</v>
      </c>
      <c r="B346">
        <v>738000</v>
      </c>
      <c r="C346">
        <v>785800</v>
      </c>
      <c r="E346">
        <v>9257100</v>
      </c>
      <c r="F346">
        <v>12426900</v>
      </c>
      <c r="G346">
        <v>1174600</v>
      </c>
      <c r="I346">
        <v>1016200</v>
      </c>
      <c r="J346">
        <v>1610800</v>
      </c>
      <c r="K346">
        <v>490501</v>
      </c>
      <c r="M346">
        <v>1068793700</v>
      </c>
      <c r="N346">
        <v>1266699500</v>
      </c>
      <c r="O346">
        <v>13733700</v>
      </c>
      <c r="Q346" t="s">
        <v>954</v>
      </c>
      <c r="R346" t="s">
        <v>1402</v>
      </c>
      <c r="S346">
        <v>4490900</v>
      </c>
      <c r="U346" t="s">
        <v>1162</v>
      </c>
      <c r="V346" t="s">
        <v>544</v>
      </c>
      <c r="W346">
        <v>1715700</v>
      </c>
    </row>
    <row r="347" spans="1:23" x14ac:dyDescent="0.25">
      <c r="A347">
        <v>13033900</v>
      </c>
      <c r="B347">
        <v>15541900</v>
      </c>
      <c r="C347">
        <v>13936400</v>
      </c>
      <c r="E347">
        <v>3900410400</v>
      </c>
      <c r="F347">
        <v>3384325700</v>
      </c>
      <c r="G347">
        <v>1219560400</v>
      </c>
      <c r="I347">
        <v>33654700</v>
      </c>
      <c r="J347">
        <v>51887700</v>
      </c>
      <c r="K347">
        <v>1245100</v>
      </c>
      <c r="M347" t="s">
        <v>841</v>
      </c>
      <c r="N347" t="s">
        <v>205</v>
      </c>
      <c r="O347">
        <v>628500</v>
      </c>
      <c r="Q347">
        <v>3956569700</v>
      </c>
      <c r="R347" t="s">
        <v>1403</v>
      </c>
      <c r="S347">
        <v>907100</v>
      </c>
      <c r="U347">
        <v>11900700</v>
      </c>
      <c r="V347">
        <v>30333700</v>
      </c>
      <c r="W347">
        <v>575700</v>
      </c>
    </row>
    <row r="348" spans="1:23" x14ac:dyDescent="0.25">
      <c r="A348">
        <v>602400</v>
      </c>
      <c r="B348">
        <v>587500</v>
      </c>
      <c r="C348">
        <v>902100</v>
      </c>
      <c r="E348">
        <v>15601500</v>
      </c>
      <c r="F348">
        <v>18698600</v>
      </c>
      <c r="G348">
        <v>17746000</v>
      </c>
      <c r="I348">
        <v>591400</v>
      </c>
      <c r="J348">
        <v>652000</v>
      </c>
      <c r="K348">
        <v>438901</v>
      </c>
      <c r="M348">
        <v>65507200</v>
      </c>
      <c r="N348">
        <v>75509000</v>
      </c>
      <c r="O348">
        <v>60741900</v>
      </c>
      <c r="Q348">
        <v>2159000</v>
      </c>
      <c r="R348">
        <v>2433100</v>
      </c>
      <c r="S348">
        <v>951900</v>
      </c>
      <c r="U348">
        <v>45152000</v>
      </c>
      <c r="V348">
        <v>70807000</v>
      </c>
      <c r="W348">
        <v>5891400</v>
      </c>
    </row>
    <row r="349" spans="1:23" x14ac:dyDescent="0.25">
      <c r="A349">
        <v>326700</v>
      </c>
      <c r="B349">
        <v>260400</v>
      </c>
      <c r="C349">
        <v>332500</v>
      </c>
      <c r="E349">
        <v>15760400</v>
      </c>
      <c r="F349">
        <v>14619000</v>
      </c>
      <c r="G349">
        <v>14526700</v>
      </c>
      <c r="I349">
        <v>1020400</v>
      </c>
      <c r="J349">
        <v>1020000</v>
      </c>
      <c r="K349">
        <v>1034499</v>
      </c>
      <c r="M349">
        <v>79327800</v>
      </c>
      <c r="N349">
        <v>118230000</v>
      </c>
      <c r="O349">
        <v>1968200</v>
      </c>
      <c r="Q349">
        <v>96732300</v>
      </c>
      <c r="R349">
        <v>157611400</v>
      </c>
      <c r="S349">
        <v>1671300</v>
      </c>
      <c r="U349">
        <v>10672000</v>
      </c>
      <c r="V349">
        <v>24656800</v>
      </c>
      <c r="W349">
        <v>1062400</v>
      </c>
    </row>
    <row r="350" spans="1:23" x14ac:dyDescent="0.25">
      <c r="A350">
        <v>2247700</v>
      </c>
      <c r="B350">
        <v>1332800</v>
      </c>
      <c r="C350">
        <v>642100</v>
      </c>
      <c r="E350">
        <v>668300</v>
      </c>
      <c r="F350">
        <v>695500</v>
      </c>
      <c r="G350">
        <v>721800</v>
      </c>
      <c r="I350">
        <v>32348600</v>
      </c>
      <c r="J350">
        <v>32800200</v>
      </c>
      <c r="K350">
        <v>33970499</v>
      </c>
      <c r="M350">
        <v>17923800</v>
      </c>
      <c r="N350">
        <v>22358100</v>
      </c>
      <c r="O350">
        <v>2474100</v>
      </c>
      <c r="Q350">
        <v>3274216300</v>
      </c>
      <c r="R350">
        <v>3875681500</v>
      </c>
      <c r="S350">
        <v>25829500</v>
      </c>
      <c r="U350" t="s">
        <v>1163</v>
      </c>
      <c r="V350" t="s">
        <v>1408</v>
      </c>
      <c r="W350">
        <v>6231800</v>
      </c>
    </row>
    <row r="351" spans="1:23" x14ac:dyDescent="0.25">
      <c r="A351">
        <v>1530800</v>
      </c>
      <c r="B351">
        <v>875000</v>
      </c>
      <c r="C351">
        <v>882200</v>
      </c>
      <c r="E351">
        <v>113219000</v>
      </c>
      <c r="F351">
        <v>129478800</v>
      </c>
      <c r="G351">
        <v>13570400</v>
      </c>
      <c r="I351">
        <v>63003400</v>
      </c>
      <c r="J351">
        <v>66976900</v>
      </c>
      <c r="K351">
        <v>2068299</v>
      </c>
      <c r="M351">
        <v>12975800</v>
      </c>
      <c r="N351">
        <v>23966200</v>
      </c>
      <c r="O351">
        <v>533300</v>
      </c>
      <c r="Q351">
        <v>3838000</v>
      </c>
      <c r="R351">
        <v>4448300</v>
      </c>
      <c r="S351">
        <v>3819800</v>
      </c>
      <c r="U351">
        <v>4546500</v>
      </c>
      <c r="V351">
        <v>1104000</v>
      </c>
      <c r="W351">
        <v>959900</v>
      </c>
    </row>
    <row r="352" spans="1:23" x14ac:dyDescent="0.25">
      <c r="A352">
        <v>61673200</v>
      </c>
      <c r="B352">
        <v>69493800</v>
      </c>
      <c r="C352">
        <v>22087000</v>
      </c>
      <c r="E352">
        <v>121971000</v>
      </c>
      <c r="F352">
        <v>130242300</v>
      </c>
      <c r="G352">
        <v>40873900</v>
      </c>
      <c r="I352" t="s">
        <v>763</v>
      </c>
      <c r="J352" t="s">
        <v>118</v>
      </c>
      <c r="K352">
        <v>14045699</v>
      </c>
      <c r="M352">
        <v>634700</v>
      </c>
      <c r="N352">
        <v>716200</v>
      </c>
      <c r="O352">
        <v>385100</v>
      </c>
      <c r="Q352">
        <v>4694000</v>
      </c>
      <c r="R352">
        <v>6062200</v>
      </c>
      <c r="S352">
        <v>3290700</v>
      </c>
      <c r="U352">
        <v>1789100</v>
      </c>
      <c r="V352">
        <v>1664800</v>
      </c>
      <c r="W352">
        <v>1697700</v>
      </c>
    </row>
    <row r="353" spans="1:23" x14ac:dyDescent="0.25">
      <c r="A353">
        <v>589200</v>
      </c>
      <c r="B353">
        <v>588400</v>
      </c>
      <c r="C353">
        <v>449100</v>
      </c>
      <c r="E353">
        <v>923900</v>
      </c>
      <c r="F353">
        <v>1057100</v>
      </c>
      <c r="G353">
        <v>859400</v>
      </c>
      <c r="I353">
        <v>59375100</v>
      </c>
      <c r="J353">
        <v>68250600</v>
      </c>
      <c r="K353">
        <v>5031400</v>
      </c>
      <c r="M353">
        <v>1604800</v>
      </c>
      <c r="N353">
        <v>2403000</v>
      </c>
      <c r="O353">
        <v>649000</v>
      </c>
      <c r="Q353">
        <v>230024600</v>
      </c>
      <c r="R353">
        <v>291708400</v>
      </c>
      <c r="S353">
        <v>2887600</v>
      </c>
      <c r="U353" t="s">
        <v>1164</v>
      </c>
      <c r="V353" t="s">
        <v>545</v>
      </c>
      <c r="W353">
        <v>1873500</v>
      </c>
    </row>
    <row r="354" spans="1:23" x14ac:dyDescent="0.25">
      <c r="A354">
        <v>4307800</v>
      </c>
      <c r="B354">
        <v>4660700</v>
      </c>
      <c r="C354">
        <v>4673300</v>
      </c>
      <c r="E354">
        <v>1202700</v>
      </c>
      <c r="F354">
        <v>1584300</v>
      </c>
      <c r="G354">
        <v>414800</v>
      </c>
      <c r="I354">
        <v>771591100</v>
      </c>
      <c r="J354">
        <v>825883700</v>
      </c>
      <c r="K354">
        <v>80173000</v>
      </c>
      <c r="M354">
        <v>3792567600</v>
      </c>
      <c r="N354">
        <v>4478540600</v>
      </c>
      <c r="O354">
        <v>1139100</v>
      </c>
      <c r="Q354">
        <v>616000</v>
      </c>
      <c r="R354">
        <v>690500</v>
      </c>
      <c r="S354">
        <v>429900</v>
      </c>
      <c r="U354">
        <v>20498500</v>
      </c>
      <c r="V354">
        <v>61215900</v>
      </c>
      <c r="W354">
        <v>1047300</v>
      </c>
    </row>
    <row r="355" spans="1:23" x14ac:dyDescent="0.25">
      <c r="A355">
        <v>1426200</v>
      </c>
      <c r="B355">
        <v>1696500</v>
      </c>
      <c r="C355">
        <v>691600</v>
      </c>
      <c r="E355">
        <v>515700</v>
      </c>
      <c r="F355">
        <v>546200</v>
      </c>
      <c r="G355">
        <v>396300</v>
      </c>
      <c r="I355">
        <v>27574900</v>
      </c>
      <c r="J355">
        <v>32893900</v>
      </c>
      <c r="K355">
        <v>3522700</v>
      </c>
      <c r="M355">
        <v>7776700</v>
      </c>
      <c r="N355">
        <v>10930100</v>
      </c>
      <c r="O355">
        <v>2882200</v>
      </c>
      <c r="Q355">
        <v>386400</v>
      </c>
      <c r="R355">
        <v>430900</v>
      </c>
      <c r="S355">
        <v>414800</v>
      </c>
      <c r="U355" t="s">
        <v>1165</v>
      </c>
      <c r="V355" t="s">
        <v>546</v>
      </c>
      <c r="W355">
        <v>6129600</v>
      </c>
    </row>
    <row r="356" spans="1:23" x14ac:dyDescent="0.25">
      <c r="A356">
        <v>2044100</v>
      </c>
      <c r="B356">
        <v>2360500</v>
      </c>
      <c r="C356">
        <v>2359700</v>
      </c>
      <c r="E356">
        <v>1242099200</v>
      </c>
      <c r="F356">
        <v>1297138800</v>
      </c>
      <c r="G356">
        <v>1261160800</v>
      </c>
      <c r="I356">
        <v>15950400</v>
      </c>
      <c r="J356">
        <v>19181600</v>
      </c>
      <c r="K356">
        <v>17687300</v>
      </c>
      <c r="M356">
        <v>2509800</v>
      </c>
      <c r="N356">
        <v>4651900</v>
      </c>
      <c r="O356">
        <v>2451000</v>
      </c>
      <c r="Q356">
        <v>358700</v>
      </c>
      <c r="R356">
        <v>440100</v>
      </c>
      <c r="S356">
        <v>378500</v>
      </c>
      <c r="U356">
        <v>8120100</v>
      </c>
      <c r="V356">
        <v>16006700</v>
      </c>
      <c r="W356">
        <v>1684600</v>
      </c>
    </row>
    <row r="357" spans="1:23" x14ac:dyDescent="0.25">
      <c r="A357">
        <v>987000</v>
      </c>
      <c r="B357">
        <v>1110300</v>
      </c>
      <c r="C357">
        <v>996500</v>
      </c>
      <c r="E357">
        <v>677400</v>
      </c>
      <c r="F357">
        <v>2711400</v>
      </c>
      <c r="G357">
        <v>592700</v>
      </c>
      <c r="I357">
        <v>970600</v>
      </c>
      <c r="J357">
        <v>1157200</v>
      </c>
      <c r="K357">
        <v>1015899</v>
      </c>
      <c r="M357" t="s">
        <v>842</v>
      </c>
      <c r="N357" t="s">
        <v>206</v>
      </c>
      <c r="O357">
        <v>1418800</v>
      </c>
      <c r="Q357">
        <v>3503200</v>
      </c>
      <c r="R357">
        <v>6622000</v>
      </c>
      <c r="S357">
        <v>492700</v>
      </c>
      <c r="U357">
        <v>167446500</v>
      </c>
      <c r="V357">
        <v>196473700</v>
      </c>
      <c r="W357">
        <v>5577400</v>
      </c>
    </row>
    <row r="358" spans="1:23" x14ac:dyDescent="0.25">
      <c r="A358">
        <v>335900</v>
      </c>
      <c r="B358">
        <v>344000</v>
      </c>
      <c r="C358">
        <v>364100</v>
      </c>
      <c r="E358">
        <v>420300</v>
      </c>
      <c r="F358">
        <v>735700</v>
      </c>
      <c r="G358">
        <v>823500</v>
      </c>
      <c r="I358">
        <v>17362100</v>
      </c>
      <c r="J358">
        <v>16549700</v>
      </c>
      <c r="K358">
        <v>13367600</v>
      </c>
      <c r="M358">
        <v>2716000</v>
      </c>
      <c r="N358">
        <v>3021600</v>
      </c>
      <c r="O358">
        <v>2266400</v>
      </c>
      <c r="Q358">
        <v>5369800</v>
      </c>
      <c r="R358">
        <v>6114500</v>
      </c>
      <c r="S358">
        <v>4997500</v>
      </c>
      <c r="U358" t="s">
        <v>1166</v>
      </c>
      <c r="V358" t="s">
        <v>547</v>
      </c>
      <c r="W358">
        <v>1885600</v>
      </c>
    </row>
    <row r="359" spans="1:23" x14ac:dyDescent="0.25">
      <c r="A359">
        <v>369800</v>
      </c>
      <c r="B359">
        <v>382500</v>
      </c>
      <c r="C359">
        <v>568800</v>
      </c>
      <c r="E359">
        <v>4662000</v>
      </c>
      <c r="F359">
        <v>5332300</v>
      </c>
      <c r="G359">
        <v>1470100</v>
      </c>
      <c r="I359">
        <v>563400</v>
      </c>
      <c r="J359">
        <v>599600</v>
      </c>
      <c r="K359">
        <v>634000</v>
      </c>
      <c r="M359">
        <v>10255800</v>
      </c>
      <c r="N359">
        <v>11283000</v>
      </c>
      <c r="O359">
        <v>10905000</v>
      </c>
      <c r="Q359">
        <v>3768700</v>
      </c>
      <c r="R359">
        <v>4342500</v>
      </c>
      <c r="S359">
        <v>1475300</v>
      </c>
      <c r="U359">
        <v>46524200</v>
      </c>
      <c r="V359">
        <v>63374000</v>
      </c>
      <c r="W359">
        <v>2940500</v>
      </c>
    </row>
    <row r="360" spans="1:23" x14ac:dyDescent="0.25">
      <c r="A360">
        <v>240000</v>
      </c>
      <c r="B360">
        <v>242300</v>
      </c>
      <c r="C360">
        <v>255200</v>
      </c>
      <c r="E360">
        <v>2062200</v>
      </c>
      <c r="F360">
        <v>2200500</v>
      </c>
      <c r="G360">
        <v>2055400</v>
      </c>
      <c r="I360">
        <v>334700</v>
      </c>
      <c r="J360">
        <v>371000</v>
      </c>
      <c r="K360">
        <v>372799</v>
      </c>
      <c r="M360" t="s">
        <v>843</v>
      </c>
      <c r="N360" t="s">
        <v>207</v>
      </c>
      <c r="O360">
        <v>477562100</v>
      </c>
      <c r="Q360">
        <v>77343400</v>
      </c>
      <c r="R360">
        <v>17178600</v>
      </c>
      <c r="S360">
        <v>803600</v>
      </c>
      <c r="U360">
        <v>2083494200</v>
      </c>
      <c r="V360">
        <v>2377088200</v>
      </c>
      <c r="W360">
        <v>2712900</v>
      </c>
    </row>
    <row r="361" spans="1:23" x14ac:dyDescent="0.25">
      <c r="A361">
        <v>464300</v>
      </c>
      <c r="B361">
        <v>404600</v>
      </c>
      <c r="C361">
        <v>425500</v>
      </c>
      <c r="E361">
        <v>623400</v>
      </c>
      <c r="F361">
        <v>492000</v>
      </c>
      <c r="G361">
        <v>659600</v>
      </c>
      <c r="I361">
        <v>1001800</v>
      </c>
      <c r="J361">
        <v>499600</v>
      </c>
      <c r="K361">
        <v>414400</v>
      </c>
      <c r="M361">
        <v>850500</v>
      </c>
      <c r="N361">
        <v>1159600</v>
      </c>
      <c r="O361">
        <v>1028300</v>
      </c>
      <c r="Q361">
        <v>5783900</v>
      </c>
      <c r="R361">
        <v>11264400</v>
      </c>
      <c r="S361">
        <v>530300</v>
      </c>
      <c r="U361">
        <v>43904500</v>
      </c>
      <c r="V361">
        <v>48726000</v>
      </c>
      <c r="W361">
        <v>2624900</v>
      </c>
    </row>
    <row r="362" spans="1:23" x14ac:dyDescent="0.25">
      <c r="A362">
        <v>2470700</v>
      </c>
      <c r="B362">
        <v>3068600</v>
      </c>
      <c r="C362">
        <v>1717300</v>
      </c>
      <c r="E362">
        <v>886700</v>
      </c>
      <c r="F362">
        <v>860200</v>
      </c>
      <c r="G362">
        <v>976500</v>
      </c>
      <c r="I362">
        <v>68829500</v>
      </c>
      <c r="J362">
        <v>75270400</v>
      </c>
      <c r="K362">
        <v>75562199</v>
      </c>
      <c r="M362">
        <v>802100</v>
      </c>
      <c r="N362">
        <v>967400</v>
      </c>
      <c r="O362">
        <v>891400</v>
      </c>
      <c r="Q362">
        <v>779300</v>
      </c>
      <c r="R362">
        <v>1063100</v>
      </c>
      <c r="S362">
        <v>552200</v>
      </c>
      <c r="U362">
        <v>843100</v>
      </c>
      <c r="V362">
        <v>2908100</v>
      </c>
      <c r="W362">
        <v>572800</v>
      </c>
    </row>
    <row r="363" spans="1:23" x14ac:dyDescent="0.25">
      <c r="A363">
        <v>1254100</v>
      </c>
      <c r="B363">
        <v>1490700</v>
      </c>
      <c r="C363">
        <v>1409100</v>
      </c>
      <c r="E363">
        <v>927200</v>
      </c>
      <c r="F363">
        <v>1094300</v>
      </c>
      <c r="G363">
        <v>937500</v>
      </c>
      <c r="I363">
        <v>6887600</v>
      </c>
      <c r="J363">
        <v>18521900</v>
      </c>
      <c r="K363">
        <v>1058500</v>
      </c>
      <c r="M363">
        <v>2528062700</v>
      </c>
      <c r="N363">
        <v>3287476700</v>
      </c>
      <c r="O363">
        <v>482900</v>
      </c>
      <c r="Q363">
        <v>1057400</v>
      </c>
      <c r="R363">
        <v>1353200</v>
      </c>
      <c r="S363">
        <v>1233500</v>
      </c>
      <c r="U363" t="s">
        <v>1167</v>
      </c>
      <c r="V363" t="s">
        <v>548</v>
      </c>
      <c r="W363">
        <v>2635200</v>
      </c>
    </row>
    <row r="364" spans="1:23" x14ac:dyDescent="0.25">
      <c r="A364">
        <v>335200</v>
      </c>
      <c r="B364">
        <v>482800</v>
      </c>
      <c r="C364">
        <v>461000</v>
      </c>
      <c r="E364">
        <v>404800</v>
      </c>
      <c r="F364">
        <v>370200</v>
      </c>
      <c r="G364">
        <v>399100</v>
      </c>
      <c r="I364">
        <v>2457744000</v>
      </c>
      <c r="J364">
        <v>4042441400</v>
      </c>
      <c r="K364">
        <v>1041401</v>
      </c>
      <c r="M364">
        <v>622237900</v>
      </c>
      <c r="N364">
        <v>616489100</v>
      </c>
      <c r="O364">
        <v>67868300</v>
      </c>
      <c r="Q364">
        <v>9473100</v>
      </c>
      <c r="R364">
        <v>12546100</v>
      </c>
      <c r="S364">
        <v>2019100</v>
      </c>
      <c r="U364">
        <v>3207000</v>
      </c>
      <c r="V364">
        <v>4040800</v>
      </c>
      <c r="W364">
        <v>1532400</v>
      </c>
    </row>
    <row r="365" spans="1:23" x14ac:dyDescent="0.25">
      <c r="A365">
        <v>272200</v>
      </c>
      <c r="B365">
        <v>303300</v>
      </c>
      <c r="C365">
        <v>355300</v>
      </c>
      <c r="E365">
        <v>521700</v>
      </c>
      <c r="F365">
        <v>615400</v>
      </c>
      <c r="G365">
        <v>542900</v>
      </c>
      <c r="I365" t="s">
        <v>764</v>
      </c>
      <c r="J365" t="s">
        <v>119</v>
      </c>
      <c r="K365" t="s">
        <v>6</v>
      </c>
      <c r="M365">
        <v>5217000</v>
      </c>
      <c r="N365">
        <v>9203000</v>
      </c>
      <c r="O365">
        <v>1452600</v>
      </c>
      <c r="Q365">
        <v>800300</v>
      </c>
      <c r="R365">
        <v>777300</v>
      </c>
      <c r="S365">
        <v>601100</v>
      </c>
      <c r="U365">
        <v>90708400</v>
      </c>
      <c r="V365">
        <v>189379100</v>
      </c>
      <c r="W365">
        <v>1612800</v>
      </c>
    </row>
    <row r="366" spans="1:23" x14ac:dyDescent="0.25">
      <c r="A366">
        <v>458000</v>
      </c>
      <c r="B366">
        <v>788100</v>
      </c>
      <c r="C366">
        <v>591700</v>
      </c>
      <c r="E366">
        <v>317200</v>
      </c>
      <c r="F366">
        <v>352900</v>
      </c>
      <c r="G366">
        <v>323600</v>
      </c>
      <c r="I366">
        <v>50424000</v>
      </c>
      <c r="J366">
        <v>67629900</v>
      </c>
      <c r="K366">
        <v>1722200</v>
      </c>
      <c r="M366">
        <v>9741300</v>
      </c>
      <c r="N366">
        <v>39555900</v>
      </c>
      <c r="O366">
        <v>3942000</v>
      </c>
      <c r="Q366">
        <v>1427600</v>
      </c>
      <c r="R366">
        <v>1853600</v>
      </c>
      <c r="S366">
        <v>1323300</v>
      </c>
      <c r="U366">
        <v>3774393000</v>
      </c>
      <c r="V366">
        <v>2621414300</v>
      </c>
      <c r="W366">
        <v>22018600</v>
      </c>
    </row>
    <row r="367" spans="1:23" x14ac:dyDescent="0.25">
      <c r="A367">
        <v>343300</v>
      </c>
      <c r="B367">
        <v>442900</v>
      </c>
      <c r="C367">
        <v>439600</v>
      </c>
      <c r="E367">
        <v>1283100</v>
      </c>
      <c r="F367">
        <v>1672000</v>
      </c>
      <c r="G367">
        <v>997000</v>
      </c>
      <c r="I367">
        <v>61429000</v>
      </c>
      <c r="J367">
        <v>47190900</v>
      </c>
      <c r="K367">
        <v>51614700</v>
      </c>
      <c r="M367">
        <v>518900</v>
      </c>
      <c r="N367">
        <v>842500</v>
      </c>
      <c r="O367">
        <v>349500</v>
      </c>
      <c r="Q367">
        <v>493400</v>
      </c>
      <c r="R367">
        <v>607600</v>
      </c>
      <c r="S367">
        <v>499100</v>
      </c>
      <c r="U367">
        <v>1860460200</v>
      </c>
      <c r="V367">
        <v>2327379200</v>
      </c>
      <c r="W367">
        <v>20388300</v>
      </c>
    </row>
    <row r="368" spans="1:23" x14ac:dyDescent="0.25">
      <c r="A368">
        <v>211800</v>
      </c>
      <c r="B368">
        <v>282700</v>
      </c>
      <c r="C368">
        <v>308600</v>
      </c>
      <c r="E368">
        <v>711100</v>
      </c>
      <c r="F368">
        <v>912200</v>
      </c>
      <c r="G368">
        <v>928900</v>
      </c>
      <c r="I368">
        <v>1345700</v>
      </c>
      <c r="J368">
        <v>1417800</v>
      </c>
      <c r="K368">
        <v>976100</v>
      </c>
      <c r="M368">
        <v>871416100</v>
      </c>
      <c r="N368">
        <v>1267472800</v>
      </c>
      <c r="O368">
        <v>1399700</v>
      </c>
      <c r="Q368">
        <v>6878000</v>
      </c>
      <c r="R368">
        <v>7265500</v>
      </c>
      <c r="S368">
        <v>8812900</v>
      </c>
      <c r="U368">
        <v>200038600</v>
      </c>
      <c r="V368">
        <v>351968500</v>
      </c>
      <c r="W368">
        <v>3719300</v>
      </c>
    </row>
    <row r="369" spans="1:23" x14ac:dyDescent="0.25">
      <c r="A369">
        <v>310500</v>
      </c>
      <c r="B369">
        <v>322100</v>
      </c>
      <c r="C369">
        <v>361800</v>
      </c>
      <c r="E369">
        <v>2018800</v>
      </c>
      <c r="F369">
        <v>2677900</v>
      </c>
      <c r="G369">
        <v>2224300</v>
      </c>
      <c r="I369">
        <v>5219800</v>
      </c>
      <c r="J369">
        <v>4405200</v>
      </c>
      <c r="K369">
        <v>2242100</v>
      </c>
      <c r="M369">
        <v>6106900</v>
      </c>
      <c r="N369">
        <v>8268500</v>
      </c>
      <c r="O369">
        <v>4508300</v>
      </c>
      <c r="Q369">
        <v>480800</v>
      </c>
      <c r="R369">
        <v>534200</v>
      </c>
      <c r="S369">
        <v>790200</v>
      </c>
      <c r="U369">
        <v>1732000</v>
      </c>
      <c r="V369">
        <v>2090000</v>
      </c>
      <c r="W369">
        <v>836900</v>
      </c>
    </row>
    <row r="370" spans="1:23" x14ac:dyDescent="0.25">
      <c r="A370">
        <v>253200</v>
      </c>
      <c r="B370">
        <v>256100</v>
      </c>
      <c r="C370">
        <v>306900</v>
      </c>
      <c r="E370">
        <v>1227700</v>
      </c>
      <c r="F370">
        <v>1660600</v>
      </c>
      <c r="G370">
        <v>1761900</v>
      </c>
      <c r="I370">
        <v>7270600</v>
      </c>
      <c r="J370">
        <v>5700900</v>
      </c>
      <c r="K370">
        <v>7074900</v>
      </c>
      <c r="M370">
        <v>354130900</v>
      </c>
      <c r="N370">
        <v>529607200</v>
      </c>
      <c r="O370">
        <v>41794100</v>
      </c>
      <c r="Q370">
        <v>2162100</v>
      </c>
      <c r="R370">
        <v>2060800</v>
      </c>
      <c r="S370">
        <v>2836700</v>
      </c>
      <c r="U370">
        <v>757282400</v>
      </c>
      <c r="V370">
        <v>1092540300</v>
      </c>
      <c r="W370">
        <v>1456800</v>
      </c>
    </row>
    <row r="371" spans="1:23" x14ac:dyDescent="0.25">
      <c r="A371">
        <v>276400</v>
      </c>
      <c r="B371">
        <v>275900</v>
      </c>
      <c r="C371">
        <v>316600</v>
      </c>
      <c r="E371">
        <v>436800</v>
      </c>
      <c r="F371">
        <v>460100</v>
      </c>
      <c r="G371">
        <v>409000</v>
      </c>
      <c r="I371">
        <v>17819100</v>
      </c>
      <c r="J371">
        <v>27658700</v>
      </c>
      <c r="K371">
        <v>1098600</v>
      </c>
      <c r="M371">
        <v>9622900</v>
      </c>
      <c r="N371">
        <v>12280200</v>
      </c>
      <c r="O371">
        <v>2607600</v>
      </c>
      <c r="Q371" t="s">
        <v>955</v>
      </c>
      <c r="R371" t="s">
        <v>326</v>
      </c>
      <c r="S371">
        <v>18181600</v>
      </c>
      <c r="U371">
        <v>5898600</v>
      </c>
      <c r="V371">
        <v>6731500</v>
      </c>
      <c r="W371">
        <v>5680900</v>
      </c>
    </row>
    <row r="372" spans="1:23" x14ac:dyDescent="0.25">
      <c r="A372">
        <v>366500</v>
      </c>
      <c r="B372">
        <v>372700</v>
      </c>
      <c r="C372">
        <v>410600</v>
      </c>
      <c r="E372">
        <v>1178800</v>
      </c>
      <c r="F372">
        <v>1197700</v>
      </c>
      <c r="G372">
        <v>1091000</v>
      </c>
      <c r="I372">
        <v>5241400</v>
      </c>
      <c r="J372">
        <v>6270500</v>
      </c>
      <c r="K372">
        <v>3194100</v>
      </c>
      <c r="M372">
        <v>25948200</v>
      </c>
      <c r="N372">
        <v>53131800</v>
      </c>
      <c r="O372">
        <v>1283600</v>
      </c>
      <c r="Q372" t="s">
        <v>956</v>
      </c>
      <c r="R372" t="s">
        <v>327</v>
      </c>
      <c r="S372">
        <v>73940500</v>
      </c>
      <c r="U372">
        <v>53612000</v>
      </c>
      <c r="V372">
        <v>142466600</v>
      </c>
      <c r="W372">
        <v>2917400</v>
      </c>
    </row>
    <row r="373" spans="1:23" x14ac:dyDescent="0.25">
      <c r="A373">
        <v>366400</v>
      </c>
      <c r="B373">
        <v>354100</v>
      </c>
      <c r="C373">
        <v>345200</v>
      </c>
      <c r="E373">
        <v>548600</v>
      </c>
      <c r="F373">
        <v>492700</v>
      </c>
      <c r="G373">
        <v>437800</v>
      </c>
      <c r="I373">
        <v>17303900</v>
      </c>
      <c r="J373">
        <v>32350300</v>
      </c>
      <c r="K373">
        <v>734500</v>
      </c>
      <c r="M373">
        <v>765478800</v>
      </c>
      <c r="N373">
        <v>907299200</v>
      </c>
      <c r="O373">
        <v>5415800</v>
      </c>
      <c r="Q373">
        <v>5792800</v>
      </c>
      <c r="R373">
        <v>7673400</v>
      </c>
      <c r="S373">
        <v>1244500</v>
      </c>
      <c r="U373" t="s">
        <v>783</v>
      </c>
      <c r="V373" t="s">
        <v>549</v>
      </c>
      <c r="W373" t="s">
        <v>70</v>
      </c>
    </row>
    <row r="374" spans="1:23" x14ac:dyDescent="0.25">
      <c r="A374">
        <v>396200</v>
      </c>
      <c r="B374">
        <v>384500</v>
      </c>
      <c r="C374">
        <v>614200</v>
      </c>
      <c r="E374">
        <v>515600</v>
      </c>
      <c r="F374">
        <v>668500</v>
      </c>
      <c r="G374">
        <v>549200</v>
      </c>
      <c r="I374">
        <v>4682178900</v>
      </c>
      <c r="J374">
        <v>5604604400</v>
      </c>
      <c r="K374">
        <v>1959000</v>
      </c>
      <c r="M374">
        <v>185513500</v>
      </c>
      <c r="N374">
        <v>222570500</v>
      </c>
      <c r="O374">
        <v>204935500</v>
      </c>
      <c r="Q374" t="s">
        <v>957</v>
      </c>
      <c r="R374" t="s">
        <v>328</v>
      </c>
      <c r="S374">
        <v>24704200</v>
      </c>
      <c r="U374">
        <v>1763800</v>
      </c>
      <c r="V374">
        <v>2155900</v>
      </c>
      <c r="W374">
        <v>1883200</v>
      </c>
    </row>
    <row r="375" spans="1:23" x14ac:dyDescent="0.25">
      <c r="A375">
        <v>303400</v>
      </c>
      <c r="B375">
        <v>303500</v>
      </c>
      <c r="C375">
        <v>323400</v>
      </c>
      <c r="E375">
        <v>1973600</v>
      </c>
      <c r="F375">
        <v>2809800</v>
      </c>
      <c r="G375">
        <v>2114200</v>
      </c>
      <c r="I375">
        <v>68726600</v>
      </c>
      <c r="J375">
        <v>80707700</v>
      </c>
      <c r="K375">
        <v>4228300</v>
      </c>
      <c r="M375">
        <v>74057300</v>
      </c>
      <c r="N375">
        <v>118041300</v>
      </c>
      <c r="O375">
        <v>974500</v>
      </c>
      <c r="Q375" t="s">
        <v>958</v>
      </c>
      <c r="R375" t="s">
        <v>329</v>
      </c>
      <c r="S375">
        <v>140263200</v>
      </c>
      <c r="U375">
        <v>28776800</v>
      </c>
      <c r="V375">
        <v>48101000</v>
      </c>
      <c r="W375">
        <v>9627500</v>
      </c>
    </row>
    <row r="376" spans="1:23" x14ac:dyDescent="0.25">
      <c r="A376">
        <v>369200</v>
      </c>
      <c r="B376">
        <v>423000</v>
      </c>
      <c r="C376">
        <v>405600</v>
      </c>
      <c r="E376">
        <v>382400</v>
      </c>
      <c r="F376">
        <v>610800</v>
      </c>
      <c r="G376">
        <v>534400</v>
      </c>
      <c r="I376">
        <v>141567100</v>
      </c>
      <c r="J376">
        <v>236916500</v>
      </c>
      <c r="K376">
        <v>3685200</v>
      </c>
      <c r="M376">
        <v>103458100</v>
      </c>
      <c r="N376">
        <v>13964500</v>
      </c>
      <c r="O376">
        <v>115171300</v>
      </c>
      <c r="Q376">
        <v>811300</v>
      </c>
      <c r="R376">
        <v>3303900</v>
      </c>
      <c r="S376">
        <v>783000</v>
      </c>
      <c r="U376" t="s">
        <v>1168</v>
      </c>
      <c r="V376" t="s">
        <v>550</v>
      </c>
      <c r="W376">
        <v>15166600</v>
      </c>
    </row>
    <row r="377" spans="1:23" x14ac:dyDescent="0.25">
      <c r="A377">
        <v>285000</v>
      </c>
      <c r="B377">
        <v>284700</v>
      </c>
      <c r="C377">
        <v>306700</v>
      </c>
      <c r="E377">
        <v>558300</v>
      </c>
      <c r="F377">
        <v>611800</v>
      </c>
      <c r="G377">
        <v>524800</v>
      </c>
      <c r="I377">
        <v>8801600</v>
      </c>
      <c r="J377">
        <v>9598200</v>
      </c>
      <c r="K377">
        <v>11687700</v>
      </c>
      <c r="M377">
        <v>1001900</v>
      </c>
      <c r="N377">
        <v>1022400</v>
      </c>
      <c r="O377">
        <v>1089700</v>
      </c>
      <c r="Q377" t="s">
        <v>959</v>
      </c>
      <c r="R377" t="s">
        <v>330</v>
      </c>
      <c r="S377">
        <v>4463000</v>
      </c>
      <c r="U377" t="s">
        <v>1169</v>
      </c>
      <c r="V377" t="s">
        <v>551</v>
      </c>
      <c r="W377">
        <v>2651231800</v>
      </c>
    </row>
    <row r="378" spans="1:23" x14ac:dyDescent="0.25">
      <c r="A378">
        <v>2913100</v>
      </c>
      <c r="B378">
        <v>3164300</v>
      </c>
      <c r="C378">
        <v>3782300</v>
      </c>
      <c r="E378">
        <v>1117200</v>
      </c>
      <c r="F378">
        <v>1215200</v>
      </c>
      <c r="G378">
        <v>1113700</v>
      </c>
      <c r="I378">
        <v>2772200</v>
      </c>
      <c r="J378">
        <v>5037700</v>
      </c>
      <c r="K378">
        <v>694600</v>
      </c>
      <c r="M378">
        <v>202747000</v>
      </c>
      <c r="N378">
        <v>67503900</v>
      </c>
      <c r="O378">
        <v>57861500</v>
      </c>
      <c r="Q378">
        <v>2610800</v>
      </c>
      <c r="R378">
        <v>3203800</v>
      </c>
      <c r="S378">
        <v>1049400</v>
      </c>
      <c r="U378" t="s">
        <v>1170</v>
      </c>
      <c r="V378" t="s">
        <v>110</v>
      </c>
      <c r="W378">
        <v>39227400</v>
      </c>
    </row>
    <row r="379" spans="1:23" x14ac:dyDescent="0.25">
      <c r="A379">
        <v>2383900</v>
      </c>
      <c r="B379">
        <v>2527600</v>
      </c>
      <c r="C379">
        <v>2709000</v>
      </c>
      <c r="E379">
        <v>2389300</v>
      </c>
      <c r="F379">
        <v>2682000</v>
      </c>
      <c r="G379">
        <v>2587700</v>
      </c>
      <c r="I379">
        <v>9610400</v>
      </c>
      <c r="J379">
        <v>13331500</v>
      </c>
      <c r="K379">
        <v>3741400</v>
      </c>
      <c r="M379">
        <v>11187900</v>
      </c>
      <c r="N379">
        <v>12817000</v>
      </c>
      <c r="O379">
        <v>12016100</v>
      </c>
      <c r="Q379">
        <v>537100</v>
      </c>
      <c r="R379">
        <v>639200</v>
      </c>
      <c r="S379">
        <v>500600</v>
      </c>
      <c r="U379">
        <v>3424100</v>
      </c>
      <c r="V379">
        <v>4126600</v>
      </c>
      <c r="W379">
        <v>3348300</v>
      </c>
    </row>
    <row r="380" spans="1:23" x14ac:dyDescent="0.25">
      <c r="A380">
        <v>609000</v>
      </c>
      <c r="B380">
        <v>538900</v>
      </c>
      <c r="C380">
        <v>618800</v>
      </c>
      <c r="E380">
        <v>909000</v>
      </c>
      <c r="F380">
        <v>986300</v>
      </c>
      <c r="G380">
        <v>487900</v>
      </c>
      <c r="I380">
        <v>1257500</v>
      </c>
      <c r="J380">
        <v>1413400</v>
      </c>
      <c r="K380">
        <v>1345500</v>
      </c>
      <c r="M380">
        <v>225119200</v>
      </c>
      <c r="N380">
        <v>268484100</v>
      </c>
      <c r="O380">
        <v>91473000</v>
      </c>
      <c r="Q380">
        <v>580791000</v>
      </c>
      <c r="R380">
        <v>690767700</v>
      </c>
      <c r="S380">
        <v>4018300</v>
      </c>
      <c r="U380">
        <v>725991000</v>
      </c>
      <c r="V380">
        <v>791713400</v>
      </c>
      <c r="W380">
        <v>35613300</v>
      </c>
    </row>
    <row r="381" spans="1:23" x14ac:dyDescent="0.25">
      <c r="A381">
        <v>357600</v>
      </c>
      <c r="B381">
        <v>354700</v>
      </c>
      <c r="C381">
        <v>467300</v>
      </c>
      <c r="E381">
        <v>703000</v>
      </c>
      <c r="F381">
        <v>775700</v>
      </c>
      <c r="G381">
        <v>682300</v>
      </c>
      <c r="I381">
        <v>153837500</v>
      </c>
      <c r="J381">
        <v>181302200</v>
      </c>
      <c r="K381">
        <v>190241101</v>
      </c>
      <c r="M381">
        <v>758900</v>
      </c>
      <c r="N381">
        <v>929400</v>
      </c>
      <c r="O381">
        <v>743200</v>
      </c>
      <c r="Q381">
        <v>71911000</v>
      </c>
      <c r="R381">
        <v>99039100</v>
      </c>
      <c r="S381">
        <v>4007300</v>
      </c>
      <c r="U381">
        <v>6799600</v>
      </c>
      <c r="V381">
        <v>7709600</v>
      </c>
      <c r="W381">
        <v>7025900</v>
      </c>
    </row>
    <row r="382" spans="1:23" x14ac:dyDescent="0.25">
      <c r="A382">
        <v>294000</v>
      </c>
      <c r="B382">
        <v>277200</v>
      </c>
      <c r="C382">
        <v>357900</v>
      </c>
      <c r="E382">
        <v>465400</v>
      </c>
      <c r="F382">
        <v>449200</v>
      </c>
      <c r="G382">
        <v>408700</v>
      </c>
      <c r="I382">
        <v>9215300</v>
      </c>
      <c r="J382">
        <v>15894800</v>
      </c>
      <c r="K382">
        <v>1711200</v>
      </c>
      <c r="M382">
        <v>381800</v>
      </c>
      <c r="N382">
        <v>440000</v>
      </c>
      <c r="O382">
        <v>373600</v>
      </c>
      <c r="Q382">
        <v>3457300</v>
      </c>
      <c r="R382">
        <v>5838900</v>
      </c>
      <c r="S382">
        <v>2087700</v>
      </c>
      <c r="U382" t="s">
        <v>1171</v>
      </c>
      <c r="V382" t="s">
        <v>552</v>
      </c>
      <c r="W382">
        <v>4018100</v>
      </c>
    </row>
    <row r="383" spans="1:23" x14ac:dyDescent="0.25">
      <c r="A383">
        <v>612000</v>
      </c>
      <c r="B383">
        <v>742500</v>
      </c>
      <c r="C383">
        <v>973200</v>
      </c>
      <c r="E383">
        <v>757100</v>
      </c>
      <c r="F383">
        <v>761600</v>
      </c>
      <c r="G383">
        <v>738000</v>
      </c>
      <c r="I383">
        <v>632103100</v>
      </c>
      <c r="J383">
        <v>817223900</v>
      </c>
      <c r="K383">
        <v>1235500</v>
      </c>
      <c r="M383">
        <v>25659300</v>
      </c>
      <c r="N383">
        <v>32462300</v>
      </c>
      <c r="O383">
        <v>27292200</v>
      </c>
      <c r="Q383">
        <v>860200</v>
      </c>
      <c r="R383">
        <v>1108200</v>
      </c>
      <c r="S383">
        <v>825400</v>
      </c>
      <c r="U383">
        <v>4916671300</v>
      </c>
      <c r="V383" t="s">
        <v>553</v>
      </c>
      <c r="W383">
        <v>19372900</v>
      </c>
    </row>
    <row r="384" spans="1:23" x14ac:dyDescent="0.25">
      <c r="A384">
        <v>608800</v>
      </c>
      <c r="B384">
        <v>716000</v>
      </c>
      <c r="C384">
        <v>779700</v>
      </c>
      <c r="E384">
        <v>1757200</v>
      </c>
      <c r="F384">
        <v>1907500</v>
      </c>
      <c r="G384">
        <v>1852200</v>
      </c>
      <c r="I384" t="s">
        <v>765</v>
      </c>
      <c r="J384" t="s">
        <v>120</v>
      </c>
      <c r="K384">
        <v>124864299</v>
      </c>
      <c r="M384">
        <v>61507500</v>
      </c>
      <c r="N384">
        <v>75821500</v>
      </c>
      <c r="O384">
        <v>11887700</v>
      </c>
      <c r="Q384">
        <v>3914000</v>
      </c>
      <c r="R384">
        <v>5802300</v>
      </c>
      <c r="S384">
        <v>1277100</v>
      </c>
      <c r="U384">
        <v>3890300</v>
      </c>
      <c r="V384">
        <v>4512600</v>
      </c>
      <c r="W384">
        <v>1537600</v>
      </c>
    </row>
    <row r="385" spans="1:23" x14ac:dyDescent="0.25">
      <c r="A385">
        <v>626500</v>
      </c>
      <c r="B385">
        <v>699300</v>
      </c>
      <c r="C385">
        <v>793700</v>
      </c>
      <c r="E385">
        <v>985100</v>
      </c>
      <c r="F385">
        <v>1034300</v>
      </c>
      <c r="G385">
        <v>1016300</v>
      </c>
      <c r="I385">
        <v>71701100</v>
      </c>
      <c r="J385">
        <v>26578700</v>
      </c>
      <c r="K385">
        <v>89977700</v>
      </c>
      <c r="M385">
        <v>592300</v>
      </c>
      <c r="N385">
        <v>685000</v>
      </c>
      <c r="O385">
        <v>504100</v>
      </c>
      <c r="Q385">
        <v>34010400</v>
      </c>
      <c r="R385">
        <v>54839000</v>
      </c>
      <c r="S385">
        <v>6056100</v>
      </c>
      <c r="U385">
        <v>1370800</v>
      </c>
      <c r="V385">
        <v>1870200</v>
      </c>
      <c r="W385">
        <v>1274200</v>
      </c>
    </row>
    <row r="386" spans="1:23" x14ac:dyDescent="0.25">
      <c r="A386">
        <v>1490600</v>
      </c>
      <c r="B386">
        <v>1589700</v>
      </c>
      <c r="C386">
        <v>1671200</v>
      </c>
      <c r="E386">
        <v>1949500</v>
      </c>
      <c r="F386">
        <v>2183400</v>
      </c>
      <c r="G386">
        <v>1099500</v>
      </c>
      <c r="I386">
        <v>555900</v>
      </c>
      <c r="J386">
        <v>555800</v>
      </c>
      <c r="K386">
        <v>585500</v>
      </c>
      <c r="M386">
        <v>94104400</v>
      </c>
      <c r="N386">
        <v>152521300</v>
      </c>
      <c r="O386">
        <v>528400</v>
      </c>
      <c r="Q386">
        <v>183809300</v>
      </c>
      <c r="R386">
        <v>209933100</v>
      </c>
      <c r="S386">
        <v>40770900</v>
      </c>
      <c r="U386">
        <v>6493400</v>
      </c>
      <c r="V386">
        <v>8213200</v>
      </c>
      <c r="W386">
        <v>2185300</v>
      </c>
    </row>
    <row r="387" spans="1:23" x14ac:dyDescent="0.25">
      <c r="A387">
        <v>684800</v>
      </c>
      <c r="B387">
        <v>753900</v>
      </c>
      <c r="C387">
        <v>767300</v>
      </c>
      <c r="E387">
        <v>389500</v>
      </c>
      <c r="F387">
        <v>424200</v>
      </c>
      <c r="G387">
        <v>378900</v>
      </c>
      <c r="I387">
        <v>482100</v>
      </c>
      <c r="J387">
        <v>515400</v>
      </c>
      <c r="K387">
        <v>832701</v>
      </c>
      <c r="M387">
        <v>2595700</v>
      </c>
      <c r="N387">
        <v>3817800</v>
      </c>
      <c r="O387">
        <v>835000</v>
      </c>
      <c r="Q387">
        <v>2447700</v>
      </c>
      <c r="R387">
        <v>2646200</v>
      </c>
      <c r="S387">
        <v>2671100</v>
      </c>
      <c r="U387" t="s">
        <v>1172</v>
      </c>
      <c r="V387" t="s">
        <v>554</v>
      </c>
      <c r="W387">
        <v>1378000</v>
      </c>
    </row>
    <row r="388" spans="1:23" x14ac:dyDescent="0.25">
      <c r="A388">
        <v>398800</v>
      </c>
      <c r="B388">
        <v>287000</v>
      </c>
      <c r="C388">
        <v>294900</v>
      </c>
      <c r="E388">
        <v>2431700</v>
      </c>
      <c r="F388">
        <v>2882100</v>
      </c>
      <c r="G388">
        <v>2785900</v>
      </c>
      <c r="I388">
        <v>103780000</v>
      </c>
      <c r="J388">
        <v>110584400</v>
      </c>
      <c r="K388">
        <v>32103000</v>
      </c>
      <c r="M388">
        <v>42963400</v>
      </c>
      <c r="N388">
        <v>76884900</v>
      </c>
      <c r="O388">
        <v>4538900</v>
      </c>
      <c r="Q388">
        <v>1023400</v>
      </c>
      <c r="R388">
        <v>1537700</v>
      </c>
      <c r="S388">
        <v>771200</v>
      </c>
      <c r="U388">
        <v>10883500</v>
      </c>
      <c r="V388">
        <v>24022600</v>
      </c>
      <c r="W388">
        <v>2691600</v>
      </c>
    </row>
    <row r="389" spans="1:23" x14ac:dyDescent="0.25">
      <c r="A389">
        <v>1850700</v>
      </c>
      <c r="B389">
        <v>1399100</v>
      </c>
      <c r="C389">
        <v>1471500</v>
      </c>
      <c r="E389">
        <v>202695100</v>
      </c>
      <c r="F389">
        <v>229844900</v>
      </c>
      <c r="G389">
        <v>232969900</v>
      </c>
      <c r="I389">
        <v>100193100</v>
      </c>
      <c r="J389">
        <v>226900200</v>
      </c>
      <c r="K389">
        <v>7840500</v>
      </c>
      <c r="M389">
        <v>1568500</v>
      </c>
      <c r="N389">
        <v>1332800</v>
      </c>
      <c r="O389">
        <v>1207200</v>
      </c>
      <c r="Q389">
        <v>745300</v>
      </c>
      <c r="R389">
        <v>731500</v>
      </c>
      <c r="S389">
        <v>565300</v>
      </c>
      <c r="U389">
        <v>792800</v>
      </c>
      <c r="V389">
        <v>922900</v>
      </c>
      <c r="W389">
        <v>747900</v>
      </c>
    </row>
    <row r="390" spans="1:23" x14ac:dyDescent="0.25">
      <c r="A390">
        <v>365100</v>
      </c>
      <c r="B390">
        <v>283900</v>
      </c>
      <c r="C390">
        <v>296000</v>
      </c>
      <c r="E390">
        <v>28556600</v>
      </c>
      <c r="F390">
        <v>36506500</v>
      </c>
      <c r="G390">
        <v>3038400</v>
      </c>
      <c r="I390" t="s">
        <v>766</v>
      </c>
      <c r="J390" t="s">
        <v>121</v>
      </c>
      <c r="K390" t="s">
        <v>7</v>
      </c>
      <c r="M390" t="s">
        <v>844</v>
      </c>
      <c r="N390" t="s">
        <v>208</v>
      </c>
      <c r="O390">
        <v>3661200</v>
      </c>
      <c r="Q390" t="s">
        <v>960</v>
      </c>
      <c r="R390" t="s">
        <v>331</v>
      </c>
      <c r="S390" t="s">
        <v>39</v>
      </c>
      <c r="U390">
        <v>66928000</v>
      </c>
      <c r="V390">
        <v>81284800</v>
      </c>
      <c r="W390">
        <v>5592200</v>
      </c>
    </row>
    <row r="391" spans="1:23" x14ac:dyDescent="0.25">
      <c r="A391">
        <v>1021200</v>
      </c>
      <c r="B391">
        <v>402100</v>
      </c>
      <c r="C391">
        <v>418300</v>
      </c>
      <c r="E391">
        <v>2486300</v>
      </c>
      <c r="F391">
        <v>2861200</v>
      </c>
      <c r="G391">
        <v>1594200</v>
      </c>
      <c r="I391">
        <v>615200</v>
      </c>
      <c r="J391">
        <v>691100</v>
      </c>
      <c r="K391">
        <v>623000</v>
      </c>
      <c r="M391">
        <v>249417900</v>
      </c>
      <c r="N391">
        <v>372231100</v>
      </c>
      <c r="O391">
        <v>100539600</v>
      </c>
      <c r="Q391">
        <v>9756500</v>
      </c>
      <c r="R391">
        <v>17902600</v>
      </c>
      <c r="S391">
        <v>2105700</v>
      </c>
      <c r="U391" t="s">
        <v>1173</v>
      </c>
      <c r="V391" t="s">
        <v>555</v>
      </c>
      <c r="W391">
        <v>377125700</v>
      </c>
    </row>
    <row r="392" spans="1:23" x14ac:dyDescent="0.25">
      <c r="A392">
        <v>735800</v>
      </c>
      <c r="B392">
        <v>614100</v>
      </c>
      <c r="C392">
        <v>642700</v>
      </c>
      <c r="E392">
        <v>9436800</v>
      </c>
      <c r="F392">
        <v>13447800</v>
      </c>
      <c r="G392">
        <v>4701100</v>
      </c>
      <c r="I392">
        <v>605700</v>
      </c>
      <c r="J392">
        <v>859500</v>
      </c>
      <c r="K392">
        <v>666001</v>
      </c>
      <c r="M392">
        <v>6293500</v>
      </c>
      <c r="N392">
        <v>10986400</v>
      </c>
      <c r="O392">
        <v>1130000</v>
      </c>
      <c r="Q392">
        <v>1162600</v>
      </c>
      <c r="R392">
        <v>1213900</v>
      </c>
      <c r="S392">
        <v>1078700</v>
      </c>
      <c r="U392" t="s">
        <v>1174</v>
      </c>
      <c r="V392" t="s">
        <v>556</v>
      </c>
      <c r="W392">
        <v>3464900</v>
      </c>
    </row>
    <row r="393" spans="1:23" x14ac:dyDescent="0.25">
      <c r="A393">
        <v>532400</v>
      </c>
      <c r="B393">
        <v>364700</v>
      </c>
      <c r="C393">
        <v>446300</v>
      </c>
      <c r="E393">
        <v>1364500</v>
      </c>
      <c r="F393">
        <v>3808900</v>
      </c>
      <c r="G393">
        <v>3757000</v>
      </c>
      <c r="I393">
        <v>1063400</v>
      </c>
      <c r="J393">
        <v>1302600</v>
      </c>
      <c r="K393">
        <v>1256700</v>
      </c>
      <c r="M393" t="s">
        <v>845</v>
      </c>
      <c r="N393" t="s">
        <v>209</v>
      </c>
      <c r="O393">
        <v>270736900</v>
      </c>
      <c r="Q393">
        <v>3684600</v>
      </c>
      <c r="R393">
        <v>4495900</v>
      </c>
      <c r="S393">
        <v>3573600</v>
      </c>
      <c r="U393">
        <v>25902000</v>
      </c>
      <c r="V393">
        <v>31128900</v>
      </c>
      <c r="W393">
        <v>6345800</v>
      </c>
    </row>
    <row r="394" spans="1:23" x14ac:dyDescent="0.25">
      <c r="A394">
        <v>387200</v>
      </c>
      <c r="B394">
        <v>301600</v>
      </c>
      <c r="C394">
        <v>358800</v>
      </c>
      <c r="E394">
        <v>789900</v>
      </c>
      <c r="F394">
        <v>894700</v>
      </c>
      <c r="G394">
        <v>814800</v>
      </c>
      <c r="I394">
        <v>888716200</v>
      </c>
      <c r="J394">
        <v>1321905400</v>
      </c>
      <c r="K394">
        <v>3796499</v>
      </c>
      <c r="M394">
        <v>1519300</v>
      </c>
      <c r="N394">
        <v>2110400</v>
      </c>
      <c r="O394">
        <v>990700</v>
      </c>
      <c r="Q394">
        <v>1549100</v>
      </c>
      <c r="R394">
        <v>1678700</v>
      </c>
      <c r="S394">
        <v>1636400</v>
      </c>
      <c r="U394">
        <v>14470700</v>
      </c>
      <c r="V394">
        <v>24192700</v>
      </c>
      <c r="W394">
        <v>3619500</v>
      </c>
    </row>
    <row r="395" spans="1:23" x14ac:dyDescent="0.25">
      <c r="A395">
        <v>559700</v>
      </c>
      <c r="B395">
        <v>437100</v>
      </c>
      <c r="C395">
        <v>517300</v>
      </c>
      <c r="E395">
        <v>25777200</v>
      </c>
      <c r="F395">
        <v>30110700</v>
      </c>
      <c r="G395">
        <v>29149400</v>
      </c>
      <c r="I395">
        <v>1162800</v>
      </c>
      <c r="J395">
        <v>1287500</v>
      </c>
      <c r="K395">
        <v>1450700</v>
      </c>
      <c r="M395">
        <v>679700</v>
      </c>
      <c r="N395">
        <v>2941600</v>
      </c>
      <c r="O395">
        <v>2881700</v>
      </c>
      <c r="Q395">
        <v>2274800</v>
      </c>
      <c r="R395">
        <v>2489400</v>
      </c>
      <c r="S395">
        <v>3019600</v>
      </c>
      <c r="U395">
        <v>5490100</v>
      </c>
      <c r="V395">
        <v>9275700</v>
      </c>
      <c r="W395">
        <v>2741100</v>
      </c>
    </row>
    <row r="396" spans="1:23" x14ac:dyDescent="0.25">
      <c r="A396">
        <v>2873400</v>
      </c>
      <c r="B396">
        <v>2332100</v>
      </c>
      <c r="C396">
        <v>2933900</v>
      </c>
      <c r="E396">
        <v>100366600</v>
      </c>
      <c r="F396">
        <v>106374900</v>
      </c>
      <c r="G396">
        <v>25124400</v>
      </c>
      <c r="I396">
        <v>221226900</v>
      </c>
      <c r="J396">
        <v>242100200</v>
      </c>
      <c r="K396">
        <v>35127900</v>
      </c>
      <c r="M396">
        <v>6299000</v>
      </c>
      <c r="N396">
        <v>9204700</v>
      </c>
      <c r="O396">
        <v>2400200</v>
      </c>
      <c r="Q396">
        <v>12376700</v>
      </c>
      <c r="R396">
        <v>18057500</v>
      </c>
      <c r="S396">
        <v>2735700</v>
      </c>
      <c r="U396">
        <v>1044600</v>
      </c>
      <c r="V396">
        <v>1681500</v>
      </c>
      <c r="W396">
        <v>882800</v>
      </c>
    </row>
    <row r="397" spans="1:23" x14ac:dyDescent="0.25">
      <c r="A397">
        <v>1722600</v>
      </c>
      <c r="B397">
        <v>2039100</v>
      </c>
      <c r="C397">
        <v>1684200</v>
      </c>
      <c r="E397">
        <v>865600</v>
      </c>
      <c r="F397">
        <v>1004000</v>
      </c>
      <c r="G397">
        <v>846500</v>
      </c>
      <c r="I397">
        <v>692800</v>
      </c>
      <c r="J397">
        <v>750500</v>
      </c>
      <c r="K397">
        <v>705099</v>
      </c>
      <c r="M397" t="s">
        <v>846</v>
      </c>
      <c r="N397">
        <v>404197200</v>
      </c>
      <c r="O397">
        <v>397097000</v>
      </c>
      <c r="Q397">
        <v>5565900</v>
      </c>
      <c r="R397">
        <v>5762600</v>
      </c>
      <c r="S397">
        <v>5772400</v>
      </c>
      <c r="U397">
        <v>26461700</v>
      </c>
      <c r="V397">
        <v>30266000</v>
      </c>
      <c r="W397">
        <v>28829500</v>
      </c>
    </row>
    <row r="398" spans="1:23" x14ac:dyDescent="0.25">
      <c r="A398">
        <v>7119400</v>
      </c>
      <c r="B398">
        <v>8413600</v>
      </c>
      <c r="C398">
        <v>7391800</v>
      </c>
      <c r="E398">
        <v>5261100</v>
      </c>
      <c r="F398">
        <v>7212800</v>
      </c>
      <c r="G398">
        <v>4030500</v>
      </c>
      <c r="I398">
        <v>43286600</v>
      </c>
      <c r="J398">
        <v>46841100</v>
      </c>
      <c r="K398">
        <v>16380800</v>
      </c>
      <c r="M398">
        <v>1425700</v>
      </c>
      <c r="N398">
        <v>1328700</v>
      </c>
      <c r="O398">
        <v>1233800</v>
      </c>
      <c r="Q398">
        <v>3806447200</v>
      </c>
      <c r="R398">
        <v>4479266200</v>
      </c>
      <c r="S398">
        <v>6263200</v>
      </c>
      <c r="U398">
        <v>20185300</v>
      </c>
      <c r="V398">
        <v>24482000</v>
      </c>
      <c r="W398">
        <v>6367700</v>
      </c>
    </row>
    <row r="399" spans="1:23" x14ac:dyDescent="0.25">
      <c r="A399">
        <v>395500</v>
      </c>
      <c r="B399">
        <v>466000</v>
      </c>
      <c r="C399">
        <v>400500</v>
      </c>
      <c r="E399">
        <v>6577400</v>
      </c>
      <c r="F399">
        <v>7621900</v>
      </c>
      <c r="G399">
        <v>935400</v>
      </c>
      <c r="I399">
        <v>95337100</v>
      </c>
      <c r="J399">
        <v>136823800</v>
      </c>
      <c r="K399">
        <v>2477401</v>
      </c>
      <c r="M399">
        <v>3522800</v>
      </c>
      <c r="N399">
        <v>3726400</v>
      </c>
      <c r="O399">
        <v>1585000</v>
      </c>
      <c r="Q399">
        <v>8233300</v>
      </c>
      <c r="R399">
        <v>9237200</v>
      </c>
      <c r="S399">
        <v>8107100</v>
      </c>
      <c r="U399" t="s">
        <v>1175</v>
      </c>
      <c r="V399" t="s">
        <v>557</v>
      </c>
      <c r="W399">
        <v>14839700</v>
      </c>
    </row>
    <row r="400" spans="1:23" x14ac:dyDescent="0.25">
      <c r="A400">
        <v>331700</v>
      </c>
      <c r="B400">
        <v>339600</v>
      </c>
      <c r="C400">
        <v>224300</v>
      </c>
      <c r="E400">
        <v>681000</v>
      </c>
      <c r="F400">
        <v>812300</v>
      </c>
      <c r="G400">
        <v>405600</v>
      </c>
      <c r="I400" t="s">
        <v>767</v>
      </c>
      <c r="J400" t="s">
        <v>122</v>
      </c>
      <c r="K400" t="s">
        <v>8</v>
      </c>
      <c r="M400">
        <v>4335001800</v>
      </c>
      <c r="N400">
        <v>5288704100</v>
      </c>
      <c r="O400">
        <v>23264200</v>
      </c>
      <c r="Q400">
        <v>1221606000</v>
      </c>
      <c r="R400">
        <v>1566247800</v>
      </c>
      <c r="S400">
        <v>7831500</v>
      </c>
      <c r="U400" t="s">
        <v>1176</v>
      </c>
      <c r="V400" t="s">
        <v>558</v>
      </c>
      <c r="W400">
        <v>70592900</v>
      </c>
    </row>
    <row r="401" spans="1:23" x14ac:dyDescent="0.25">
      <c r="A401">
        <v>675000</v>
      </c>
      <c r="B401">
        <v>756100</v>
      </c>
      <c r="C401">
        <v>689000</v>
      </c>
      <c r="E401">
        <v>568500</v>
      </c>
      <c r="F401">
        <v>688400</v>
      </c>
      <c r="G401">
        <v>559600</v>
      </c>
      <c r="I401">
        <v>414566600</v>
      </c>
      <c r="J401">
        <v>734130300</v>
      </c>
      <c r="K401">
        <v>1913099</v>
      </c>
      <c r="M401">
        <v>4583100</v>
      </c>
      <c r="N401">
        <v>6806200</v>
      </c>
      <c r="O401">
        <v>930700</v>
      </c>
      <c r="Q401">
        <v>5988700</v>
      </c>
      <c r="R401">
        <v>6692600</v>
      </c>
      <c r="S401">
        <v>3371100</v>
      </c>
      <c r="U401">
        <v>1442712000</v>
      </c>
      <c r="V401">
        <v>452038800</v>
      </c>
      <c r="W401">
        <v>441198100</v>
      </c>
    </row>
    <row r="402" spans="1:23" x14ac:dyDescent="0.25">
      <c r="A402">
        <v>288400</v>
      </c>
      <c r="B402">
        <v>311000</v>
      </c>
      <c r="C402">
        <v>247400</v>
      </c>
      <c r="E402">
        <v>2508000</v>
      </c>
      <c r="F402">
        <v>3302700</v>
      </c>
      <c r="G402">
        <v>1862800</v>
      </c>
      <c r="I402">
        <v>865500</v>
      </c>
      <c r="J402">
        <v>960400</v>
      </c>
      <c r="K402">
        <v>510800</v>
      </c>
      <c r="M402">
        <v>3588884300</v>
      </c>
      <c r="N402">
        <v>4934996200</v>
      </c>
      <c r="O402">
        <v>6972300</v>
      </c>
      <c r="Q402">
        <v>9983500</v>
      </c>
      <c r="R402">
        <v>10815400</v>
      </c>
      <c r="S402">
        <v>10728400</v>
      </c>
      <c r="U402">
        <v>3181300</v>
      </c>
      <c r="V402">
        <v>3747600</v>
      </c>
      <c r="W402">
        <v>3319700</v>
      </c>
    </row>
    <row r="403" spans="1:23" x14ac:dyDescent="0.25">
      <c r="A403">
        <v>3567200</v>
      </c>
      <c r="B403">
        <v>4194100</v>
      </c>
      <c r="C403">
        <v>2789200</v>
      </c>
      <c r="E403">
        <v>3141728900</v>
      </c>
      <c r="F403">
        <v>1787596600</v>
      </c>
      <c r="G403">
        <v>164790000</v>
      </c>
      <c r="I403">
        <v>15839300</v>
      </c>
      <c r="J403">
        <v>19824300</v>
      </c>
      <c r="K403">
        <v>12493500</v>
      </c>
      <c r="M403">
        <v>16558400</v>
      </c>
      <c r="N403">
        <v>18140800</v>
      </c>
      <c r="O403">
        <v>12548300</v>
      </c>
      <c r="Q403">
        <v>314685800</v>
      </c>
      <c r="R403">
        <v>550464800</v>
      </c>
      <c r="S403">
        <v>2089000</v>
      </c>
      <c r="U403">
        <v>58319100</v>
      </c>
      <c r="V403">
        <v>76387400</v>
      </c>
      <c r="W403">
        <v>4245800</v>
      </c>
    </row>
    <row r="404" spans="1:23" x14ac:dyDescent="0.25">
      <c r="A404">
        <v>341900</v>
      </c>
      <c r="B404">
        <v>449400</v>
      </c>
      <c r="C404">
        <v>608700</v>
      </c>
      <c r="E404">
        <v>638700</v>
      </c>
      <c r="F404">
        <v>628300</v>
      </c>
      <c r="G404">
        <v>919800</v>
      </c>
      <c r="I404">
        <v>23893600</v>
      </c>
      <c r="J404">
        <v>40274400</v>
      </c>
      <c r="K404">
        <v>1822500</v>
      </c>
      <c r="M404">
        <v>966100</v>
      </c>
      <c r="N404">
        <v>700300</v>
      </c>
      <c r="O404">
        <v>643300</v>
      </c>
      <c r="Q404" t="s">
        <v>961</v>
      </c>
      <c r="R404" t="s">
        <v>332</v>
      </c>
      <c r="S404">
        <v>2377000</v>
      </c>
      <c r="U404">
        <v>22023900</v>
      </c>
      <c r="V404">
        <v>31013900</v>
      </c>
      <c r="W404">
        <v>2414400</v>
      </c>
    </row>
    <row r="405" spans="1:23" x14ac:dyDescent="0.25">
      <c r="A405">
        <v>637600</v>
      </c>
      <c r="B405">
        <v>726500</v>
      </c>
      <c r="C405">
        <v>753800</v>
      </c>
      <c r="E405">
        <v>4320600</v>
      </c>
      <c r="F405">
        <v>4523900</v>
      </c>
      <c r="G405">
        <v>5391800</v>
      </c>
      <c r="I405" t="s">
        <v>768</v>
      </c>
      <c r="J405" t="s">
        <v>123</v>
      </c>
      <c r="K405">
        <v>548729400</v>
      </c>
      <c r="M405">
        <v>1693000</v>
      </c>
      <c r="N405">
        <v>1082100</v>
      </c>
      <c r="O405">
        <v>901400</v>
      </c>
      <c r="Q405">
        <v>3423600</v>
      </c>
      <c r="R405">
        <v>5581600</v>
      </c>
      <c r="S405">
        <v>3700300</v>
      </c>
      <c r="U405">
        <v>228103800</v>
      </c>
      <c r="V405">
        <v>306387300</v>
      </c>
      <c r="W405">
        <v>13050400</v>
      </c>
    </row>
    <row r="406" spans="1:23" x14ac:dyDescent="0.25">
      <c r="A406">
        <v>240800</v>
      </c>
      <c r="B406">
        <v>333800</v>
      </c>
      <c r="C406">
        <v>331600</v>
      </c>
      <c r="E406">
        <v>1278500</v>
      </c>
      <c r="F406">
        <v>1699200</v>
      </c>
      <c r="G406">
        <v>1276000</v>
      </c>
      <c r="I406">
        <v>3226300</v>
      </c>
      <c r="J406">
        <v>3350900</v>
      </c>
      <c r="K406">
        <v>3109299</v>
      </c>
      <c r="M406">
        <v>18716100</v>
      </c>
      <c r="N406">
        <v>15468800</v>
      </c>
      <c r="O406">
        <v>12033700</v>
      </c>
      <c r="Q406" t="s">
        <v>962</v>
      </c>
      <c r="R406" t="s">
        <v>333</v>
      </c>
      <c r="S406">
        <v>47918900</v>
      </c>
      <c r="U406">
        <v>196508100</v>
      </c>
      <c r="V406">
        <v>274662800</v>
      </c>
      <c r="W406">
        <v>8648000</v>
      </c>
    </row>
    <row r="407" spans="1:23" x14ac:dyDescent="0.25">
      <c r="A407">
        <v>531600</v>
      </c>
      <c r="B407">
        <v>690500</v>
      </c>
      <c r="C407">
        <v>750700</v>
      </c>
      <c r="E407">
        <v>971700</v>
      </c>
      <c r="F407">
        <v>1097000</v>
      </c>
      <c r="G407">
        <v>890900</v>
      </c>
      <c r="I407">
        <v>3218600</v>
      </c>
      <c r="J407">
        <v>4241300</v>
      </c>
      <c r="K407">
        <v>1886600</v>
      </c>
      <c r="M407">
        <v>583100</v>
      </c>
      <c r="N407">
        <v>536300</v>
      </c>
      <c r="O407">
        <v>559100</v>
      </c>
      <c r="Q407">
        <v>1163911100</v>
      </c>
      <c r="R407">
        <v>1298962400</v>
      </c>
      <c r="S407">
        <v>20550800</v>
      </c>
      <c r="U407">
        <v>17534300</v>
      </c>
      <c r="V407">
        <v>21209800</v>
      </c>
      <c r="W407">
        <v>5428300</v>
      </c>
    </row>
    <row r="408" spans="1:23" x14ac:dyDescent="0.25">
      <c r="A408">
        <v>259900</v>
      </c>
      <c r="B408">
        <v>328900</v>
      </c>
      <c r="C408">
        <v>324500</v>
      </c>
      <c r="E408">
        <v>737600</v>
      </c>
      <c r="F408">
        <v>750100</v>
      </c>
      <c r="G408">
        <v>773900</v>
      </c>
      <c r="I408">
        <v>424300</v>
      </c>
      <c r="J408">
        <v>525300</v>
      </c>
      <c r="K408">
        <v>398700</v>
      </c>
      <c r="M408">
        <v>1802100</v>
      </c>
      <c r="N408">
        <v>1288400</v>
      </c>
      <c r="O408">
        <v>418000</v>
      </c>
      <c r="Q408" t="s">
        <v>963</v>
      </c>
      <c r="R408" t="s">
        <v>334</v>
      </c>
      <c r="S408">
        <v>2324700</v>
      </c>
      <c r="U408">
        <v>461667700</v>
      </c>
      <c r="V408">
        <v>1150990200</v>
      </c>
      <c r="W408">
        <v>1064700</v>
      </c>
    </row>
    <row r="409" spans="1:23" x14ac:dyDescent="0.25">
      <c r="A409">
        <v>331500</v>
      </c>
      <c r="B409">
        <v>430500</v>
      </c>
      <c r="C409">
        <v>362600</v>
      </c>
      <c r="E409">
        <v>333800</v>
      </c>
      <c r="F409">
        <v>318900</v>
      </c>
      <c r="G409">
        <v>293000</v>
      </c>
      <c r="I409">
        <v>460200</v>
      </c>
      <c r="J409">
        <v>502400</v>
      </c>
      <c r="K409">
        <v>496000</v>
      </c>
      <c r="M409">
        <v>2497400</v>
      </c>
      <c r="N409">
        <v>1654900</v>
      </c>
      <c r="O409">
        <v>1645200</v>
      </c>
      <c r="Q409" t="s">
        <v>964</v>
      </c>
      <c r="R409" t="s">
        <v>335</v>
      </c>
      <c r="S409" t="s">
        <v>40</v>
      </c>
      <c r="U409" t="s">
        <v>1177</v>
      </c>
      <c r="V409" t="s">
        <v>559</v>
      </c>
      <c r="W409">
        <v>4233227200</v>
      </c>
    </row>
    <row r="410" spans="1:23" x14ac:dyDescent="0.25">
      <c r="A410">
        <v>566900</v>
      </c>
      <c r="B410">
        <v>613800</v>
      </c>
      <c r="C410">
        <v>478200</v>
      </c>
      <c r="E410">
        <v>426000</v>
      </c>
      <c r="F410">
        <v>298900</v>
      </c>
      <c r="G410">
        <v>359600</v>
      </c>
      <c r="I410">
        <v>3948700</v>
      </c>
      <c r="J410">
        <v>5211100</v>
      </c>
      <c r="K410">
        <v>2077400</v>
      </c>
      <c r="M410">
        <v>1024956100</v>
      </c>
      <c r="N410">
        <v>1117909800</v>
      </c>
      <c r="O410">
        <v>465134200</v>
      </c>
      <c r="Q410">
        <v>10927000</v>
      </c>
      <c r="R410">
        <v>13559800</v>
      </c>
      <c r="S410">
        <v>5505800</v>
      </c>
      <c r="U410" t="s">
        <v>1178</v>
      </c>
      <c r="V410" t="s">
        <v>560</v>
      </c>
      <c r="W410" t="s">
        <v>71</v>
      </c>
    </row>
    <row r="411" spans="1:23" x14ac:dyDescent="0.25">
      <c r="A411">
        <v>2473900</v>
      </c>
      <c r="B411">
        <v>3769500</v>
      </c>
      <c r="C411">
        <v>2083000</v>
      </c>
      <c r="E411">
        <v>2892700</v>
      </c>
      <c r="F411">
        <v>2849400</v>
      </c>
      <c r="G411">
        <v>3005200</v>
      </c>
      <c r="I411">
        <v>18385000</v>
      </c>
      <c r="J411">
        <v>20939000</v>
      </c>
      <c r="K411">
        <v>8121301</v>
      </c>
      <c r="M411" t="s">
        <v>847</v>
      </c>
      <c r="N411" t="s">
        <v>210</v>
      </c>
      <c r="O411">
        <v>4155400</v>
      </c>
      <c r="Q411" t="s">
        <v>965</v>
      </c>
      <c r="R411" t="s">
        <v>336</v>
      </c>
      <c r="S411">
        <v>17181200</v>
      </c>
      <c r="U411">
        <v>4642700</v>
      </c>
      <c r="V411">
        <v>5183500</v>
      </c>
      <c r="W411">
        <v>723800</v>
      </c>
    </row>
    <row r="412" spans="1:23" x14ac:dyDescent="0.25">
      <c r="A412">
        <v>872600</v>
      </c>
      <c r="B412">
        <v>1191000</v>
      </c>
      <c r="C412">
        <v>668800</v>
      </c>
      <c r="E412">
        <v>89653300</v>
      </c>
      <c r="F412">
        <v>100092000</v>
      </c>
      <c r="G412">
        <v>886700</v>
      </c>
      <c r="I412">
        <v>832957200</v>
      </c>
      <c r="J412">
        <v>700425200</v>
      </c>
      <c r="K412">
        <v>32488300</v>
      </c>
      <c r="M412" t="s">
        <v>848</v>
      </c>
      <c r="N412" t="s">
        <v>211</v>
      </c>
      <c r="O412">
        <v>535500</v>
      </c>
      <c r="Q412">
        <v>1149000</v>
      </c>
      <c r="R412">
        <v>1430000</v>
      </c>
      <c r="S412">
        <v>847300</v>
      </c>
      <c r="U412" t="s">
        <v>1179</v>
      </c>
      <c r="V412" t="s">
        <v>561</v>
      </c>
      <c r="W412">
        <v>68152800</v>
      </c>
    </row>
    <row r="413" spans="1:23" x14ac:dyDescent="0.25">
      <c r="A413">
        <v>365300</v>
      </c>
      <c r="B413">
        <v>458800</v>
      </c>
      <c r="C413">
        <v>353900</v>
      </c>
      <c r="E413">
        <v>6320100</v>
      </c>
      <c r="F413">
        <v>3820100</v>
      </c>
      <c r="G413">
        <v>3848500</v>
      </c>
      <c r="I413">
        <v>2681800</v>
      </c>
      <c r="J413">
        <v>1805900</v>
      </c>
      <c r="K413">
        <v>837300</v>
      </c>
      <c r="M413">
        <v>1148400</v>
      </c>
      <c r="N413">
        <v>3448200</v>
      </c>
      <c r="O413">
        <v>2698700</v>
      </c>
      <c r="Q413">
        <v>535500</v>
      </c>
      <c r="R413">
        <v>760000</v>
      </c>
      <c r="S413">
        <v>490200</v>
      </c>
      <c r="U413">
        <v>2550133200</v>
      </c>
      <c r="V413">
        <v>3791615100</v>
      </c>
      <c r="W413">
        <v>2430800</v>
      </c>
    </row>
    <row r="414" spans="1:23" x14ac:dyDescent="0.25">
      <c r="A414">
        <v>349100</v>
      </c>
      <c r="B414">
        <v>462200</v>
      </c>
      <c r="C414">
        <v>339500</v>
      </c>
      <c r="E414">
        <v>34033400</v>
      </c>
      <c r="F414">
        <v>46829000</v>
      </c>
      <c r="G414">
        <v>1450400</v>
      </c>
      <c r="I414">
        <v>938600</v>
      </c>
      <c r="J414">
        <v>952600</v>
      </c>
      <c r="K414">
        <v>908000</v>
      </c>
      <c r="M414">
        <v>2924400</v>
      </c>
      <c r="N414">
        <v>4828600</v>
      </c>
      <c r="O414">
        <v>975600</v>
      </c>
      <c r="Q414">
        <v>2054800</v>
      </c>
      <c r="R414">
        <v>3666900</v>
      </c>
      <c r="S414">
        <v>585000</v>
      </c>
      <c r="U414" t="s">
        <v>1180</v>
      </c>
      <c r="V414" t="s">
        <v>137</v>
      </c>
      <c r="W414">
        <v>5098500</v>
      </c>
    </row>
    <row r="415" spans="1:23" x14ac:dyDescent="0.25">
      <c r="A415">
        <v>8755800</v>
      </c>
      <c r="B415">
        <v>9198700</v>
      </c>
      <c r="C415">
        <v>3369800</v>
      </c>
      <c r="E415">
        <v>1173500</v>
      </c>
      <c r="F415">
        <v>1490700</v>
      </c>
      <c r="G415">
        <v>591100</v>
      </c>
      <c r="I415">
        <v>5280700</v>
      </c>
      <c r="J415">
        <v>5599200</v>
      </c>
      <c r="K415">
        <v>5868600</v>
      </c>
      <c r="M415">
        <v>3402100</v>
      </c>
      <c r="N415">
        <v>4702900</v>
      </c>
      <c r="O415">
        <v>1960500</v>
      </c>
      <c r="Q415">
        <v>7462500</v>
      </c>
      <c r="R415">
        <v>13013700</v>
      </c>
      <c r="S415">
        <v>715900</v>
      </c>
      <c r="U415" t="s">
        <v>1181</v>
      </c>
      <c r="V415" t="s">
        <v>562</v>
      </c>
      <c r="W415">
        <v>284299700</v>
      </c>
    </row>
    <row r="416" spans="1:23" x14ac:dyDescent="0.25">
      <c r="A416">
        <v>363200</v>
      </c>
      <c r="B416">
        <v>451700</v>
      </c>
      <c r="C416">
        <v>536800</v>
      </c>
      <c r="E416">
        <v>1195900</v>
      </c>
      <c r="F416">
        <v>1449400</v>
      </c>
      <c r="G416">
        <v>1377000</v>
      </c>
      <c r="I416">
        <v>867100</v>
      </c>
      <c r="J416">
        <v>963600</v>
      </c>
      <c r="K416">
        <v>973199</v>
      </c>
      <c r="M416">
        <v>522300</v>
      </c>
      <c r="N416">
        <v>632400</v>
      </c>
      <c r="O416">
        <v>469800</v>
      </c>
      <c r="Q416">
        <v>43499900</v>
      </c>
      <c r="R416">
        <v>53680400</v>
      </c>
      <c r="S416">
        <v>3148400</v>
      </c>
      <c r="U416" t="s">
        <v>1182</v>
      </c>
      <c r="V416" t="s">
        <v>563</v>
      </c>
      <c r="W416">
        <v>197267100</v>
      </c>
    </row>
    <row r="417" spans="1:23" x14ac:dyDescent="0.25">
      <c r="A417">
        <v>254500</v>
      </c>
      <c r="B417">
        <v>411600</v>
      </c>
      <c r="C417">
        <v>267000</v>
      </c>
      <c r="E417">
        <v>1303200</v>
      </c>
      <c r="F417">
        <v>1472800</v>
      </c>
      <c r="G417">
        <v>994800</v>
      </c>
      <c r="I417">
        <v>931000</v>
      </c>
      <c r="J417">
        <v>963100</v>
      </c>
      <c r="K417">
        <v>1042900</v>
      </c>
      <c r="M417">
        <v>841400</v>
      </c>
      <c r="N417">
        <v>887200</v>
      </c>
      <c r="O417">
        <v>596400</v>
      </c>
      <c r="Q417">
        <v>24204400</v>
      </c>
      <c r="R417">
        <v>31438900</v>
      </c>
      <c r="S417">
        <v>23493500</v>
      </c>
      <c r="U417">
        <v>15220700</v>
      </c>
      <c r="V417">
        <v>20221600</v>
      </c>
      <c r="W417">
        <v>11648800</v>
      </c>
    </row>
    <row r="418" spans="1:23" x14ac:dyDescent="0.25">
      <c r="A418">
        <v>1093800</v>
      </c>
      <c r="B418">
        <v>1448200</v>
      </c>
      <c r="C418">
        <v>1202600</v>
      </c>
      <c r="E418">
        <v>1629500</v>
      </c>
      <c r="F418">
        <v>1808800</v>
      </c>
      <c r="G418">
        <v>1778900</v>
      </c>
      <c r="I418" t="s">
        <v>425</v>
      </c>
      <c r="J418" t="s">
        <v>124</v>
      </c>
      <c r="K418">
        <v>1885081800</v>
      </c>
      <c r="M418" t="s">
        <v>849</v>
      </c>
      <c r="N418" t="s">
        <v>212</v>
      </c>
      <c r="O418" t="s">
        <v>22</v>
      </c>
      <c r="Q418">
        <v>996900</v>
      </c>
      <c r="R418">
        <v>1396700</v>
      </c>
      <c r="S418">
        <v>1026900</v>
      </c>
      <c r="U418" t="s">
        <v>1183</v>
      </c>
      <c r="V418" t="s">
        <v>564</v>
      </c>
      <c r="W418">
        <v>715972200</v>
      </c>
    </row>
    <row r="419" spans="1:23" x14ac:dyDescent="0.25">
      <c r="A419">
        <v>309000</v>
      </c>
      <c r="B419">
        <v>376700</v>
      </c>
      <c r="C419">
        <v>258800</v>
      </c>
      <c r="E419">
        <v>5673000</v>
      </c>
      <c r="F419">
        <v>6280500</v>
      </c>
      <c r="G419">
        <v>6431200</v>
      </c>
      <c r="I419">
        <v>3601500</v>
      </c>
      <c r="J419">
        <v>5591600</v>
      </c>
      <c r="K419">
        <v>2142700</v>
      </c>
      <c r="M419">
        <v>769400</v>
      </c>
      <c r="N419">
        <v>934900</v>
      </c>
      <c r="O419">
        <v>700000</v>
      </c>
      <c r="Q419">
        <v>890429400</v>
      </c>
      <c r="R419">
        <v>818858700</v>
      </c>
      <c r="S419">
        <v>281560000</v>
      </c>
      <c r="U419">
        <v>5168600</v>
      </c>
      <c r="V419">
        <v>12634300</v>
      </c>
      <c r="W419">
        <v>1097000</v>
      </c>
    </row>
    <row r="420" spans="1:23" x14ac:dyDescent="0.25">
      <c r="A420">
        <v>1304000</v>
      </c>
      <c r="B420">
        <v>1629800</v>
      </c>
      <c r="C420">
        <v>1330000</v>
      </c>
      <c r="E420">
        <v>1912100</v>
      </c>
      <c r="F420">
        <v>2131300</v>
      </c>
      <c r="G420">
        <v>2523000</v>
      </c>
      <c r="I420" t="s">
        <v>769</v>
      </c>
      <c r="J420" t="s">
        <v>125</v>
      </c>
      <c r="K420">
        <v>9541500</v>
      </c>
      <c r="M420">
        <v>565900</v>
      </c>
      <c r="N420">
        <v>479700</v>
      </c>
      <c r="O420">
        <v>434700</v>
      </c>
      <c r="Q420">
        <v>2183100</v>
      </c>
      <c r="R420">
        <v>2791300</v>
      </c>
      <c r="S420">
        <v>1045300</v>
      </c>
      <c r="U420">
        <v>3334568400</v>
      </c>
      <c r="V420">
        <v>3502559800</v>
      </c>
      <c r="W420">
        <v>1444194800</v>
      </c>
    </row>
    <row r="421" spans="1:23" x14ac:dyDescent="0.25">
      <c r="A421">
        <v>3195500</v>
      </c>
      <c r="B421">
        <v>4131400</v>
      </c>
      <c r="C421">
        <v>3527600</v>
      </c>
      <c r="E421">
        <v>12422800</v>
      </c>
      <c r="F421">
        <v>13261300</v>
      </c>
      <c r="G421">
        <v>13696800</v>
      </c>
      <c r="I421">
        <v>1509500</v>
      </c>
      <c r="J421">
        <v>1254600</v>
      </c>
      <c r="K421">
        <v>1224901</v>
      </c>
      <c r="M421">
        <v>410900</v>
      </c>
      <c r="N421">
        <v>500100</v>
      </c>
      <c r="O421">
        <v>458600</v>
      </c>
      <c r="Q421">
        <v>145228800</v>
      </c>
      <c r="R421">
        <v>156516700</v>
      </c>
      <c r="S421">
        <v>161447400</v>
      </c>
      <c r="U421" t="s">
        <v>1184</v>
      </c>
      <c r="V421" t="s">
        <v>307</v>
      </c>
      <c r="W421" t="s">
        <v>72</v>
      </c>
    </row>
    <row r="422" spans="1:23" x14ac:dyDescent="0.25">
      <c r="A422">
        <v>2635400</v>
      </c>
      <c r="B422">
        <v>2710200</v>
      </c>
      <c r="C422">
        <v>731000</v>
      </c>
      <c r="E422">
        <v>1044600</v>
      </c>
      <c r="F422">
        <v>1405800</v>
      </c>
      <c r="G422">
        <v>1319400</v>
      </c>
      <c r="I422">
        <v>148177000</v>
      </c>
      <c r="J422">
        <v>166788200</v>
      </c>
      <c r="K422">
        <v>58544801</v>
      </c>
      <c r="M422">
        <v>1133300</v>
      </c>
      <c r="N422">
        <v>1585700</v>
      </c>
      <c r="O422">
        <v>1064300</v>
      </c>
      <c r="Q422">
        <v>250806900</v>
      </c>
      <c r="R422">
        <v>318528800</v>
      </c>
      <c r="S422">
        <v>4023300</v>
      </c>
      <c r="U422" t="s">
        <v>1185</v>
      </c>
      <c r="V422" t="s">
        <v>565</v>
      </c>
      <c r="W422">
        <v>250498600</v>
      </c>
    </row>
    <row r="423" spans="1:23" x14ac:dyDescent="0.25">
      <c r="A423">
        <v>515000</v>
      </c>
      <c r="B423">
        <v>587100</v>
      </c>
      <c r="C423">
        <v>520200</v>
      </c>
      <c r="E423">
        <v>6762300</v>
      </c>
      <c r="F423">
        <v>8825700</v>
      </c>
      <c r="G423">
        <v>3661900</v>
      </c>
      <c r="I423" t="s">
        <v>770</v>
      </c>
      <c r="J423" t="s">
        <v>126</v>
      </c>
      <c r="K423">
        <v>7491400</v>
      </c>
      <c r="M423" t="s">
        <v>850</v>
      </c>
      <c r="N423" t="s">
        <v>213</v>
      </c>
      <c r="O423">
        <v>5098200</v>
      </c>
      <c r="Q423">
        <v>27343800</v>
      </c>
      <c r="R423">
        <v>47380800</v>
      </c>
      <c r="S423">
        <v>4143800</v>
      </c>
      <c r="U423">
        <v>23357700</v>
      </c>
      <c r="V423">
        <v>29110800</v>
      </c>
      <c r="W423">
        <v>23714500</v>
      </c>
    </row>
    <row r="424" spans="1:23" x14ac:dyDescent="0.25">
      <c r="A424">
        <v>293100</v>
      </c>
      <c r="B424">
        <v>365700</v>
      </c>
      <c r="C424">
        <v>307500</v>
      </c>
      <c r="E424">
        <v>51780100</v>
      </c>
      <c r="F424">
        <v>67635000</v>
      </c>
      <c r="G424">
        <v>6305100</v>
      </c>
      <c r="I424">
        <v>9369900</v>
      </c>
      <c r="J424">
        <v>1132200</v>
      </c>
      <c r="K424">
        <v>1182700</v>
      </c>
      <c r="M424">
        <v>20293800</v>
      </c>
      <c r="N424">
        <v>44968300</v>
      </c>
      <c r="O424">
        <v>1287900</v>
      </c>
      <c r="Q424" t="s">
        <v>966</v>
      </c>
      <c r="R424" t="s">
        <v>337</v>
      </c>
      <c r="S424">
        <v>17208100</v>
      </c>
      <c r="U424">
        <v>45062200</v>
      </c>
      <c r="V424">
        <v>64900200</v>
      </c>
      <c r="W424">
        <v>8181700</v>
      </c>
    </row>
    <row r="425" spans="1:23" x14ac:dyDescent="0.25">
      <c r="A425">
        <v>408700</v>
      </c>
      <c r="B425">
        <v>437200</v>
      </c>
      <c r="C425">
        <v>1105200</v>
      </c>
      <c r="E425">
        <v>711400</v>
      </c>
      <c r="F425">
        <v>2752600</v>
      </c>
      <c r="G425">
        <v>563700</v>
      </c>
      <c r="I425">
        <v>2461900</v>
      </c>
      <c r="J425">
        <v>2632500</v>
      </c>
      <c r="K425">
        <v>980600</v>
      </c>
      <c r="M425">
        <v>4870800</v>
      </c>
      <c r="N425">
        <v>6916700</v>
      </c>
      <c r="O425">
        <v>4355900</v>
      </c>
      <c r="Q425">
        <v>283218100</v>
      </c>
      <c r="R425">
        <v>481170100</v>
      </c>
      <c r="S425">
        <v>5419000</v>
      </c>
      <c r="U425">
        <v>2782591100</v>
      </c>
      <c r="V425">
        <v>2811279900</v>
      </c>
      <c r="W425">
        <v>5574800</v>
      </c>
    </row>
    <row r="426" spans="1:23" x14ac:dyDescent="0.25">
      <c r="A426">
        <v>2988500</v>
      </c>
      <c r="B426">
        <v>2846300</v>
      </c>
      <c r="C426">
        <v>1436800</v>
      </c>
      <c r="E426">
        <v>536500</v>
      </c>
      <c r="F426">
        <v>586400</v>
      </c>
      <c r="G426">
        <v>631500</v>
      </c>
      <c r="I426">
        <v>12073100</v>
      </c>
      <c r="J426">
        <v>2876900</v>
      </c>
      <c r="K426">
        <v>3355300</v>
      </c>
      <c r="M426">
        <v>700871700</v>
      </c>
      <c r="N426">
        <v>709740100</v>
      </c>
      <c r="O426">
        <v>78223200</v>
      </c>
      <c r="Q426">
        <v>823600</v>
      </c>
      <c r="R426">
        <v>876800</v>
      </c>
      <c r="S426">
        <v>755400</v>
      </c>
      <c r="U426" t="s">
        <v>1186</v>
      </c>
      <c r="V426" t="s">
        <v>566</v>
      </c>
      <c r="W426">
        <v>1500500</v>
      </c>
    </row>
    <row r="427" spans="1:23" x14ac:dyDescent="0.25">
      <c r="A427">
        <v>639300</v>
      </c>
      <c r="B427">
        <v>695700</v>
      </c>
      <c r="C427">
        <v>785100</v>
      </c>
      <c r="E427">
        <v>820900</v>
      </c>
      <c r="F427">
        <v>467300</v>
      </c>
      <c r="G427">
        <v>564900</v>
      </c>
      <c r="I427">
        <v>21880500</v>
      </c>
      <c r="J427">
        <v>28467000</v>
      </c>
      <c r="K427">
        <v>966300</v>
      </c>
      <c r="M427">
        <v>43773900</v>
      </c>
      <c r="N427">
        <v>78840400</v>
      </c>
      <c r="O427">
        <v>7835600</v>
      </c>
      <c r="Q427">
        <v>3482900</v>
      </c>
      <c r="R427">
        <v>2126600</v>
      </c>
      <c r="S427">
        <v>1734000</v>
      </c>
      <c r="U427" t="s">
        <v>1187</v>
      </c>
      <c r="V427" t="s">
        <v>427</v>
      </c>
      <c r="W427">
        <v>3068285700</v>
      </c>
    </row>
    <row r="428" spans="1:23" x14ac:dyDescent="0.25">
      <c r="A428">
        <v>1849700</v>
      </c>
      <c r="B428">
        <v>1926100</v>
      </c>
      <c r="C428">
        <v>1649900</v>
      </c>
      <c r="E428">
        <v>4011700</v>
      </c>
      <c r="F428">
        <v>4762500</v>
      </c>
      <c r="G428">
        <v>2824200</v>
      </c>
      <c r="I428">
        <v>21063800</v>
      </c>
      <c r="J428">
        <v>47928800</v>
      </c>
      <c r="K428">
        <v>1094500</v>
      </c>
      <c r="M428">
        <v>91807400</v>
      </c>
      <c r="N428">
        <v>144283900</v>
      </c>
      <c r="O428">
        <v>10827300</v>
      </c>
      <c r="Q428">
        <v>966443700</v>
      </c>
      <c r="R428">
        <v>999426300</v>
      </c>
      <c r="S428">
        <v>43166000</v>
      </c>
      <c r="U428" t="s">
        <v>1188</v>
      </c>
      <c r="V428" t="s">
        <v>567</v>
      </c>
      <c r="W428">
        <v>37698000</v>
      </c>
    </row>
    <row r="429" spans="1:23" x14ac:dyDescent="0.25">
      <c r="A429">
        <v>318600</v>
      </c>
      <c r="B429">
        <v>354800</v>
      </c>
      <c r="C429">
        <v>299600</v>
      </c>
      <c r="E429">
        <v>742600</v>
      </c>
      <c r="F429">
        <v>584400</v>
      </c>
      <c r="G429">
        <v>651100</v>
      </c>
      <c r="I429">
        <v>734300</v>
      </c>
      <c r="J429">
        <v>842600</v>
      </c>
      <c r="K429">
        <v>702100</v>
      </c>
      <c r="M429">
        <v>927400</v>
      </c>
      <c r="N429">
        <v>1255800</v>
      </c>
      <c r="O429">
        <v>810100</v>
      </c>
      <c r="Q429">
        <v>6176500</v>
      </c>
      <c r="R429">
        <v>8323000</v>
      </c>
      <c r="S429">
        <v>2695400</v>
      </c>
      <c r="U429">
        <v>3825788400</v>
      </c>
      <c r="V429" t="s">
        <v>568</v>
      </c>
      <c r="W429">
        <v>1256300</v>
      </c>
    </row>
    <row r="430" spans="1:23" x14ac:dyDescent="0.25">
      <c r="A430">
        <v>2064400</v>
      </c>
      <c r="B430">
        <v>1833900</v>
      </c>
      <c r="C430">
        <v>1878300</v>
      </c>
      <c r="E430">
        <v>1519600</v>
      </c>
      <c r="F430">
        <v>1533000</v>
      </c>
      <c r="G430">
        <v>2014400</v>
      </c>
      <c r="I430">
        <v>9816200</v>
      </c>
      <c r="J430">
        <v>10688900</v>
      </c>
      <c r="K430">
        <v>13402701</v>
      </c>
      <c r="M430" t="s">
        <v>851</v>
      </c>
      <c r="N430" t="s">
        <v>214</v>
      </c>
      <c r="O430">
        <v>2579000</v>
      </c>
      <c r="Q430">
        <v>429021700</v>
      </c>
      <c r="R430">
        <v>474022500</v>
      </c>
      <c r="S430">
        <v>11501700</v>
      </c>
      <c r="U430" t="s">
        <v>1189</v>
      </c>
      <c r="V430" t="s">
        <v>569</v>
      </c>
      <c r="W430">
        <v>2743600</v>
      </c>
    </row>
    <row r="431" spans="1:23" x14ac:dyDescent="0.25">
      <c r="A431">
        <v>4692400</v>
      </c>
      <c r="B431">
        <v>8725400</v>
      </c>
      <c r="C431">
        <v>4193000</v>
      </c>
      <c r="E431">
        <v>845700</v>
      </c>
      <c r="F431">
        <v>742100</v>
      </c>
      <c r="G431">
        <v>993100</v>
      </c>
      <c r="I431">
        <v>5160000</v>
      </c>
      <c r="J431">
        <v>6218700</v>
      </c>
      <c r="K431">
        <v>2108499</v>
      </c>
      <c r="M431">
        <v>8989900</v>
      </c>
      <c r="N431">
        <v>11600500</v>
      </c>
      <c r="O431">
        <v>5371500</v>
      </c>
      <c r="Q431" t="s">
        <v>967</v>
      </c>
      <c r="R431" t="s">
        <v>338</v>
      </c>
      <c r="S431">
        <v>47974000</v>
      </c>
      <c r="U431" t="s">
        <v>1190</v>
      </c>
      <c r="V431" t="s">
        <v>570</v>
      </c>
      <c r="W431">
        <v>3323000</v>
      </c>
    </row>
    <row r="432" spans="1:23" x14ac:dyDescent="0.25">
      <c r="A432">
        <v>405000</v>
      </c>
      <c r="B432">
        <v>704500</v>
      </c>
      <c r="C432">
        <v>325300</v>
      </c>
      <c r="E432">
        <v>982500</v>
      </c>
      <c r="F432">
        <v>1137300</v>
      </c>
      <c r="G432">
        <v>1146600</v>
      </c>
      <c r="I432">
        <v>701600</v>
      </c>
      <c r="J432">
        <v>826300</v>
      </c>
      <c r="K432">
        <v>749000</v>
      </c>
      <c r="M432">
        <v>331580400</v>
      </c>
      <c r="N432">
        <v>461100000</v>
      </c>
      <c r="O432">
        <v>8789500</v>
      </c>
      <c r="Q432">
        <v>35623800</v>
      </c>
      <c r="R432">
        <v>55721400</v>
      </c>
      <c r="S432">
        <v>810500</v>
      </c>
      <c r="U432" t="s">
        <v>1191</v>
      </c>
      <c r="V432" t="s">
        <v>571</v>
      </c>
      <c r="W432">
        <v>34572900</v>
      </c>
    </row>
    <row r="433" spans="1:23" x14ac:dyDescent="0.25">
      <c r="A433">
        <v>345500</v>
      </c>
      <c r="B433">
        <v>1367900</v>
      </c>
      <c r="C433">
        <v>286100</v>
      </c>
      <c r="E433">
        <v>206975400</v>
      </c>
      <c r="F433">
        <v>225650500</v>
      </c>
      <c r="G433">
        <v>8124200</v>
      </c>
      <c r="I433">
        <v>202779700</v>
      </c>
      <c r="J433">
        <v>370545300</v>
      </c>
      <c r="K433">
        <v>903200</v>
      </c>
      <c r="M433">
        <v>3016100</v>
      </c>
      <c r="N433">
        <v>3205100</v>
      </c>
      <c r="O433">
        <v>3027900</v>
      </c>
      <c r="Q433" t="s">
        <v>968</v>
      </c>
      <c r="R433" t="s">
        <v>339</v>
      </c>
      <c r="S433" t="s">
        <v>41</v>
      </c>
      <c r="U433">
        <v>1545500</v>
      </c>
      <c r="V433">
        <v>1889000</v>
      </c>
      <c r="W433">
        <v>1429800</v>
      </c>
    </row>
    <row r="434" spans="1:23" x14ac:dyDescent="0.25">
      <c r="A434">
        <v>289500</v>
      </c>
      <c r="B434">
        <v>340500</v>
      </c>
      <c r="C434">
        <v>288100</v>
      </c>
      <c r="E434">
        <v>4438500</v>
      </c>
      <c r="F434">
        <v>6912500</v>
      </c>
      <c r="G434">
        <v>5879000</v>
      </c>
      <c r="I434">
        <v>659400</v>
      </c>
      <c r="J434">
        <v>666500</v>
      </c>
      <c r="K434">
        <v>491500</v>
      </c>
      <c r="M434">
        <v>13306400</v>
      </c>
      <c r="N434">
        <v>26860900</v>
      </c>
      <c r="O434">
        <v>3866600</v>
      </c>
      <c r="Q434">
        <v>665900</v>
      </c>
      <c r="R434">
        <v>706600</v>
      </c>
      <c r="S434">
        <v>636700</v>
      </c>
      <c r="U434">
        <v>9876900</v>
      </c>
      <c r="V434">
        <v>14440600</v>
      </c>
      <c r="W434">
        <v>4259900</v>
      </c>
    </row>
    <row r="435" spans="1:23" x14ac:dyDescent="0.25">
      <c r="A435">
        <v>2022200</v>
      </c>
      <c r="B435">
        <v>2186000</v>
      </c>
      <c r="C435">
        <v>1469900</v>
      </c>
      <c r="E435">
        <v>507500</v>
      </c>
      <c r="F435">
        <v>469200</v>
      </c>
      <c r="G435">
        <v>538000</v>
      </c>
      <c r="I435">
        <v>4895000</v>
      </c>
      <c r="J435">
        <v>5536700</v>
      </c>
      <c r="K435">
        <v>1571901</v>
      </c>
      <c r="M435">
        <v>324599400</v>
      </c>
      <c r="N435">
        <v>390729600</v>
      </c>
      <c r="O435">
        <v>987000</v>
      </c>
      <c r="Q435">
        <v>765300</v>
      </c>
      <c r="R435">
        <v>778200</v>
      </c>
      <c r="S435">
        <v>778600</v>
      </c>
      <c r="U435">
        <v>1192463300</v>
      </c>
      <c r="V435">
        <v>1592269300</v>
      </c>
      <c r="W435">
        <v>115879500</v>
      </c>
    </row>
    <row r="436" spans="1:23" x14ac:dyDescent="0.25">
      <c r="A436">
        <v>481600</v>
      </c>
      <c r="B436">
        <v>487200</v>
      </c>
      <c r="C436">
        <v>349500</v>
      </c>
      <c r="E436">
        <v>8368400</v>
      </c>
      <c r="F436">
        <v>9130600</v>
      </c>
      <c r="G436">
        <v>11367900</v>
      </c>
      <c r="I436">
        <v>1712500</v>
      </c>
      <c r="J436">
        <v>2523900</v>
      </c>
      <c r="K436">
        <v>467800</v>
      </c>
      <c r="M436">
        <v>26041300</v>
      </c>
      <c r="N436">
        <v>31667200</v>
      </c>
      <c r="O436">
        <v>473700</v>
      </c>
      <c r="Q436">
        <v>869600</v>
      </c>
      <c r="R436">
        <v>1249700</v>
      </c>
      <c r="S436">
        <v>837500</v>
      </c>
      <c r="U436">
        <v>784400</v>
      </c>
      <c r="V436">
        <v>853700</v>
      </c>
      <c r="W436">
        <v>994400</v>
      </c>
    </row>
    <row r="437" spans="1:23" x14ac:dyDescent="0.25">
      <c r="A437">
        <v>317400</v>
      </c>
      <c r="B437">
        <v>306600</v>
      </c>
      <c r="C437">
        <v>285400</v>
      </c>
      <c r="E437">
        <v>32425600</v>
      </c>
      <c r="F437">
        <v>36285700</v>
      </c>
      <c r="G437">
        <v>39988700</v>
      </c>
      <c r="I437" t="s">
        <v>771</v>
      </c>
      <c r="J437" t="s">
        <v>127</v>
      </c>
      <c r="K437">
        <v>2250499</v>
      </c>
      <c r="M437">
        <v>427386000</v>
      </c>
      <c r="N437">
        <v>664375000</v>
      </c>
      <c r="O437">
        <v>12846600</v>
      </c>
      <c r="Q437">
        <v>2482000</v>
      </c>
      <c r="R437">
        <v>3536800</v>
      </c>
      <c r="S437">
        <v>765300</v>
      </c>
      <c r="U437">
        <v>14268100</v>
      </c>
      <c r="V437">
        <v>28103400</v>
      </c>
      <c r="W437">
        <v>5718600</v>
      </c>
    </row>
    <row r="438" spans="1:23" x14ac:dyDescent="0.25">
      <c r="A438">
        <v>1666200</v>
      </c>
      <c r="B438">
        <v>1752200</v>
      </c>
      <c r="C438">
        <v>1463200</v>
      </c>
      <c r="E438">
        <v>19718000</v>
      </c>
      <c r="F438">
        <v>28348200</v>
      </c>
      <c r="G438">
        <v>1103500</v>
      </c>
      <c r="I438">
        <v>5231400</v>
      </c>
      <c r="J438">
        <v>7880300</v>
      </c>
      <c r="K438">
        <v>1183800</v>
      </c>
      <c r="M438">
        <v>4494900</v>
      </c>
      <c r="N438">
        <v>8038400</v>
      </c>
      <c r="O438">
        <v>1261600</v>
      </c>
      <c r="Q438">
        <v>118575800</v>
      </c>
      <c r="R438">
        <v>197974500</v>
      </c>
      <c r="S438">
        <v>1584100</v>
      </c>
      <c r="U438">
        <v>4076400</v>
      </c>
      <c r="V438">
        <v>7492400</v>
      </c>
      <c r="W438">
        <v>4454500</v>
      </c>
    </row>
    <row r="439" spans="1:23" x14ac:dyDescent="0.25">
      <c r="A439">
        <v>382000</v>
      </c>
      <c r="B439">
        <v>485000</v>
      </c>
      <c r="C439">
        <v>401300</v>
      </c>
      <c r="E439">
        <v>519500</v>
      </c>
      <c r="F439">
        <v>458500</v>
      </c>
      <c r="G439">
        <v>288500</v>
      </c>
      <c r="I439">
        <v>6530900</v>
      </c>
      <c r="J439">
        <v>7478900</v>
      </c>
      <c r="K439">
        <v>6729300</v>
      </c>
      <c r="M439" t="s">
        <v>852</v>
      </c>
      <c r="N439" t="s">
        <v>215</v>
      </c>
      <c r="O439" t="s">
        <v>23</v>
      </c>
      <c r="Q439">
        <v>7952500</v>
      </c>
      <c r="R439">
        <v>9002100</v>
      </c>
      <c r="S439">
        <v>3738400</v>
      </c>
      <c r="U439" t="s">
        <v>1192</v>
      </c>
      <c r="V439" t="s">
        <v>572</v>
      </c>
      <c r="W439">
        <v>1605900</v>
      </c>
    </row>
    <row r="440" spans="1:23" x14ac:dyDescent="0.25">
      <c r="A440">
        <v>1013900</v>
      </c>
      <c r="B440">
        <v>1032800</v>
      </c>
      <c r="C440">
        <v>851500</v>
      </c>
      <c r="E440">
        <v>1517300</v>
      </c>
      <c r="F440">
        <v>1594200</v>
      </c>
      <c r="G440">
        <v>815500</v>
      </c>
      <c r="I440">
        <v>499300</v>
      </c>
      <c r="J440">
        <v>543400</v>
      </c>
      <c r="K440">
        <v>441200</v>
      </c>
      <c r="M440">
        <v>1593700</v>
      </c>
      <c r="N440">
        <v>1397100</v>
      </c>
      <c r="O440">
        <v>12839400</v>
      </c>
      <c r="Q440">
        <v>6630800</v>
      </c>
      <c r="R440">
        <v>2905100</v>
      </c>
      <c r="S440">
        <v>939700</v>
      </c>
      <c r="U440" t="s">
        <v>1193</v>
      </c>
      <c r="V440" t="s">
        <v>573</v>
      </c>
      <c r="W440">
        <v>863189300</v>
      </c>
    </row>
    <row r="441" spans="1:23" x14ac:dyDescent="0.25">
      <c r="A441">
        <v>1164700</v>
      </c>
      <c r="B441">
        <v>1622300</v>
      </c>
      <c r="C441">
        <v>1116200</v>
      </c>
      <c r="E441">
        <v>1669000</v>
      </c>
      <c r="F441">
        <v>1854900</v>
      </c>
      <c r="G441">
        <v>1499500</v>
      </c>
      <c r="I441">
        <v>1285700</v>
      </c>
      <c r="J441">
        <v>1382700</v>
      </c>
      <c r="K441">
        <v>1446700</v>
      </c>
      <c r="M441">
        <v>1107154200</v>
      </c>
      <c r="N441">
        <v>1284089700</v>
      </c>
      <c r="O441">
        <v>11324200</v>
      </c>
      <c r="Q441">
        <v>10013600</v>
      </c>
      <c r="R441">
        <v>14399400</v>
      </c>
      <c r="S441">
        <v>1951300</v>
      </c>
      <c r="U441" t="s">
        <v>1194</v>
      </c>
      <c r="V441" t="s">
        <v>574</v>
      </c>
      <c r="W441">
        <v>20340800</v>
      </c>
    </row>
    <row r="442" spans="1:23" x14ac:dyDescent="0.25">
      <c r="A442">
        <v>364800</v>
      </c>
      <c r="B442">
        <v>500100</v>
      </c>
      <c r="C442">
        <v>366700</v>
      </c>
      <c r="E442">
        <v>388100</v>
      </c>
      <c r="F442">
        <v>395100</v>
      </c>
      <c r="G442">
        <v>384900</v>
      </c>
      <c r="I442">
        <v>6086200</v>
      </c>
      <c r="J442">
        <v>10113200</v>
      </c>
      <c r="K442">
        <v>1893901</v>
      </c>
      <c r="M442">
        <v>11683100</v>
      </c>
      <c r="N442">
        <v>13718200</v>
      </c>
      <c r="O442">
        <v>14627300</v>
      </c>
      <c r="Q442">
        <v>31759600</v>
      </c>
      <c r="R442">
        <v>34210600</v>
      </c>
      <c r="S442">
        <v>36758500</v>
      </c>
      <c r="U442">
        <v>576079300</v>
      </c>
      <c r="V442">
        <v>1076446100</v>
      </c>
      <c r="W442">
        <v>2427400</v>
      </c>
    </row>
    <row r="443" spans="1:23" x14ac:dyDescent="0.25">
      <c r="A443">
        <v>458100</v>
      </c>
      <c r="B443">
        <v>1289000</v>
      </c>
      <c r="C443">
        <v>498300</v>
      </c>
      <c r="E443">
        <v>310300</v>
      </c>
      <c r="F443">
        <v>329000</v>
      </c>
      <c r="G443">
        <v>300000</v>
      </c>
      <c r="I443" t="s">
        <v>772</v>
      </c>
      <c r="J443" t="s">
        <v>128</v>
      </c>
      <c r="K443">
        <v>3805100</v>
      </c>
      <c r="M443">
        <v>578000</v>
      </c>
      <c r="N443">
        <v>665600</v>
      </c>
      <c r="O443">
        <v>664400</v>
      </c>
      <c r="Q443">
        <v>7132400</v>
      </c>
      <c r="R443">
        <v>11139500</v>
      </c>
      <c r="S443">
        <v>2285400</v>
      </c>
      <c r="U443">
        <v>4826132500</v>
      </c>
      <c r="V443" t="s">
        <v>575</v>
      </c>
      <c r="W443">
        <v>1196300</v>
      </c>
    </row>
    <row r="444" spans="1:23" x14ac:dyDescent="0.25">
      <c r="A444">
        <v>613300</v>
      </c>
      <c r="B444">
        <v>814700</v>
      </c>
      <c r="C444">
        <v>748200</v>
      </c>
      <c r="E444">
        <v>730300</v>
      </c>
      <c r="F444">
        <v>747900</v>
      </c>
      <c r="G444">
        <v>661000</v>
      </c>
      <c r="I444">
        <v>1106688400</v>
      </c>
      <c r="J444">
        <v>1856099100</v>
      </c>
      <c r="K444">
        <v>5531899</v>
      </c>
      <c r="M444">
        <v>9238200</v>
      </c>
      <c r="N444">
        <v>11255900</v>
      </c>
      <c r="O444">
        <v>512600</v>
      </c>
      <c r="Q444">
        <v>1869406300</v>
      </c>
      <c r="R444">
        <v>2424268200</v>
      </c>
      <c r="S444">
        <v>45815300</v>
      </c>
      <c r="U444" t="s">
        <v>1195</v>
      </c>
      <c r="V444" t="s">
        <v>576</v>
      </c>
      <c r="W444">
        <v>42451600</v>
      </c>
    </row>
    <row r="445" spans="1:23" x14ac:dyDescent="0.25">
      <c r="A445">
        <v>494600</v>
      </c>
      <c r="B445">
        <v>505900</v>
      </c>
      <c r="C445">
        <v>654200</v>
      </c>
      <c r="E445">
        <v>1260900</v>
      </c>
      <c r="F445">
        <v>1555100</v>
      </c>
      <c r="G445">
        <v>1241700</v>
      </c>
      <c r="I445">
        <v>792000</v>
      </c>
      <c r="J445">
        <v>979400</v>
      </c>
      <c r="K445">
        <v>845600</v>
      </c>
      <c r="M445">
        <v>288772700</v>
      </c>
      <c r="N445">
        <v>296008300</v>
      </c>
      <c r="O445">
        <v>78210700</v>
      </c>
      <c r="Q445">
        <v>684800</v>
      </c>
      <c r="R445">
        <v>861800</v>
      </c>
      <c r="S445">
        <v>607100</v>
      </c>
      <c r="U445">
        <v>6671300</v>
      </c>
      <c r="V445">
        <v>8994100</v>
      </c>
      <c r="W445">
        <v>1190500</v>
      </c>
    </row>
    <row r="446" spans="1:23" x14ac:dyDescent="0.25">
      <c r="A446">
        <v>274100</v>
      </c>
      <c r="B446">
        <v>461300</v>
      </c>
      <c r="C446">
        <v>322900</v>
      </c>
      <c r="E446">
        <v>339900</v>
      </c>
      <c r="F446">
        <v>344300</v>
      </c>
      <c r="G446">
        <v>379600</v>
      </c>
      <c r="I446">
        <v>376000</v>
      </c>
      <c r="J446">
        <v>353800</v>
      </c>
      <c r="K446">
        <v>436900</v>
      </c>
      <c r="M446">
        <v>2774600</v>
      </c>
      <c r="N446">
        <v>3008200</v>
      </c>
      <c r="O446">
        <v>2338200</v>
      </c>
      <c r="Q446">
        <v>136872100</v>
      </c>
      <c r="R446">
        <v>14136500</v>
      </c>
      <c r="S446">
        <v>14490900</v>
      </c>
      <c r="U446">
        <v>215728300</v>
      </c>
      <c r="V446">
        <v>281772000</v>
      </c>
      <c r="W446">
        <v>2587500</v>
      </c>
    </row>
    <row r="447" spans="1:23" x14ac:dyDescent="0.25">
      <c r="A447">
        <v>295200</v>
      </c>
      <c r="B447">
        <v>346300</v>
      </c>
      <c r="C447">
        <v>303300</v>
      </c>
      <c r="E447">
        <v>9942400</v>
      </c>
      <c r="F447">
        <v>6597000</v>
      </c>
      <c r="G447">
        <v>5749400</v>
      </c>
      <c r="I447" t="s">
        <v>773</v>
      </c>
      <c r="J447">
        <v>23707600</v>
      </c>
      <c r="K447">
        <v>1478428000</v>
      </c>
      <c r="M447">
        <v>7856700</v>
      </c>
      <c r="N447">
        <v>9064400</v>
      </c>
      <c r="O447">
        <v>8684700</v>
      </c>
      <c r="Q447">
        <v>3299100</v>
      </c>
      <c r="R447">
        <v>2872800</v>
      </c>
      <c r="S447">
        <v>3469000</v>
      </c>
      <c r="U447">
        <v>59732600</v>
      </c>
      <c r="V447">
        <v>140709800</v>
      </c>
      <c r="W447">
        <v>1275800</v>
      </c>
    </row>
    <row r="448" spans="1:23" x14ac:dyDescent="0.25">
      <c r="A448">
        <v>295500</v>
      </c>
      <c r="B448">
        <v>350700</v>
      </c>
      <c r="C448">
        <v>360000</v>
      </c>
      <c r="E448">
        <v>1670400</v>
      </c>
      <c r="F448">
        <v>1977300</v>
      </c>
      <c r="G448">
        <v>1681300</v>
      </c>
      <c r="I448">
        <v>4286400</v>
      </c>
      <c r="J448">
        <v>9701600</v>
      </c>
      <c r="K448">
        <v>3190200</v>
      </c>
      <c r="M448">
        <v>2532100</v>
      </c>
      <c r="N448">
        <v>3347200</v>
      </c>
      <c r="O448">
        <v>1504200</v>
      </c>
      <c r="Q448">
        <v>6185800</v>
      </c>
      <c r="R448">
        <v>6768800</v>
      </c>
      <c r="S448">
        <v>4710800</v>
      </c>
      <c r="U448">
        <v>62375800</v>
      </c>
      <c r="V448">
        <v>69621200</v>
      </c>
      <c r="W448">
        <v>68213700</v>
      </c>
    </row>
    <row r="449" spans="1:23" x14ac:dyDescent="0.25">
      <c r="A449">
        <v>448100</v>
      </c>
      <c r="B449">
        <v>417600</v>
      </c>
      <c r="C449">
        <v>406000</v>
      </c>
      <c r="E449">
        <v>10685600</v>
      </c>
      <c r="F449">
        <v>8608300</v>
      </c>
      <c r="G449">
        <v>3126600</v>
      </c>
      <c r="I449">
        <v>2231600</v>
      </c>
      <c r="J449">
        <v>2751300</v>
      </c>
      <c r="K449">
        <v>2990300</v>
      </c>
      <c r="M449">
        <v>541100</v>
      </c>
      <c r="N449">
        <v>731900</v>
      </c>
      <c r="O449">
        <v>691300</v>
      </c>
      <c r="Q449" t="s">
        <v>969</v>
      </c>
      <c r="R449" t="s">
        <v>340</v>
      </c>
      <c r="S449">
        <v>48209500</v>
      </c>
      <c r="U449">
        <v>8695800</v>
      </c>
      <c r="V449">
        <v>16913600</v>
      </c>
      <c r="W449">
        <v>1695500</v>
      </c>
    </row>
    <row r="450" spans="1:23" x14ac:dyDescent="0.25">
      <c r="A450">
        <v>541500</v>
      </c>
      <c r="B450">
        <v>663300</v>
      </c>
      <c r="C450">
        <v>555300</v>
      </c>
      <c r="E450">
        <v>1206300</v>
      </c>
      <c r="F450">
        <v>1279000</v>
      </c>
      <c r="G450">
        <v>1405500</v>
      </c>
      <c r="I450">
        <v>314000</v>
      </c>
      <c r="J450">
        <v>337000</v>
      </c>
      <c r="K450">
        <v>433200</v>
      </c>
      <c r="M450">
        <v>1437600</v>
      </c>
      <c r="N450">
        <v>1960400</v>
      </c>
      <c r="O450">
        <v>1299600</v>
      </c>
      <c r="Q450">
        <v>6780800</v>
      </c>
      <c r="R450">
        <v>9165500</v>
      </c>
      <c r="S450">
        <v>4500200</v>
      </c>
      <c r="U450">
        <v>279659400</v>
      </c>
      <c r="V450">
        <v>451086600</v>
      </c>
      <c r="W450">
        <v>1845600</v>
      </c>
    </row>
    <row r="451" spans="1:23" x14ac:dyDescent="0.25">
      <c r="A451">
        <v>369800</v>
      </c>
      <c r="B451">
        <v>419000</v>
      </c>
      <c r="C451">
        <v>468600</v>
      </c>
      <c r="E451">
        <v>894700</v>
      </c>
      <c r="F451">
        <v>552900</v>
      </c>
      <c r="G451">
        <v>583700</v>
      </c>
      <c r="I451">
        <v>4878000</v>
      </c>
      <c r="J451">
        <v>5739300</v>
      </c>
      <c r="K451">
        <v>6525200</v>
      </c>
      <c r="M451">
        <v>95257600</v>
      </c>
      <c r="N451">
        <v>113578300</v>
      </c>
      <c r="O451">
        <v>6267800</v>
      </c>
      <c r="Q451">
        <v>524600</v>
      </c>
      <c r="R451">
        <v>689100</v>
      </c>
      <c r="S451">
        <v>574200</v>
      </c>
      <c r="U451">
        <v>3667800</v>
      </c>
      <c r="V451">
        <v>4266300</v>
      </c>
      <c r="W451">
        <v>2593800</v>
      </c>
    </row>
    <row r="452" spans="1:23" x14ac:dyDescent="0.25">
      <c r="A452">
        <v>2223500</v>
      </c>
      <c r="B452">
        <v>2726900</v>
      </c>
      <c r="C452">
        <v>3253000</v>
      </c>
      <c r="E452">
        <v>600100</v>
      </c>
      <c r="F452">
        <v>844700</v>
      </c>
      <c r="G452">
        <v>794700</v>
      </c>
      <c r="I452">
        <v>419900</v>
      </c>
      <c r="J452">
        <v>574800</v>
      </c>
      <c r="K452">
        <v>527700</v>
      </c>
      <c r="M452">
        <v>8161700</v>
      </c>
      <c r="N452">
        <v>9827000</v>
      </c>
      <c r="O452">
        <v>2095000</v>
      </c>
      <c r="Q452">
        <v>1956300</v>
      </c>
      <c r="R452">
        <v>2271800</v>
      </c>
      <c r="S452">
        <v>2421000</v>
      </c>
      <c r="U452" t="s">
        <v>1196</v>
      </c>
      <c r="V452" t="s">
        <v>577</v>
      </c>
      <c r="W452">
        <v>422058900</v>
      </c>
    </row>
    <row r="453" spans="1:23" x14ac:dyDescent="0.25">
      <c r="A453">
        <v>569300</v>
      </c>
      <c r="B453">
        <v>703500</v>
      </c>
      <c r="C453">
        <v>860300</v>
      </c>
      <c r="E453">
        <v>5068600</v>
      </c>
      <c r="F453">
        <v>7379200</v>
      </c>
      <c r="G453">
        <v>866700</v>
      </c>
      <c r="I453">
        <v>4418200</v>
      </c>
      <c r="J453">
        <v>5157400</v>
      </c>
      <c r="K453">
        <v>3032500</v>
      </c>
      <c r="M453">
        <v>17538300</v>
      </c>
      <c r="N453">
        <v>34092500</v>
      </c>
      <c r="O453">
        <v>413000</v>
      </c>
      <c r="Q453">
        <v>3167000</v>
      </c>
      <c r="R453">
        <v>3731500</v>
      </c>
      <c r="S453">
        <v>695900</v>
      </c>
      <c r="U453">
        <v>50266700</v>
      </c>
      <c r="V453">
        <v>54913800</v>
      </c>
      <c r="W453">
        <v>52606100</v>
      </c>
    </row>
    <row r="454" spans="1:23" x14ac:dyDescent="0.25">
      <c r="A454">
        <v>290600</v>
      </c>
      <c r="B454">
        <v>353100</v>
      </c>
      <c r="C454">
        <v>357500</v>
      </c>
      <c r="E454">
        <v>2015100</v>
      </c>
      <c r="F454">
        <v>1965200</v>
      </c>
      <c r="G454">
        <v>1184200</v>
      </c>
      <c r="I454">
        <v>9996200</v>
      </c>
      <c r="J454">
        <v>13465600</v>
      </c>
      <c r="K454">
        <v>3439199</v>
      </c>
      <c r="M454">
        <v>9681100</v>
      </c>
      <c r="N454">
        <v>10517100</v>
      </c>
      <c r="O454">
        <v>8758100</v>
      </c>
      <c r="Q454">
        <v>987500</v>
      </c>
      <c r="R454">
        <v>1243300</v>
      </c>
      <c r="S454">
        <v>1006800</v>
      </c>
      <c r="U454">
        <v>123239600</v>
      </c>
      <c r="V454">
        <v>80136700</v>
      </c>
      <c r="W454">
        <v>79147300</v>
      </c>
    </row>
    <row r="455" spans="1:23" x14ac:dyDescent="0.25">
      <c r="A455">
        <v>415800</v>
      </c>
      <c r="B455">
        <v>455600</v>
      </c>
      <c r="C455">
        <v>584100</v>
      </c>
      <c r="E455">
        <v>2223500</v>
      </c>
      <c r="F455">
        <v>1972600</v>
      </c>
      <c r="G455">
        <v>1982200</v>
      </c>
      <c r="I455">
        <v>4559100</v>
      </c>
      <c r="J455">
        <v>4672200</v>
      </c>
      <c r="K455">
        <v>3987501</v>
      </c>
      <c r="M455">
        <v>485400</v>
      </c>
      <c r="N455">
        <v>615700</v>
      </c>
      <c r="O455">
        <v>455200</v>
      </c>
      <c r="Q455">
        <v>2085400</v>
      </c>
      <c r="R455">
        <v>3071400</v>
      </c>
      <c r="S455">
        <v>1288400</v>
      </c>
      <c r="U455">
        <v>13883200</v>
      </c>
      <c r="V455">
        <v>18342600</v>
      </c>
      <c r="W455">
        <v>13768600</v>
      </c>
    </row>
    <row r="456" spans="1:23" x14ac:dyDescent="0.25">
      <c r="A456">
        <v>392700</v>
      </c>
      <c r="B456">
        <v>526200</v>
      </c>
      <c r="C456">
        <v>650300</v>
      </c>
      <c r="E456">
        <v>2310600</v>
      </c>
      <c r="F456">
        <v>2497200</v>
      </c>
      <c r="G456">
        <v>2557700</v>
      </c>
      <c r="I456">
        <v>4938500</v>
      </c>
      <c r="J456">
        <v>6890400</v>
      </c>
      <c r="K456">
        <v>3502400</v>
      </c>
      <c r="M456">
        <v>907500</v>
      </c>
      <c r="N456">
        <v>1042400</v>
      </c>
      <c r="O456">
        <v>864200</v>
      </c>
      <c r="Q456" t="s">
        <v>970</v>
      </c>
      <c r="R456" t="s">
        <v>341</v>
      </c>
      <c r="S456" t="s">
        <v>42</v>
      </c>
      <c r="U456">
        <v>4262607700</v>
      </c>
      <c r="V456">
        <v>5909039800</v>
      </c>
      <c r="W456">
        <v>3433200</v>
      </c>
    </row>
    <row r="457" spans="1:23" x14ac:dyDescent="0.25">
      <c r="A457">
        <v>780900</v>
      </c>
      <c r="B457">
        <v>912200</v>
      </c>
      <c r="C457">
        <v>1018100</v>
      </c>
      <c r="E457">
        <v>517300</v>
      </c>
      <c r="F457">
        <v>467600</v>
      </c>
      <c r="G457">
        <v>514500</v>
      </c>
      <c r="I457">
        <v>136022400</v>
      </c>
      <c r="J457">
        <v>155556400</v>
      </c>
      <c r="K457">
        <v>9131000</v>
      </c>
      <c r="M457">
        <v>798304900</v>
      </c>
      <c r="N457">
        <v>877588800</v>
      </c>
      <c r="O457">
        <v>14504800</v>
      </c>
      <c r="Q457">
        <v>5854400</v>
      </c>
      <c r="R457">
        <v>11007200</v>
      </c>
      <c r="S457">
        <v>6235400</v>
      </c>
      <c r="U457">
        <v>2392764800</v>
      </c>
      <c r="V457">
        <v>4182634600</v>
      </c>
      <c r="W457">
        <v>1068700</v>
      </c>
    </row>
    <row r="458" spans="1:23" x14ac:dyDescent="0.25">
      <c r="A458">
        <v>529900</v>
      </c>
      <c r="B458">
        <v>814200</v>
      </c>
      <c r="C458">
        <v>649900</v>
      </c>
      <c r="E458">
        <v>316600</v>
      </c>
      <c r="F458">
        <v>286400</v>
      </c>
      <c r="G458">
        <v>285500</v>
      </c>
      <c r="I458">
        <v>3754300</v>
      </c>
      <c r="J458">
        <v>5502600</v>
      </c>
      <c r="K458">
        <v>761101</v>
      </c>
      <c r="M458">
        <v>8420400</v>
      </c>
      <c r="N458">
        <v>13085300</v>
      </c>
      <c r="O458">
        <v>694500</v>
      </c>
      <c r="Q458">
        <v>626931400</v>
      </c>
      <c r="R458">
        <v>884245200</v>
      </c>
      <c r="S458">
        <v>1579100</v>
      </c>
      <c r="U458" t="s">
        <v>1197</v>
      </c>
      <c r="V458" t="s">
        <v>578</v>
      </c>
      <c r="W458">
        <v>2140900</v>
      </c>
    </row>
    <row r="459" spans="1:23" x14ac:dyDescent="0.25">
      <c r="A459">
        <v>364100</v>
      </c>
      <c r="B459">
        <v>465600</v>
      </c>
      <c r="C459">
        <v>653900</v>
      </c>
      <c r="E459">
        <v>479446900</v>
      </c>
      <c r="F459">
        <v>506250000</v>
      </c>
      <c r="G459">
        <v>28234400</v>
      </c>
      <c r="I459">
        <v>4537900</v>
      </c>
      <c r="J459">
        <v>7192700</v>
      </c>
      <c r="K459">
        <v>631700</v>
      </c>
      <c r="M459">
        <v>1133500</v>
      </c>
      <c r="N459">
        <v>1272200</v>
      </c>
      <c r="O459">
        <v>529600</v>
      </c>
      <c r="Q459">
        <v>11419800</v>
      </c>
      <c r="R459">
        <v>21092600</v>
      </c>
      <c r="S459">
        <v>2028300</v>
      </c>
      <c r="U459">
        <v>92708600</v>
      </c>
      <c r="V459">
        <v>130283700</v>
      </c>
      <c r="W459">
        <v>956600</v>
      </c>
    </row>
    <row r="460" spans="1:23" x14ac:dyDescent="0.25">
      <c r="A460">
        <v>262400</v>
      </c>
      <c r="B460">
        <v>353800</v>
      </c>
      <c r="C460">
        <v>568100</v>
      </c>
      <c r="E460">
        <v>3433800</v>
      </c>
      <c r="F460">
        <v>6504000</v>
      </c>
      <c r="G460">
        <v>1938800</v>
      </c>
      <c r="I460">
        <v>2300500</v>
      </c>
      <c r="J460">
        <v>2775700</v>
      </c>
      <c r="K460">
        <v>2633800</v>
      </c>
      <c r="M460" t="s">
        <v>853</v>
      </c>
      <c r="N460" t="s">
        <v>216</v>
      </c>
      <c r="O460" t="s">
        <v>24</v>
      </c>
      <c r="Q460">
        <v>5098331800</v>
      </c>
      <c r="R460">
        <v>4153496700</v>
      </c>
      <c r="S460">
        <v>2585300</v>
      </c>
      <c r="U460">
        <v>47153100</v>
      </c>
      <c r="V460">
        <v>51746800</v>
      </c>
      <c r="W460">
        <v>10127800</v>
      </c>
    </row>
    <row r="461" spans="1:23" x14ac:dyDescent="0.25">
      <c r="A461">
        <v>421100</v>
      </c>
      <c r="B461">
        <v>752700</v>
      </c>
      <c r="C461">
        <v>588000</v>
      </c>
      <c r="E461">
        <v>245637900</v>
      </c>
      <c r="F461">
        <v>286646200</v>
      </c>
      <c r="G461">
        <v>757700</v>
      </c>
      <c r="I461" t="s">
        <v>774</v>
      </c>
      <c r="J461" t="s">
        <v>129</v>
      </c>
      <c r="K461">
        <v>8038099</v>
      </c>
      <c r="M461">
        <v>3366700</v>
      </c>
      <c r="N461">
        <v>4406700</v>
      </c>
      <c r="O461">
        <v>938400</v>
      </c>
      <c r="Q461">
        <v>110238500</v>
      </c>
      <c r="R461">
        <v>157125700</v>
      </c>
      <c r="S461">
        <v>3111800</v>
      </c>
      <c r="U461">
        <v>379430800</v>
      </c>
      <c r="V461">
        <v>667088500</v>
      </c>
      <c r="W461">
        <v>1756000</v>
      </c>
    </row>
    <row r="462" spans="1:23" x14ac:dyDescent="0.25">
      <c r="A462">
        <v>457400</v>
      </c>
      <c r="B462">
        <v>499900</v>
      </c>
      <c r="C462">
        <v>552600</v>
      </c>
      <c r="E462">
        <v>1046900</v>
      </c>
      <c r="F462">
        <v>3033700</v>
      </c>
      <c r="G462">
        <v>818000</v>
      </c>
      <c r="I462">
        <v>16253100</v>
      </c>
      <c r="J462">
        <v>27573500</v>
      </c>
      <c r="K462">
        <v>3892200</v>
      </c>
      <c r="M462">
        <v>153240900</v>
      </c>
      <c r="N462">
        <v>212743700</v>
      </c>
      <c r="O462">
        <v>12936300</v>
      </c>
      <c r="Q462">
        <v>1270200</v>
      </c>
      <c r="R462">
        <v>1096800</v>
      </c>
      <c r="S462">
        <v>895000</v>
      </c>
      <c r="U462">
        <v>776301500</v>
      </c>
      <c r="V462">
        <v>775177400</v>
      </c>
      <c r="W462">
        <v>157003000</v>
      </c>
    </row>
    <row r="463" spans="1:23" x14ac:dyDescent="0.25">
      <c r="A463">
        <v>341000</v>
      </c>
      <c r="B463">
        <v>351300</v>
      </c>
      <c r="C463">
        <v>672000</v>
      </c>
      <c r="E463">
        <v>1889000</v>
      </c>
      <c r="F463">
        <v>2496900</v>
      </c>
      <c r="G463">
        <v>831200</v>
      </c>
      <c r="I463">
        <v>30334300</v>
      </c>
      <c r="J463">
        <v>59538000</v>
      </c>
      <c r="K463">
        <v>1542100</v>
      </c>
      <c r="M463">
        <v>4025800</v>
      </c>
      <c r="N463">
        <v>3910200</v>
      </c>
      <c r="O463">
        <v>3685500</v>
      </c>
      <c r="Q463">
        <v>1443000</v>
      </c>
      <c r="R463">
        <v>1100300</v>
      </c>
      <c r="S463">
        <v>1267400</v>
      </c>
      <c r="U463">
        <v>65772300</v>
      </c>
      <c r="V463">
        <v>25185600</v>
      </c>
      <c r="W463">
        <v>20681200</v>
      </c>
    </row>
    <row r="464" spans="1:23" x14ac:dyDescent="0.25">
      <c r="A464">
        <v>760500</v>
      </c>
      <c r="B464">
        <v>868200</v>
      </c>
      <c r="C464">
        <v>722100</v>
      </c>
      <c r="E464">
        <v>330500</v>
      </c>
      <c r="F464">
        <v>380700</v>
      </c>
      <c r="G464">
        <v>331700</v>
      </c>
      <c r="I464">
        <v>2505000</v>
      </c>
      <c r="J464">
        <v>2779200</v>
      </c>
      <c r="K464">
        <v>2623900</v>
      </c>
      <c r="M464">
        <v>8136600</v>
      </c>
      <c r="N464">
        <v>9417900</v>
      </c>
      <c r="O464">
        <v>3407800</v>
      </c>
      <c r="Q464" t="s">
        <v>971</v>
      </c>
      <c r="R464">
        <v>117168700</v>
      </c>
      <c r="S464" t="s">
        <v>43</v>
      </c>
      <c r="U464">
        <v>1408700</v>
      </c>
      <c r="V464">
        <v>2237100</v>
      </c>
      <c r="W464">
        <v>779500</v>
      </c>
    </row>
    <row r="465" spans="1:23" x14ac:dyDescent="0.25">
      <c r="A465">
        <v>612700</v>
      </c>
      <c r="B465">
        <v>612100</v>
      </c>
      <c r="C465">
        <v>742200</v>
      </c>
      <c r="E465">
        <v>803000</v>
      </c>
      <c r="F465">
        <v>1406000</v>
      </c>
      <c r="G465">
        <v>456500</v>
      </c>
      <c r="I465">
        <v>299600</v>
      </c>
      <c r="J465">
        <v>318300</v>
      </c>
      <c r="K465">
        <v>339400</v>
      </c>
      <c r="M465" t="s">
        <v>854</v>
      </c>
      <c r="N465" t="s">
        <v>217</v>
      </c>
      <c r="O465" t="s">
        <v>25</v>
      </c>
      <c r="Q465">
        <v>3931500</v>
      </c>
      <c r="R465">
        <v>4872400</v>
      </c>
      <c r="S465">
        <v>3578000</v>
      </c>
      <c r="U465" t="s">
        <v>1198</v>
      </c>
      <c r="V465" t="s">
        <v>579</v>
      </c>
      <c r="W465">
        <v>14207000</v>
      </c>
    </row>
    <row r="466" spans="1:23" x14ac:dyDescent="0.25">
      <c r="A466">
        <v>760300</v>
      </c>
      <c r="B466">
        <v>716200</v>
      </c>
      <c r="C466">
        <v>928100</v>
      </c>
      <c r="E466">
        <v>376900</v>
      </c>
      <c r="F466">
        <v>424300</v>
      </c>
      <c r="G466">
        <v>373900</v>
      </c>
      <c r="I466">
        <v>2040800</v>
      </c>
      <c r="J466">
        <v>2311400</v>
      </c>
      <c r="K466">
        <v>1361700</v>
      </c>
      <c r="M466" t="s">
        <v>855</v>
      </c>
      <c r="N466" t="s">
        <v>218</v>
      </c>
      <c r="O466">
        <v>4560800</v>
      </c>
      <c r="Q466">
        <v>16683100</v>
      </c>
      <c r="R466">
        <v>22064900</v>
      </c>
      <c r="S466">
        <v>1079100</v>
      </c>
      <c r="U466">
        <v>5089049800</v>
      </c>
      <c r="V466" t="s">
        <v>580</v>
      </c>
      <c r="W466">
        <v>6641300</v>
      </c>
    </row>
    <row r="467" spans="1:23" x14ac:dyDescent="0.25">
      <c r="A467">
        <v>698600</v>
      </c>
      <c r="B467">
        <v>542300</v>
      </c>
      <c r="C467">
        <v>645800</v>
      </c>
      <c r="E467">
        <v>3222500</v>
      </c>
      <c r="F467">
        <v>3607600</v>
      </c>
      <c r="G467">
        <v>3853800</v>
      </c>
      <c r="I467">
        <v>312100</v>
      </c>
      <c r="J467">
        <v>334300</v>
      </c>
      <c r="K467">
        <v>341401</v>
      </c>
      <c r="M467">
        <v>4209000</v>
      </c>
      <c r="N467">
        <v>6659100</v>
      </c>
      <c r="O467">
        <v>545500</v>
      </c>
      <c r="Q467">
        <v>2023400</v>
      </c>
      <c r="R467">
        <v>2373100</v>
      </c>
      <c r="S467">
        <v>530400</v>
      </c>
      <c r="U467">
        <v>2780700</v>
      </c>
      <c r="V467">
        <v>5229600</v>
      </c>
      <c r="W467">
        <v>3003500</v>
      </c>
    </row>
    <row r="468" spans="1:23" x14ac:dyDescent="0.25">
      <c r="A468">
        <v>404000</v>
      </c>
      <c r="B468">
        <v>346600</v>
      </c>
      <c r="C468">
        <v>388900</v>
      </c>
      <c r="E468">
        <v>438900</v>
      </c>
      <c r="F468">
        <v>540200</v>
      </c>
      <c r="G468">
        <v>452800</v>
      </c>
      <c r="I468">
        <v>2067000</v>
      </c>
      <c r="J468">
        <v>3440100</v>
      </c>
      <c r="K468">
        <v>567699</v>
      </c>
      <c r="M468">
        <v>487800</v>
      </c>
      <c r="N468">
        <v>666100</v>
      </c>
      <c r="O468">
        <v>461100</v>
      </c>
      <c r="Q468">
        <v>14499600</v>
      </c>
      <c r="R468">
        <v>2266300</v>
      </c>
      <c r="S468">
        <v>1157600</v>
      </c>
      <c r="U468">
        <v>1849119400</v>
      </c>
      <c r="V468">
        <v>3922947900</v>
      </c>
      <c r="W468">
        <v>3804500</v>
      </c>
    </row>
    <row r="469" spans="1:23" x14ac:dyDescent="0.25">
      <c r="A469">
        <v>563400</v>
      </c>
      <c r="B469">
        <v>286100</v>
      </c>
      <c r="C469">
        <v>746500</v>
      </c>
      <c r="E469">
        <v>1077900</v>
      </c>
      <c r="F469">
        <v>1236200</v>
      </c>
      <c r="G469">
        <v>1104200</v>
      </c>
      <c r="I469">
        <v>4268300</v>
      </c>
      <c r="J469">
        <v>5421900</v>
      </c>
      <c r="K469">
        <v>4090000</v>
      </c>
      <c r="M469">
        <v>22634600</v>
      </c>
      <c r="N469">
        <v>25031200</v>
      </c>
      <c r="O469">
        <v>23524300</v>
      </c>
      <c r="Q469">
        <v>1366700</v>
      </c>
      <c r="R469">
        <v>1429500</v>
      </c>
      <c r="S469">
        <v>1060800</v>
      </c>
      <c r="U469" t="s">
        <v>1199</v>
      </c>
      <c r="V469" t="s">
        <v>581</v>
      </c>
      <c r="W469" t="s">
        <v>73</v>
      </c>
    </row>
    <row r="470" spans="1:23" x14ac:dyDescent="0.25">
      <c r="A470">
        <v>496300</v>
      </c>
      <c r="B470">
        <v>642500</v>
      </c>
      <c r="C470">
        <v>436700</v>
      </c>
      <c r="E470">
        <v>1908300</v>
      </c>
      <c r="F470">
        <v>2147400</v>
      </c>
      <c r="G470">
        <v>2222000</v>
      </c>
      <c r="I470">
        <v>393098700</v>
      </c>
      <c r="J470">
        <v>724333700</v>
      </c>
      <c r="K470">
        <v>1860600</v>
      </c>
      <c r="M470">
        <v>737323200</v>
      </c>
      <c r="N470">
        <v>954722700</v>
      </c>
      <c r="O470">
        <v>4403800</v>
      </c>
      <c r="Q470">
        <v>68861500</v>
      </c>
      <c r="R470">
        <v>116307200</v>
      </c>
      <c r="S470">
        <v>4609500</v>
      </c>
      <c r="U470">
        <v>7043800</v>
      </c>
      <c r="V470">
        <v>15264100</v>
      </c>
      <c r="W470">
        <v>1071400</v>
      </c>
    </row>
    <row r="471" spans="1:23" x14ac:dyDescent="0.25">
      <c r="A471">
        <v>321000</v>
      </c>
      <c r="B471">
        <v>363100</v>
      </c>
      <c r="C471">
        <v>383200</v>
      </c>
      <c r="E471">
        <v>18189900</v>
      </c>
      <c r="F471">
        <v>20997900</v>
      </c>
      <c r="G471">
        <v>987400</v>
      </c>
      <c r="I471" t="s">
        <v>775</v>
      </c>
      <c r="J471" t="s">
        <v>130</v>
      </c>
      <c r="K471">
        <v>1769501</v>
      </c>
      <c r="M471">
        <v>97829100</v>
      </c>
      <c r="N471">
        <v>190127300</v>
      </c>
      <c r="O471">
        <v>718400</v>
      </c>
      <c r="Q471">
        <v>2725076600</v>
      </c>
      <c r="R471">
        <v>4644916800</v>
      </c>
      <c r="S471">
        <v>1447000</v>
      </c>
      <c r="U471">
        <v>2507800</v>
      </c>
      <c r="V471">
        <v>4726300</v>
      </c>
      <c r="W471">
        <v>1453400</v>
      </c>
    </row>
    <row r="472" spans="1:23" x14ac:dyDescent="0.25">
      <c r="A472">
        <v>1750200</v>
      </c>
      <c r="B472">
        <v>1509900</v>
      </c>
      <c r="C472">
        <v>1069800</v>
      </c>
      <c r="E472">
        <v>970500</v>
      </c>
      <c r="F472">
        <v>1111800</v>
      </c>
      <c r="G472">
        <v>514200</v>
      </c>
      <c r="I472">
        <v>2910500</v>
      </c>
      <c r="J472">
        <v>3177200</v>
      </c>
      <c r="K472">
        <v>1234699</v>
      </c>
      <c r="M472">
        <v>2292111600</v>
      </c>
      <c r="N472">
        <v>2718203600</v>
      </c>
      <c r="O472">
        <v>13418400</v>
      </c>
      <c r="Q472">
        <v>129683500</v>
      </c>
      <c r="R472">
        <v>213596300</v>
      </c>
      <c r="S472">
        <v>1087900</v>
      </c>
      <c r="U472" t="s">
        <v>1200</v>
      </c>
      <c r="V472" t="s">
        <v>582</v>
      </c>
      <c r="W472">
        <v>2025100</v>
      </c>
    </row>
    <row r="473" spans="1:23" x14ac:dyDescent="0.25">
      <c r="A473">
        <v>1064300</v>
      </c>
      <c r="B473">
        <v>779400</v>
      </c>
      <c r="C473">
        <v>887300</v>
      </c>
      <c r="E473">
        <v>316300</v>
      </c>
      <c r="F473">
        <v>584200</v>
      </c>
      <c r="G473">
        <v>2283700</v>
      </c>
      <c r="I473">
        <v>44008700</v>
      </c>
      <c r="J473">
        <v>55619900</v>
      </c>
      <c r="K473">
        <v>59860200</v>
      </c>
      <c r="M473">
        <v>1028363100</v>
      </c>
      <c r="N473">
        <v>151665400</v>
      </c>
      <c r="O473">
        <v>141751400</v>
      </c>
      <c r="Q473">
        <v>1418900</v>
      </c>
      <c r="R473">
        <v>2357700</v>
      </c>
      <c r="S473">
        <v>576600</v>
      </c>
      <c r="U473">
        <v>6090900</v>
      </c>
      <c r="V473">
        <v>6990400</v>
      </c>
      <c r="W473">
        <v>5417300</v>
      </c>
    </row>
    <row r="474" spans="1:23" x14ac:dyDescent="0.25">
      <c r="A474">
        <v>1546000</v>
      </c>
      <c r="B474">
        <v>1437600</v>
      </c>
      <c r="C474">
        <v>919300</v>
      </c>
      <c r="E474">
        <v>577700</v>
      </c>
      <c r="F474">
        <v>683500</v>
      </c>
      <c r="G474">
        <v>400300</v>
      </c>
      <c r="I474">
        <v>5453372100</v>
      </c>
      <c r="J474">
        <v>4947711100</v>
      </c>
      <c r="K474">
        <v>2586074200</v>
      </c>
      <c r="M474" t="s">
        <v>856</v>
      </c>
      <c r="N474" t="s">
        <v>219</v>
      </c>
      <c r="O474" t="s">
        <v>26</v>
      </c>
      <c r="Q474" t="s">
        <v>972</v>
      </c>
      <c r="R474" t="s">
        <v>342</v>
      </c>
      <c r="S474">
        <v>5923300</v>
      </c>
      <c r="U474" t="s">
        <v>1201</v>
      </c>
      <c r="V474" t="s">
        <v>583</v>
      </c>
      <c r="W474">
        <v>66762300</v>
      </c>
    </row>
    <row r="475" spans="1:23" x14ac:dyDescent="0.25">
      <c r="A475">
        <v>962200</v>
      </c>
      <c r="B475">
        <v>795600</v>
      </c>
      <c r="C475">
        <v>991900</v>
      </c>
      <c r="E475">
        <v>1026900</v>
      </c>
      <c r="F475">
        <v>1135700</v>
      </c>
      <c r="G475">
        <v>1379500</v>
      </c>
      <c r="I475">
        <v>528200</v>
      </c>
      <c r="J475">
        <v>637500</v>
      </c>
      <c r="K475">
        <v>565000</v>
      </c>
      <c r="M475">
        <v>1463202300</v>
      </c>
      <c r="N475">
        <v>1810151700</v>
      </c>
      <c r="O475">
        <v>10437000</v>
      </c>
      <c r="Q475">
        <v>5568168500</v>
      </c>
      <c r="R475">
        <v>3059858600</v>
      </c>
      <c r="S475">
        <v>316679200</v>
      </c>
      <c r="U475">
        <v>1261766500</v>
      </c>
      <c r="V475">
        <v>1604659300</v>
      </c>
      <c r="W475">
        <v>1427300</v>
      </c>
    </row>
    <row r="476" spans="1:23" x14ac:dyDescent="0.25">
      <c r="A476">
        <v>444700</v>
      </c>
      <c r="B476">
        <v>392300</v>
      </c>
      <c r="C476">
        <v>496100</v>
      </c>
      <c r="E476">
        <v>1204300</v>
      </c>
      <c r="F476">
        <v>1327700</v>
      </c>
      <c r="G476">
        <v>1432100</v>
      </c>
      <c r="I476">
        <v>1835000</v>
      </c>
      <c r="J476">
        <v>2258000</v>
      </c>
      <c r="K476">
        <v>2548199</v>
      </c>
      <c r="M476">
        <v>5868695400</v>
      </c>
      <c r="N476">
        <v>37055400</v>
      </c>
      <c r="O476">
        <v>5209800</v>
      </c>
      <c r="Q476">
        <v>17709200</v>
      </c>
      <c r="R476">
        <v>13898100</v>
      </c>
      <c r="S476">
        <v>13501200</v>
      </c>
      <c r="U476">
        <v>2950100</v>
      </c>
      <c r="V476">
        <v>4618700</v>
      </c>
      <c r="W476">
        <v>1017900</v>
      </c>
    </row>
    <row r="477" spans="1:23" x14ac:dyDescent="0.25">
      <c r="A477">
        <v>1356600</v>
      </c>
      <c r="B477">
        <v>1072500</v>
      </c>
      <c r="C477">
        <v>1440400</v>
      </c>
      <c r="E477">
        <v>881100</v>
      </c>
      <c r="F477">
        <v>1090200</v>
      </c>
      <c r="G477">
        <v>802900</v>
      </c>
      <c r="I477">
        <v>1768400</v>
      </c>
      <c r="J477">
        <v>2479600</v>
      </c>
      <c r="K477">
        <v>1194600</v>
      </c>
      <c r="M477">
        <v>3720500</v>
      </c>
      <c r="N477">
        <v>4096600</v>
      </c>
      <c r="O477">
        <v>3733800</v>
      </c>
      <c r="Q477">
        <v>17420800</v>
      </c>
      <c r="R477">
        <v>19858000</v>
      </c>
      <c r="S477">
        <v>2543200</v>
      </c>
      <c r="U477" t="s">
        <v>1202</v>
      </c>
      <c r="V477" t="s">
        <v>584</v>
      </c>
      <c r="W477">
        <v>7284900</v>
      </c>
    </row>
    <row r="478" spans="1:23" x14ac:dyDescent="0.25">
      <c r="A478">
        <v>898900</v>
      </c>
      <c r="B478">
        <v>708400</v>
      </c>
      <c r="C478">
        <v>877700</v>
      </c>
      <c r="E478">
        <v>308400</v>
      </c>
      <c r="F478">
        <v>351300</v>
      </c>
      <c r="G478">
        <v>327800</v>
      </c>
      <c r="I478">
        <v>1504000</v>
      </c>
      <c r="J478">
        <v>1136100</v>
      </c>
      <c r="K478">
        <v>1165900</v>
      </c>
      <c r="M478" t="s">
        <v>857</v>
      </c>
      <c r="N478" t="s">
        <v>220</v>
      </c>
      <c r="O478">
        <v>3101400</v>
      </c>
      <c r="Q478">
        <v>283977900</v>
      </c>
      <c r="R478">
        <v>360259900</v>
      </c>
      <c r="S478">
        <v>16644900</v>
      </c>
      <c r="U478">
        <v>75498500</v>
      </c>
      <c r="V478">
        <v>87702200</v>
      </c>
      <c r="W478">
        <v>4845100</v>
      </c>
    </row>
    <row r="479" spans="1:23" x14ac:dyDescent="0.25">
      <c r="A479">
        <v>1421300</v>
      </c>
      <c r="B479">
        <v>1024900</v>
      </c>
      <c r="C479">
        <v>1341900</v>
      </c>
      <c r="E479">
        <v>321000</v>
      </c>
      <c r="F479">
        <v>533200</v>
      </c>
      <c r="G479">
        <v>611900</v>
      </c>
      <c r="I479">
        <v>280600</v>
      </c>
      <c r="J479">
        <v>304300</v>
      </c>
      <c r="K479">
        <v>296000</v>
      </c>
      <c r="M479">
        <v>17958300</v>
      </c>
      <c r="N479">
        <v>25306600</v>
      </c>
      <c r="O479">
        <v>3552200</v>
      </c>
      <c r="Q479">
        <v>31919200</v>
      </c>
      <c r="R479">
        <v>39903300</v>
      </c>
      <c r="S479">
        <v>587000</v>
      </c>
      <c r="U479">
        <v>1814999400</v>
      </c>
      <c r="V479">
        <v>1866771400</v>
      </c>
      <c r="W479">
        <v>68046600</v>
      </c>
    </row>
    <row r="480" spans="1:23" x14ac:dyDescent="0.25">
      <c r="A480">
        <v>388600</v>
      </c>
      <c r="B480">
        <v>255300</v>
      </c>
      <c r="C480">
        <v>337600</v>
      </c>
      <c r="E480">
        <v>410600</v>
      </c>
      <c r="F480">
        <v>529300</v>
      </c>
      <c r="G480">
        <v>599600</v>
      </c>
      <c r="I480">
        <v>336000</v>
      </c>
      <c r="J480">
        <v>371200</v>
      </c>
      <c r="K480">
        <v>388201</v>
      </c>
      <c r="M480">
        <v>41860900</v>
      </c>
      <c r="N480">
        <v>58959900</v>
      </c>
      <c r="O480">
        <v>1982300</v>
      </c>
      <c r="Q480">
        <v>3628089000</v>
      </c>
      <c r="R480">
        <v>4640197100</v>
      </c>
      <c r="S480">
        <v>2374800</v>
      </c>
      <c r="U480">
        <v>16373100</v>
      </c>
      <c r="V480">
        <v>39179300</v>
      </c>
      <c r="W480">
        <v>1478400</v>
      </c>
    </row>
    <row r="481" spans="1:23" x14ac:dyDescent="0.25">
      <c r="A481">
        <v>7043100</v>
      </c>
      <c r="B481">
        <v>7185500</v>
      </c>
      <c r="C481">
        <v>10099500</v>
      </c>
      <c r="E481">
        <v>71136900</v>
      </c>
      <c r="F481">
        <v>107438400</v>
      </c>
      <c r="G481">
        <v>1023700</v>
      </c>
      <c r="I481" t="s">
        <v>776</v>
      </c>
      <c r="J481" t="s">
        <v>131</v>
      </c>
      <c r="K481">
        <v>2484200</v>
      </c>
      <c r="M481">
        <v>1143100</v>
      </c>
      <c r="N481">
        <v>1232900</v>
      </c>
      <c r="O481">
        <v>958000</v>
      </c>
      <c r="Q481">
        <v>117957100</v>
      </c>
      <c r="R481">
        <v>11527300</v>
      </c>
      <c r="S481">
        <v>10117200</v>
      </c>
      <c r="U481">
        <v>314861300</v>
      </c>
      <c r="V481">
        <v>435947700</v>
      </c>
      <c r="W481">
        <v>1123600</v>
      </c>
    </row>
    <row r="482" spans="1:23" x14ac:dyDescent="0.25">
      <c r="A482">
        <v>535100</v>
      </c>
      <c r="B482">
        <v>348300</v>
      </c>
      <c r="C482">
        <v>587900</v>
      </c>
      <c r="E482">
        <v>1406400</v>
      </c>
      <c r="F482">
        <v>1818400</v>
      </c>
      <c r="G482">
        <v>811900</v>
      </c>
      <c r="I482">
        <v>97330100</v>
      </c>
      <c r="J482">
        <v>185454700</v>
      </c>
      <c r="K482">
        <v>2309400</v>
      </c>
      <c r="M482">
        <v>13280200</v>
      </c>
      <c r="N482">
        <v>14052200</v>
      </c>
      <c r="O482">
        <v>505900</v>
      </c>
      <c r="Q482">
        <v>4112621200</v>
      </c>
      <c r="R482">
        <v>5826557400</v>
      </c>
      <c r="S482">
        <v>1914300</v>
      </c>
      <c r="U482" t="s">
        <v>830</v>
      </c>
      <c r="V482" t="s">
        <v>585</v>
      </c>
      <c r="W482">
        <v>41971300</v>
      </c>
    </row>
    <row r="483" spans="1:23" x14ac:dyDescent="0.25">
      <c r="A483">
        <v>1840900</v>
      </c>
      <c r="B483">
        <v>1630900</v>
      </c>
      <c r="C483">
        <v>2697100</v>
      </c>
      <c r="E483">
        <v>66395600</v>
      </c>
      <c r="F483">
        <v>72511100</v>
      </c>
      <c r="G483">
        <v>75697900</v>
      </c>
      <c r="I483">
        <v>2054600</v>
      </c>
      <c r="J483">
        <v>2292700</v>
      </c>
      <c r="K483">
        <v>855800</v>
      </c>
      <c r="M483">
        <v>706400</v>
      </c>
      <c r="N483">
        <v>815200</v>
      </c>
      <c r="O483">
        <v>503700</v>
      </c>
      <c r="Q483">
        <v>3855300</v>
      </c>
      <c r="R483">
        <v>4118900</v>
      </c>
      <c r="S483">
        <v>4163600</v>
      </c>
      <c r="U483">
        <v>70568100</v>
      </c>
      <c r="V483">
        <v>65900100</v>
      </c>
      <c r="W483">
        <v>9674600</v>
      </c>
    </row>
    <row r="484" spans="1:23" x14ac:dyDescent="0.25">
      <c r="A484">
        <v>319500</v>
      </c>
      <c r="B484">
        <v>293800</v>
      </c>
      <c r="C484">
        <v>545900</v>
      </c>
      <c r="E484">
        <v>2469600</v>
      </c>
      <c r="F484">
        <v>3127100</v>
      </c>
      <c r="G484">
        <v>1688500</v>
      </c>
      <c r="I484">
        <v>2586000</v>
      </c>
      <c r="J484">
        <v>4977400</v>
      </c>
      <c r="K484">
        <v>978000</v>
      </c>
      <c r="M484">
        <v>3852200</v>
      </c>
      <c r="N484">
        <v>6675200</v>
      </c>
      <c r="O484">
        <v>907000</v>
      </c>
      <c r="Q484">
        <v>3331140100</v>
      </c>
      <c r="R484">
        <v>4570468600</v>
      </c>
      <c r="S484">
        <v>12497600</v>
      </c>
      <c r="U484">
        <v>2882293100</v>
      </c>
      <c r="V484">
        <v>5825850300</v>
      </c>
      <c r="W484">
        <v>2884500</v>
      </c>
    </row>
    <row r="485" spans="1:23" x14ac:dyDescent="0.25">
      <c r="A485">
        <v>12331800</v>
      </c>
      <c r="B485">
        <v>12906100</v>
      </c>
      <c r="C485">
        <v>14951200</v>
      </c>
      <c r="E485">
        <v>305700</v>
      </c>
      <c r="F485">
        <v>345700</v>
      </c>
      <c r="G485">
        <v>331300</v>
      </c>
      <c r="I485" t="s">
        <v>777</v>
      </c>
      <c r="J485" t="s">
        <v>132</v>
      </c>
      <c r="K485">
        <v>3040109199</v>
      </c>
      <c r="M485">
        <v>840600</v>
      </c>
      <c r="N485">
        <v>1112300</v>
      </c>
      <c r="O485">
        <v>430000</v>
      </c>
      <c r="Q485">
        <v>155310700</v>
      </c>
      <c r="R485">
        <v>179493100</v>
      </c>
      <c r="S485">
        <v>62519800</v>
      </c>
      <c r="U485">
        <v>17586600</v>
      </c>
      <c r="V485">
        <v>23468000</v>
      </c>
      <c r="W485">
        <v>2522800</v>
      </c>
    </row>
    <row r="486" spans="1:23" x14ac:dyDescent="0.25">
      <c r="A486">
        <v>550700</v>
      </c>
      <c r="B486">
        <v>652300</v>
      </c>
      <c r="C486">
        <v>699900</v>
      </c>
      <c r="E486">
        <v>861700</v>
      </c>
      <c r="F486">
        <v>884100</v>
      </c>
      <c r="G486">
        <v>933400</v>
      </c>
      <c r="I486" t="s">
        <v>778</v>
      </c>
      <c r="J486" t="s">
        <v>133</v>
      </c>
      <c r="K486">
        <v>52442599</v>
      </c>
      <c r="M486">
        <v>351305700</v>
      </c>
      <c r="N486">
        <v>400746000</v>
      </c>
      <c r="O486">
        <v>243837500</v>
      </c>
      <c r="Q486">
        <v>398886500</v>
      </c>
      <c r="R486">
        <v>430518900</v>
      </c>
      <c r="S486">
        <v>399662100</v>
      </c>
      <c r="U486" t="s">
        <v>1203</v>
      </c>
      <c r="V486" t="s">
        <v>586</v>
      </c>
      <c r="W486">
        <v>26215200</v>
      </c>
    </row>
    <row r="487" spans="1:23" x14ac:dyDescent="0.25">
      <c r="A487">
        <v>1273100</v>
      </c>
      <c r="B487">
        <v>1323000</v>
      </c>
      <c r="C487">
        <v>1485500</v>
      </c>
      <c r="E487">
        <v>2056200</v>
      </c>
      <c r="F487">
        <v>3604100</v>
      </c>
      <c r="G487">
        <v>849400</v>
      </c>
      <c r="I487">
        <v>1117100</v>
      </c>
      <c r="J487">
        <v>1192800</v>
      </c>
      <c r="K487">
        <v>1279800</v>
      </c>
      <c r="M487">
        <v>833900</v>
      </c>
      <c r="N487">
        <v>1084200</v>
      </c>
      <c r="O487">
        <v>727100</v>
      </c>
      <c r="Q487">
        <v>183132100</v>
      </c>
      <c r="R487">
        <v>210772100</v>
      </c>
      <c r="S487">
        <v>65552200</v>
      </c>
      <c r="U487">
        <v>3691300</v>
      </c>
      <c r="V487">
        <v>6618100</v>
      </c>
      <c r="W487">
        <v>1072500</v>
      </c>
    </row>
    <row r="488" spans="1:23" x14ac:dyDescent="0.25">
      <c r="A488">
        <v>772100</v>
      </c>
      <c r="B488">
        <v>872200</v>
      </c>
      <c r="C488">
        <v>883100</v>
      </c>
      <c r="E488">
        <v>847100</v>
      </c>
      <c r="F488">
        <v>982900</v>
      </c>
      <c r="G488">
        <v>485000</v>
      </c>
      <c r="I488">
        <v>1478900</v>
      </c>
      <c r="J488">
        <v>2139100</v>
      </c>
      <c r="K488">
        <v>1093801</v>
      </c>
      <c r="M488" t="s">
        <v>858</v>
      </c>
      <c r="N488" t="s">
        <v>221</v>
      </c>
      <c r="O488">
        <v>28875000</v>
      </c>
      <c r="Q488">
        <v>3807500</v>
      </c>
      <c r="R488">
        <v>4825200</v>
      </c>
      <c r="S488">
        <v>1471900</v>
      </c>
      <c r="U488">
        <v>506500</v>
      </c>
      <c r="V488">
        <v>2762300</v>
      </c>
      <c r="W488">
        <v>592700</v>
      </c>
    </row>
    <row r="489" spans="1:23" x14ac:dyDescent="0.25">
      <c r="A489">
        <v>929300</v>
      </c>
      <c r="B489">
        <v>1063200</v>
      </c>
      <c r="C489">
        <v>1104500</v>
      </c>
      <c r="E489">
        <v>597700</v>
      </c>
      <c r="F489">
        <v>696600</v>
      </c>
      <c r="G489">
        <v>479700</v>
      </c>
      <c r="I489">
        <v>303500</v>
      </c>
      <c r="J489">
        <v>369800</v>
      </c>
      <c r="K489">
        <v>340600</v>
      </c>
      <c r="M489">
        <v>26031400</v>
      </c>
      <c r="N489">
        <v>43617900</v>
      </c>
      <c r="O489">
        <v>1480600</v>
      </c>
      <c r="Q489" t="s">
        <v>973</v>
      </c>
      <c r="R489" t="s">
        <v>343</v>
      </c>
      <c r="S489">
        <v>598192800</v>
      </c>
      <c r="U489">
        <v>5410331900</v>
      </c>
      <c r="V489">
        <v>1168900100</v>
      </c>
      <c r="W489">
        <v>823386600</v>
      </c>
    </row>
    <row r="490" spans="1:23" x14ac:dyDescent="0.25">
      <c r="A490">
        <v>272800</v>
      </c>
      <c r="B490">
        <v>332100</v>
      </c>
      <c r="C490">
        <v>358800</v>
      </c>
      <c r="E490">
        <v>323600</v>
      </c>
      <c r="F490">
        <v>388200</v>
      </c>
      <c r="G490">
        <v>364600</v>
      </c>
      <c r="I490">
        <v>2917100</v>
      </c>
      <c r="J490">
        <v>3575200</v>
      </c>
      <c r="K490">
        <v>3670399</v>
      </c>
      <c r="M490">
        <v>137434900</v>
      </c>
      <c r="N490">
        <v>226272500</v>
      </c>
      <c r="O490">
        <v>1261100</v>
      </c>
      <c r="Q490">
        <v>45689200</v>
      </c>
      <c r="R490">
        <v>40372100</v>
      </c>
      <c r="S490">
        <v>43389300</v>
      </c>
      <c r="U490">
        <v>19767400</v>
      </c>
      <c r="V490">
        <v>38033500</v>
      </c>
      <c r="W490">
        <v>1909300</v>
      </c>
    </row>
    <row r="491" spans="1:23" x14ac:dyDescent="0.25">
      <c r="A491">
        <v>549500</v>
      </c>
      <c r="B491">
        <v>662300</v>
      </c>
      <c r="C491">
        <v>717100</v>
      </c>
      <c r="E491">
        <v>3066100</v>
      </c>
      <c r="F491">
        <v>5889200</v>
      </c>
      <c r="G491">
        <v>725600</v>
      </c>
      <c r="I491">
        <v>13150800</v>
      </c>
      <c r="J491">
        <v>16122300</v>
      </c>
      <c r="K491">
        <v>4596900</v>
      </c>
      <c r="M491">
        <v>603744900</v>
      </c>
      <c r="N491">
        <v>758546700</v>
      </c>
      <c r="O491">
        <v>2936300</v>
      </c>
      <c r="Q491">
        <v>82750000</v>
      </c>
      <c r="R491">
        <v>87945500</v>
      </c>
      <c r="S491">
        <v>11079800</v>
      </c>
      <c r="U491">
        <v>570172000</v>
      </c>
      <c r="V491">
        <v>750261500</v>
      </c>
      <c r="W491">
        <v>50787400</v>
      </c>
    </row>
    <row r="492" spans="1:23" x14ac:dyDescent="0.25">
      <c r="A492">
        <v>287700</v>
      </c>
      <c r="B492">
        <v>293800</v>
      </c>
      <c r="C492">
        <v>2005900</v>
      </c>
      <c r="E492">
        <v>30233400</v>
      </c>
      <c r="F492">
        <v>30412700</v>
      </c>
      <c r="G492">
        <v>32213300</v>
      </c>
      <c r="I492">
        <v>4662400</v>
      </c>
      <c r="J492">
        <v>5281000</v>
      </c>
      <c r="K492">
        <v>3153799</v>
      </c>
      <c r="M492">
        <v>13395000</v>
      </c>
      <c r="N492">
        <v>15017500</v>
      </c>
      <c r="O492">
        <v>13429100</v>
      </c>
      <c r="Q492">
        <v>613700</v>
      </c>
      <c r="R492">
        <v>756700</v>
      </c>
      <c r="S492">
        <v>595200</v>
      </c>
      <c r="U492" t="s">
        <v>1204</v>
      </c>
      <c r="V492" t="s">
        <v>587</v>
      </c>
      <c r="W492">
        <v>3044100</v>
      </c>
    </row>
    <row r="493" spans="1:23" x14ac:dyDescent="0.25">
      <c r="A493">
        <v>332300</v>
      </c>
      <c r="B493">
        <v>368300</v>
      </c>
      <c r="C493">
        <v>458900</v>
      </c>
      <c r="E493">
        <v>1389600</v>
      </c>
      <c r="F493">
        <v>1665500</v>
      </c>
      <c r="G493">
        <v>1170100</v>
      </c>
      <c r="I493">
        <v>6335700</v>
      </c>
      <c r="J493">
        <v>8486000</v>
      </c>
      <c r="K493">
        <v>4977701</v>
      </c>
      <c r="M493">
        <v>3359092600</v>
      </c>
      <c r="N493">
        <v>4482983800</v>
      </c>
      <c r="O493">
        <v>2917400</v>
      </c>
      <c r="Q493">
        <v>408500</v>
      </c>
      <c r="R493">
        <v>562700</v>
      </c>
      <c r="S493">
        <v>435700</v>
      </c>
      <c r="U493">
        <v>23716200</v>
      </c>
      <c r="V493">
        <v>38079400</v>
      </c>
      <c r="W493">
        <v>5581700</v>
      </c>
    </row>
    <row r="494" spans="1:23" x14ac:dyDescent="0.25">
      <c r="A494">
        <v>1048900</v>
      </c>
      <c r="B494">
        <v>1187500</v>
      </c>
      <c r="C494">
        <v>1203700</v>
      </c>
      <c r="E494">
        <v>453000</v>
      </c>
      <c r="F494">
        <v>541000</v>
      </c>
      <c r="G494">
        <v>484400</v>
      </c>
      <c r="I494">
        <v>9541800</v>
      </c>
      <c r="J494">
        <v>11511600</v>
      </c>
      <c r="K494">
        <v>683700</v>
      </c>
      <c r="M494">
        <v>19547500</v>
      </c>
      <c r="N494">
        <v>34077700</v>
      </c>
      <c r="O494">
        <v>1676100</v>
      </c>
      <c r="Q494" t="s">
        <v>974</v>
      </c>
      <c r="R494" t="s">
        <v>344</v>
      </c>
      <c r="S494" t="s">
        <v>44</v>
      </c>
      <c r="U494" t="s">
        <v>1205</v>
      </c>
      <c r="V494" t="s">
        <v>588</v>
      </c>
      <c r="W494">
        <v>3646300</v>
      </c>
    </row>
    <row r="495" spans="1:23" x14ac:dyDescent="0.25">
      <c r="A495">
        <v>461300</v>
      </c>
      <c r="B495">
        <v>506200</v>
      </c>
      <c r="C495">
        <v>550900</v>
      </c>
      <c r="E495">
        <v>9312300</v>
      </c>
      <c r="F495">
        <v>12958500</v>
      </c>
      <c r="G495">
        <v>1602200</v>
      </c>
      <c r="I495">
        <v>40094100</v>
      </c>
      <c r="J495">
        <v>49760700</v>
      </c>
      <c r="K495">
        <v>43133100</v>
      </c>
      <c r="M495">
        <v>26450200</v>
      </c>
      <c r="N495">
        <v>43417700</v>
      </c>
      <c r="O495">
        <v>1684300</v>
      </c>
      <c r="Q495" t="s">
        <v>975</v>
      </c>
      <c r="R495" t="s">
        <v>345</v>
      </c>
      <c r="S495">
        <v>14943600</v>
      </c>
      <c r="U495">
        <v>40976200</v>
      </c>
      <c r="V495">
        <v>74892400</v>
      </c>
      <c r="W495">
        <v>637200</v>
      </c>
    </row>
    <row r="496" spans="1:23" x14ac:dyDescent="0.25">
      <c r="A496">
        <v>235900</v>
      </c>
      <c r="B496">
        <v>237700</v>
      </c>
      <c r="C496">
        <v>306900</v>
      </c>
      <c r="E496">
        <v>1945700</v>
      </c>
      <c r="F496">
        <v>2186700</v>
      </c>
      <c r="G496">
        <v>2125700</v>
      </c>
      <c r="I496">
        <v>1322200</v>
      </c>
      <c r="J496">
        <v>1522300</v>
      </c>
      <c r="K496">
        <v>1612900</v>
      </c>
      <c r="M496">
        <v>1571746400</v>
      </c>
      <c r="N496">
        <v>2881950700</v>
      </c>
      <c r="O496">
        <v>769100</v>
      </c>
      <c r="Q496">
        <v>5246200</v>
      </c>
      <c r="R496">
        <v>6533700</v>
      </c>
      <c r="S496">
        <v>568600</v>
      </c>
      <c r="U496">
        <v>3400800</v>
      </c>
      <c r="V496">
        <v>7187500</v>
      </c>
      <c r="W496">
        <v>1154800</v>
      </c>
    </row>
    <row r="497" spans="1:23" x14ac:dyDescent="0.25">
      <c r="A497">
        <v>380900</v>
      </c>
      <c r="B497">
        <v>258900</v>
      </c>
      <c r="C497">
        <v>329800</v>
      </c>
      <c r="E497">
        <v>292200</v>
      </c>
      <c r="F497">
        <v>286400</v>
      </c>
      <c r="G497">
        <v>303000</v>
      </c>
      <c r="I497">
        <v>13389700</v>
      </c>
      <c r="J497">
        <v>18594100</v>
      </c>
      <c r="K497">
        <v>2757800</v>
      </c>
      <c r="M497">
        <v>148207300</v>
      </c>
      <c r="N497">
        <v>162168500</v>
      </c>
      <c r="O497">
        <v>25063400</v>
      </c>
      <c r="Q497">
        <v>742984500</v>
      </c>
      <c r="R497">
        <v>841606200</v>
      </c>
      <c r="S497">
        <v>5413400</v>
      </c>
      <c r="U497" t="s">
        <v>1206</v>
      </c>
      <c r="V497" t="s">
        <v>589</v>
      </c>
      <c r="W497">
        <v>14267400</v>
      </c>
    </row>
    <row r="498" spans="1:23" x14ac:dyDescent="0.25">
      <c r="A498">
        <v>3573800</v>
      </c>
      <c r="B498">
        <v>3655300</v>
      </c>
      <c r="C498">
        <v>691900</v>
      </c>
      <c r="E498">
        <v>17736700</v>
      </c>
      <c r="F498">
        <v>20204000</v>
      </c>
      <c r="G498">
        <v>20423600</v>
      </c>
      <c r="I498">
        <v>2348921900</v>
      </c>
      <c r="J498">
        <v>2753091000</v>
      </c>
      <c r="K498">
        <v>10848900</v>
      </c>
      <c r="M498">
        <v>46949200</v>
      </c>
      <c r="N498">
        <v>50919600</v>
      </c>
      <c r="O498">
        <v>28353000</v>
      </c>
      <c r="Q498">
        <v>110045000</v>
      </c>
      <c r="R498">
        <v>265276300</v>
      </c>
      <c r="S498">
        <v>2392800</v>
      </c>
      <c r="U498" t="s">
        <v>1207</v>
      </c>
      <c r="V498" t="s">
        <v>590</v>
      </c>
      <c r="W498">
        <v>59036500</v>
      </c>
    </row>
    <row r="499" spans="1:23" x14ac:dyDescent="0.25">
      <c r="A499">
        <v>322900</v>
      </c>
      <c r="B499">
        <v>378900</v>
      </c>
      <c r="C499">
        <v>717300</v>
      </c>
      <c r="E499">
        <v>110517200</v>
      </c>
      <c r="F499">
        <v>126402300</v>
      </c>
      <c r="G499">
        <v>757400</v>
      </c>
      <c r="I499">
        <v>10869300</v>
      </c>
      <c r="J499">
        <v>12300800</v>
      </c>
      <c r="K499">
        <v>1441700</v>
      </c>
      <c r="M499">
        <v>2273500</v>
      </c>
      <c r="N499">
        <v>2287800</v>
      </c>
      <c r="O499">
        <v>2009400</v>
      </c>
      <c r="Q499">
        <v>980600</v>
      </c>
      <c r="R499">
        <v>908600</v>
      </c>
      <c r="S499">
        <v>678900</v>
      </c>
      <c r="U499" t="s">
        <v>1208</v>
      </c>
      <c r="V499" t="s">
        <v>591</v>
      </c>
      <c r="W499">
        <v>5338985300</v>
      </c>
    </row>
    <row r="500" spans="1:23" x14ac:dyDescent="0.25">
      <c r="A500">
        <v>354400</v>
      </c>
      <c r="B500">
        <v>364300</v>
      </c>
      <c r="C500">
        <v>547100</v>
      </c>
      <c r="E500">
        <v>13896700</v>
      </c>
      <c r="F500">
        <v>15125100</v>
      </c>
      <c r="G500">
        <v>15389700</v>
      </c>
      <c r="I500">
        <v>1317400</v>
      </c>
      <c r="J500">
        <v>1885300</v>
      </c>
      <c r="K500">
        <v>699799</v>
      </c>
      <c r="M500">
        <v>115355100</v>
      </c>
      <c r="N500">
        <v>268387200</v>
      </c>
      <c r="O500">
        <v>843000</v>
      </c>
      <c r="Q500">
        <v>11930400</v>
      </c>
      <c r="R500">
        <v>12069900</v>
      </c>
      <c r="S500">
        <v>1180600</v>
      </c>
      <c r="U500">
        <v>949773100</v>
      </c>
      <c r="V500">
        <v>1688420800</v>
      </c>
      <c r="W500">
        <v>1797500</v>
      </c>
    </row>
    <row r="501" spans="1:23" x14ac:dyDescent="0.25">
      <c r="A501">
        <v>2285900</v>
      </c>
      <c r="B501">
        <v>2496900</v>
      </c>
      <c r="C501">
        <v>2476000</v>
      </c>
      <c r="E501">
        <v>6427700</v>
      </c>
      <c r="F501">
        <v>7257500</v>
      </c>
      <c r="G501">
        <v>7457700</v>
      </c>
      <c r="I501">
        <v>1561375600</v>
      </c>
      <c r="J501">
        <v>262964100</v>
      </c>
      <c r="K501">
        <v>1665588599</v>
      </c>
      <c r="M501">
        <v>2559400</v>
      </c>
      <c r="N501">
        <v>2755700</v>
      </c>
      <c r="O501">
        <v>1773100</v>
      </c>
      <c r="Q501">
        <v>3644600</v>
      </c>
      <c r="R501">
        <v>6596100</v>
      </c>
      <c r="S501">
        <v>1119900</v>
      </c>
      <c r="U501">
        <v>120630200</v>
      </c>
      <c r="V501">
        <v>127692000</v>
      </c>
      <c r="W501">
        <v>15298500</v>
      </c>
    </row>
    <row r="502" spans="1:23" x14ac:dyDescent="0.25">
      <c r="A502">
        <v>291100</v>
      </c>
      <c r="B502">
        <v>325000</v>
      </c>
      <c r="C502">
        <v>351800</v>
      </c>
      <c r="E502">
        <v>423600</v>
      </c>
      <c r="F502">
        <v>429900</v>
      </c>
      <c r="G502">
        <v>473700</v>
      </c>
      <c r="I502">
        <v>7365800</v>
      </c>
      <c r="J502">
        <v>11807600</v>
      </c>
      <c r="K502">
        <v>3498900</v>
      </c>
      <c r="M502">
        <v>3567794000</v>
      </c>
      <c r="N502">
        <v>5039374800</v>
      </c>
      <c r="O502">
        <v>4146300</v>
      </c>
      <c r="Q502">
        <v>2729984600</v>
      </c>
      <c r="R502">
        <v>3044051000</v>
      </c>
      <c r="S502">
        <v>5539400</v>
      </c>
      <c r="U502" t="s">
        <v>1209</v>
      </c>
      <c r="V502" t="s">
        <v>592</v>
      </c>
      <c r="W502">
        <v>6047300</v>
      </c>
    </row>
    <row r="503" spans="1:23" x14ac:dyDescent="0.25">
      <c r="A503">
        <v>256600</v>
      </c>
      <c r="B503">
        <v>319500</v>
      </c>
      <c r="C503">
        <v>279300</v>
      </c>
      <c r="E503">
        <v>364000</v>
      </c>
      <c r="F503">
        <v>422800</v>
      </c>
      <c r="G503">
        <v>422100</v>
      </c>
      <c r="I503">
        <v>26383700</v>
      </c>
      <c r="J503">
        <v>36104200</v>
      </c>
      <c r="K503">
        <v>853401</v>
      </c>
      <c r="M503">
        <v>4465600</v>
      </c>
      <c r="N503">
        <v>5916000</v>
      </c>
      <c r="O503">
        <v>5698300</v>
      </c>
      <c r="Q503">
        <v>2565900</v>
      </c>
      <c r="R503">
        <v>2944600</v>
      </c>
      <c r="S503">
        <v>2226500</v>
      </c>
      <c r="U503">
        <v>2730273500</v>
      </c>
      <c r="V503">
        <v>5938998000</v>
      </c>
      <c r="W503">
        <v>733100</v>
      </c>
    </row>
    <row r="504" spans="1:23" x14ac:dyDescent="0.25">
      <c r="A504">
        <v>2726300</v>
      </c>
      <c r="B504">
        <v>2944000</v>
      </c>
      <c r="C504">
        <v>1576000</v>
      </c>
      <c r="E504">
        <v>368500</v>
      </c>
      <c r="F504">
        <v>408500</v>
      </c>
      <c r="G504">
        <v>399800</v>
      </c>
      <c r="I504">
        <v>35947100</v>
      </c>
      <c r="J504">
        <v>80543200</v>
      </c>
      <c r="K504">
        <v>897100</v>
      </c>
      <c r="M504">
        <v>2302200</v>
      </c>
      <c r="N504">
        <v>2089000</v>
      </c>
      <c r="O504">
        <v>2091600</v>
      </c>
      <c r="Q504" t="s">
        <v>976</v>
      </c>
      <c r="R504" t="s">
        <v>346</v>
      </c>
      <c r="S504">
        <v>249639000</v>
      </c>
      <c r="U504">
        <v>3859676300</v>
      </c>
      <c r="V504">
        <v>516119700</v>
      </c>
      <c r="W504">
        <v>320780800</v>
      </c>
    </row>
    <row r="505" spans="1:23" x14ac:dyDescent="0.25">
      <c r="A505">
        <v>7322700</v>
      </c>
      <c r="B505">
        <v>7721300</v>
      </c>
      <c r="C505">
        <v>2710700</v>
      </c>
      <c r="E505">
        <v>3476700</v>
      </c>
      <c r="F505">
        <v>3994300</v>
      </c>
      <c r="G505">
        <v>4022700</v>
      </c>
      <c r="I505">
        <v>768300</v>
      </c>
      <c r="J505">
        <v>801400</v>
      </c>
      <c r="K505">
        <v>590400</v>
      </c>
      <c r="M505">
        <v>9387800</v>
      </c>
      <c r="N505">
        <v>8204900</v>
      </c>
      <c r="O505">
        <v>8765000</v>
      </c>
      <c r="Q505" t="s">
        <v>977</v>
      </c>
      <c r="R505" t="s">
        <v>347</v>
      </c>
      <c r="S505">
        <v>700900</v>
      </c>
      <c r="U505">
        <v>2740100</v>
      </c>
      <c r="V505">
        <v>4163800</v>
      </c>
      <c r="W505">
        <v>1277600</v>
      </c>
    </row>
    <row r="506" spans="1:23" x14ac:dyDescent="0.25">
      <c r="A506">
        <v>2697000</v>
      </c>
      <c r="B506">
        <v>2883600</v>
      </c>
      <c r="C506">
        <v>2799300</v>
      </c>
      <c r="E506">
        <v>583700</v>
      </c>
      <c r="F506">
        <v>605500</v>
      </c>
      <c r="G506">
        <v>587800</v>
      </c>
      <c r="I506">
        <v>23182300</v>
      </c>
      <c r="J506">
        <v>25861400</v>
      </c>
      <c r="K506">
        <v>8317700</v>
      </c>
      <c r="M506">
        <v>4132263700</v>
      </c>
      <c r="N506">
        <v>4482260800</v>
      </c>
      <c r="O506">
        <v>104761900</v>
      </c>
      <c r="Q506">
        <v>852645400</v>
      </c>
      <c r="R506">
        <v>320390900</v>
      </c>
      <c r="S506">
        <v>336962400</v>
      </c>
      <c r="U506" t="s">
        <v>1210</v>
      </c>
      <c r="V506" t="s">
        <v>593</v>
      </c>
      <c r="W506">
        <v>1852600</v>
      </c>
    </row>
    <row r="507" spans="1:23" x14ac:dyDescent="0.25">
      <c r="A507">
        <v>1376300</v>
      </c>
      <c r="B507">
        <v>1377100</v>
      </c>
      <c r="C507">
        <v>1465600</v>
      </c>
      <c r="E507">
        <v>1266000</v>
      </c>
      <c r="F507">
        <v>1916700</v>
      </c>
      <c r="G507">
        <v>539100</v>
      </c>
      <c r="I507">
        <v>9724900</v>
      </c>
      <c r="J507">
        <v>9890300</v>
      </c>
      <c r="K507">
        <v>10227699</v>
      </c>
      <c r="M507">
        <v>1712400</v>
      </c>
      <c r="N507">
        <v>1867400</v>
      </c>
      <c r="O507">
        <v>1906200</v>
      </c>
      <c r="Q507">
        <v>2925000</v>
      </c>
      <c r="R507">
        <v>4594400</v>
      </c>
      <c r="S507">
        <v>1088900</v>
      </c>
      <c r="U507">
        <v>111136500</v>
      </c>
      <c r="V507">
        <v>191841500</v>
      </c>
      <c r="W507">
        <v>6932300</v>
      </c>
    </row>
    <row r="508" spans="1:23" x14ac:dyDescent="0.25">
      <c r="A508">
        <v>1561300</v>
      </c>
      <c r="B508">
        <v>1755900</v>
      </c>
      <c r="C508">
        <v>1734700</v>
      </c>
      <c r="E508">
        <v>1365100</v>
      </c>
      <c r="F508">
        <v>1653600</v>
      </c>
      <c r="G508">
        <v>1273700</v>
      </c>
      <c r="I508">
        <v>26539600</v>
      </c>
      <c r="J508">
        <v>23901500</v>
      </c>
      <c r="K508">
        <v>30374699</v>
      </c>
      <c r="M508">
        <v>1866700</v>
      </c>
      <c r="N508">
        <v>2003800</v>
      </c>
      <c r="O508">
        <v>1911400</v>
      </c>
      <c r="Q508">
        <v>2644400</v>
      </c>
      <c r="R508">
        <v>3059000</v>
      </c>
      <c r="S508">
        <v>2946100</v>
      </c>
      <c r="U508" t="s">
        <v>1211</v>
      </c>
      <c r="V508" t="s">
        <v>594</v>
      </c>
      <c r="W508">
        <v>12525100</v>
      </c>
    </row>
    <row r="509" spans="1:23" x14ac:dyDescent="0.25">
      <c r="A509">
        <v>410900</v>
      </c>
      <c r="B509">
        <v>560500</v>
      </c>
      <c r="C509">
        <v>470300</v>
      </c>
      <c r="E509">
        <v>1269400</v>
      </c>
      <c r="F509">
        <v>1430400</v>
      </c>
      <c r="G509">
        <v>1521300</v>
      </c>
      <c r="I509">
        <v>1026600</v>
      </c>
      <c r="J509">
        <v>1079000</v>
      </c>
      <c r="K509">
        <v>1063200</v>
      </c>
      <c r="M509">
        <v>1292138200</v>
      </c>
      <c r="N509">
        <v>866410100</v>
      </c>
      <c r="O509">
        <v>9985000</v>
      </c>
      <c r="Q509">
        <v>790200</v>
      </c>
      <c r="R509">
        <v>908800</v>
      </c>
      <c r="S509">
        <v>845300</v>
      </c>
      <c r="U509" t="s">
        <v>1212</v>
      </c>
      <c r="V509" t="s">
        <v>595</v>
      </c>
      <c r="W509">
        <v>741705300</v>
      </c>
    </row>
    <row r="510" spans="1:23" x14ac:dyDescent="0.25">
      <c r="A510">
        <v>701800</v>
      </c>
      <c r="B510">
        <v>735900</v>
      </c>
      <c r="C510">
        <v>788000</v>
      </c>
      <c r="E510">
        <v>422100</v>
      </c>
      <c r="F510">
        <v>417800</v>
      </c>
      <c r="G510">
        <v>460100</v>
      </c>
      <c r="I510">
        <v>612500</v>
      </c>
      <c r="J510">
        <v>1128500</v>
      </c>
      <c r="K510">
        <v>860499</v>
      </c>
      <c r="M510">
        <v>2670500</v>
      </c>
      <c r="N510">
        <v>3655000</v>
      </c>
      <c r="O510">
        <v>766300</v>
      </c>
      <c r="Q510">
        <v>1086100</v>
      </c>
      <c r="R510">
        <v>1496200</v>
      </c>
      <c r="S510">
        <v>892700</v>
      </c>
      <c r="U510">
        <v>1273307700</v>
      </c>
      <c r="V510">
        <v>1640966900</v>
      </c>
      <c r="W510">
        <v>3450300</v>
      </c>
    </row>
    <row r="511" spans="1:23" x14ac:dyDescent="0.25">
      <c r="A511">
        <v>1919700</v>
      </c>
      <c r="B511">
        <v>1997400</v>
      </c>
      <c r="C511">
        <v>2138400</v>
      </c>
      <c r="E511">
        <v>9490000</v>
      </c>
      <c r="F511">
        <v>11753900</v>
      </c>
      <c r="G511">
        <v>4909700</v>
      </c>
      <c r="I511">
        <v>356400</v>
      </c>
      <c r="J511">
        <v>438100</v>
      </c>
      <c r="K511">
        <v>405100</v>
      </c>
      <c r="M511">
        <v>454000</v>
      </c>
      <c r="N511">
        <v>494700</v>
      </c>
      <c r="O511">
        <v>597100</v>
      </c>
      <c r="Q511">
        <v>424300</v>
      </c>
      <c r="R511">
        <v>566600</v>
      </c>
      <c r="S511">
        <v>373900</v>
      </c>
      <c r="U511">
        <v>102204500</v>
      </c>
      <c r="V511">
        <v>209531900</v>
      </c>
      <c r="W511">
        <v>18530100</v>
      </c>
    </row>
    <row r="512" spans="1:23" x14ac:dyDescent="0.25">
      <c r="A512">
        <v>2007000</v>
      </c>
      <c r="B512">
        <v>2165500</v>
      </c>
      <c r="C512">
        <v>2169500</v>
      </c>
      <c r="E512">
        <v>550100</v>
      </c>
      <c r="F512">
        <v>607500</v>
      </c>
      <c r="G512">
        <v>468700</v>
      </c>
      <c r="I512">
        <v>2790614200</v>
      </c>
      <c r="J512">
        <v>3361821600</v>
      </c>
      <c r="K512">
        <v>4155400</v>
      </c>
      <c r="M512">
        <v>81110900</v>
      </c>
      <c r="N512">
        <v>93771200</v>
      </c>
      <c r="O512">
        <v>6519600</v>
      </c>
      <c r="Q512">
        <v>1741900</v>
      </c>
      <c r="R512">
        <v>2034100</v>
      </c>
      <c r="S512">
        <v>1741800</v>
      </c>
      <c r="U512">
        <v>12093700</v>
      </c>
      <c r="V512">
        <v>11260100</v>
      </c>
      <c r="W512">
        <v>9861500</v>
      </c>
    </row>
    <row r="513" spans="1:23" x14ac:dyDescent="0.25">
      <c r="A513">
        <v>577900</v>
      </c>
      <c r="B513">
        <v>704400</v>
      </c>
      <c r="C513">
        <v>672800</v>
      </c>
      <c r="E513">
        <v>5942400</v>
      </c>
      <c r="F513">
        <v>6958600</v>
      </c>
      <c r="G513">
        <v>6981600</v>
      </c>
      <c r="I513">
        <v>1665500</v>
      </c>
      <c r="J513">
        <v>2341600</v>
      </c>
      <c r="K513">
        <v>458900</v>
      </c>
      <c r="M513" t="s">
        <v>852</v>
      </c>
      <c r="N513" t="s">
        <v>222</v>
      </c>
      <c r="O513">
        <v>49424300</v>
      </c>
      <c r="Q513">
        <v>1121700</v>
      </c>
      <c r="R513">
        <v>1242300</v>
      </c>
      <c r="S513">
        <v>866000</v>
      </c>
      <c r="U513">
        <v>810317100</v>
      </c>
      <c r="V513">
        <v>1136743500</v>
      </c>
      <c r="W513">
        <v>5969200</v>
      </c>
    </row>
    <row r="514" spans="1:23" x14ac:dyDescent="0.25">
      <c r="A514">
        <v>6317300</v>
      </c>
      <c r="B514">
        <v>6878400</v>
      </c>
      <c r="C514">
        <v>6005400</v>
      </c>
      <c r="E514">
        <v>4970300</v>
      </c>
      <c r="F514">
        <v>5841000</v>
      </c>
      <c r="G514">
        <v>5642900</v>
      </c>
      <c r="I514">
        <v>1187200</v>
      </c>
      <c r="J514">
        <v>1158800</v>
      </c>
      <c r="K514">
        <v>1202900</v>
      </c>
      <c r="M514">
        <v>862260500</v>
      </c>
      <c r="N514">
        <v>983399700</v>
      </c>
      <c r="O514">
        <v>1348900</v>
      </c>
      <c r="Q514">
        <v>1677300</v>
      </c>
      <c r="R514">
        <v>2803900</v>
      </c>
      <c r="S514">
        <v>1019500</v>
      </c>
      <c r="U514" t="s">
        <v>1213</v>
      </c>
      <c r="V514" t="s">
        <v>596</v>
      </c>
      <c r="W514">
        <v>1069100</v>
      </c>
    </row>
    <row r="515" spans="1:23" x14ac:dyDescent="0.25">
      <c r="A515">
        <v>972300</v>
      </c>
      <c r="B515">
        <v>1019100</v>
      </c>
      <c r="C515">
        <v>1067200</v>
      </c>
      <c r="E515">
        <v>6635700</v>
      </c>
      <c r="F515">
        <v>9114300</v>
      </c>
      <c r="G515">
        <v>1223600</v>
      </c>
      <c r="I515">
        <v>185062300</v>
      </c>
      <c r="J515">
        <v>199637800</v>
      </c>
      <c r="K515">
        <v>72198001</v>
      </c>
      <c r="M515">
        <v>93855200</v>
      </c>
      <c r="N515">
        <v>112236400</v>
      </c>
      <c r="O515">
        <v>4837200</v>
      </c>
      <c r="Q515">
        <v>1130517400</v>
      </c>
      <c r="R515">
        <v>2004939700</v>
      </c>
      <c r="S515">
        <v>2835700</v>
      </c>
      <c r="U515" t="s">
        <v>1214</v>
      </c>
      <c r="V515" t="s">
        <v>597</v>
      </c>
      <c r="W515">
        <v>109089600</v>
      </c>
    </row>
    <row r="516" spans="1:23" x14ac:dyDescent="0.25">
      <c r="A516">
        <v>241900</v>
      </c>
      <c r="B516">
        <v>367700</v>
      </c>
      <c r="C516">
        <v>256000</v>
      </c>
      <c r="E516">
        <v>5276400</v>
      </c>
      <c r="F516">
        <v>5486900</v>
      </c>
      <c r="G516">
        <v>3556600</v>
      </c>
      <c r="I516">
        <v>652400</v>
      </c>
      <c r="J516">
        <v>674800</v>
      </c>
      <c r="K516">
        <v>606900</v>
      </c>
      <c r="M516">
        <v>995700</v>
      </c>
      <c r="N516">
        <v>1593100</v>
      </c>
      <c r="O516">
        <v>554300</v>
      </c>
      <c r="Q516" t="s">
        <v>978</v>
      </c>
      <c r="R516" t="s">
        <v>348</v>
      </c>
      <c r="S516">
        <v>1552700</v>
      </c>
      <c r="U516">
        <v>3113300</v>
      </c>
      <c r="V516">
        <v>4947500</v>
      </c>
      <c r="W516">
        <v>2238400</v>
      </c>
    </row>
    <row r="517" spans="1:23" x14ac:dyDescent="0.25">
      <c r="A517">
        <v>34199600</v>
      </c>
      <c r="B517">
        <v>32852300</v>
      </c>
      <c r="C517">
        <v>34232900</v>
      </c>
      <c r="E517" t="s">
        <v>1399</v>
      </c>
      <c r="F517" t="s">
        <v>94</v>
      </c>
      <c r="G517">
        <v>5016800</v>
      </c>
      <c r="I517" t="s">
        <v>779</v>
      </c>
      <c r="J517" t="s">
        <v>134</v>
      </c>
      <c r="K517">
        <v>3007600</v>
      </c>
      <c r="M517">
        <v>935043800</v>
      </c>
      <c r="N517">
        <v>1235137000</v>
      </c>
      <c r="O517">
        <v>1649500</v>
      </c>
      <c r="Q517" t="s">
        <v>979</v>
      </c>
      <c r="R517" t="s">
        <v>349</v>
      </c>
      <c r="S517" t="s">
        <v>45</v>
      </c>
      <c r="U517" t="s">
        <v>1215</v>
      </c>
      <c r="V517" t="s">
        <v>598</v>
      </c>
      <c r="W517">
        <v>347792800</v>
      </c>
    </row>
    <row r="518" spans="1:23" x14ac:dyDescent="0.25">
      <c r="A518">
        <v>798800</v>
      </c>
      <c r="B518">
        <v>771100</v>
      </c>
      <c r="C518">
        <v>789600</v>
      </c>
      <c r="E518">
        <v>17352200</v>
      </c>
      <c r="F518">
        <v>28057400</v>
      </c>
      <c r="G518">
        <v>2743700</v>
      </c>
      <c r="I518">
        <v>6211200</v>
      </c>
      <c r="J518">
        <v>8049300</v>
      </c>
      <c r="K518">
        <v>840900</v>
      </c>
      <c r="M518">
        <v>9402000</v>
      </c>
      <c r="N518">
        <v>15115800</v>
      </c>
      <c r="O518">
        <v>529400</v>
      </c>
      <c r="Q518" t="s">
        <v>980</v>
      </c>
      <c r="R518" t="s">
        <v>350</v>
      </c>
      <c r="S518">
        <v>1647700</v>
      </c>
      <c r="U518">
        <v>4045534100</v>
      </c>
      <c r="V518">
        <v>5654204900</v>
      </c>
      <c r="W518">
        <v>3823400</v>
      </c>
    </row>
    <row r="519" spans="1:23" x14ac:dyDescent="0.25">
      <c r="A519">
        <v>498000</v>
      </c>
      <c r="B519">
        <v>336100</v>
      </c>
      <c r="C519">
        <v>706100</v>
      </c>
      <c r="E519">
        <v>655100</v>
      </c>
      <c r="F519">
        <v>638900</v>
      </c>
      <c r="G519">
        <v>384200</v>
      </c>
      <c r="I519">
        <v>443100</v>
      </c>
      <c r="J519">
        <v>774200</v>
      </c>
      <c r="K519">
        <v>422199</v>
      </c>
      <c r="M519">
        <v>4371222400</v>
      </c>
      <c r="N519">
        <v>5317284700</v>
      </c>
      <c r="O519">
        <v>2904900</v>
      </c>
      <c r="Q519">
        <v>132044200</v>
      </c>
      <c r="R519">
        <v>117510400</v>
      </c>
      <c r="S519">
        <v>108115900</v>
      </c>
      <c r="U519">
        <v>380102700</v>
      </c>
      <c r="V519">
        <v>464616600</v>
      </c>
      <c r="W519">
        <v>16402200</v>
      </c>
    </row>
    <row r="520" spans="1:23" x14ac:dyDescent="0.25">
      <c r="A520">
        <v>5997000</v>
      </c>
      <c r="B520">
        <v>6625200</v>
      </c>
      <c r="C520">
        <v>7161000</v>
      </c>
      <c r="E520">
        <v>1446100</v>
      </c>
      <c r="F520">
        <v>911800</v>
      </c>
      <c r="G520">
        <v>607300</v>
      </c>
      <c r="I520">
        <v>2161800</v>
      </c>
      <c r="J520">
        <v>1143600</v>
      </c>
      <c r="K520">
        <v>668700</v>
      </c>
      <c r="M520" t="s">
        <v>859</v>
      </c>
      <c r="N520" t="s">
        <v>223</v>
      </c>
      <c r="O520">
        <v>116519700</v>
      </c>
      <c r="Q520" t="s">
        <v>981</v>
      </c>
      <c r="R520" t="s">
        <v>351</v>
      </c>
      <c r="S520">
        <v>567410300</v>
      </c>
      <c r="U520" t="s">
        <v>1216</v>
      </c>
      <c r="V520" t="s">
        <v>599</v>
      </c>
      <c r="W520">
        <v>6540500</v>
      </c>
    </row>
    <row r="521" spans="1:23" x14ac:dyDescent="0.25">
      <c r="A521">
        <v>2420600</v>
      </c>
      <c r="B521">
        <v>2411600</v>
      </c>
      <c r="C521">
        <v>2550800</v>
      </c>
      <c r="E521">
        <v>20947600</v>
      </c>
      <c r="F521">
        <v>23515900</v>
      </c>
      <c r="G521">
        <v>1513400</v>
      </c>
      <c r="I521">
        <v>328354100</v>
      </c>
      <c r="J521">
        <v>397085200</v>
      </c>
      <c r="K521">
        <v>5731301</v>
      </c>
      <c r="M521">
        <v>27557500</v>
      </c>
      <c r="N521">
        <v>30475200</v>
      </c>
      <c r="O521">
        <v>28592800</v>
      </c>
      <c r="Q521">
        <v>1296900</v>
      </c>
      <c r="R521">
        <v>1178700</v>
      </c>
      <c r="S521">
        <v>993500</v>
      </c>
      <c r="U521" t="s">
        <v>1217</v>
      </c>
      <c r="V521" t="s">
        <v>150</v>
      </c>
      <c r="W521">
        <v>4310900</v>
      </c>
    </row>
    <row r="522" spans="1:23" x14ac:dyDescent="0.25">
      <c r="A522">
        <v>415100</v>
      </c>
      <c r="B522">
        <v>515200</v>
      </c>
      <c r="C522">
        <v>701900</v>
      </c>
      <c r="E522">
        <v>804100</v>
      </c>
      <c r="F522">
        <v>823400</v>
      </c>
      <c r="G522">
        <v>394400</v>
      </c>
      <c r="I522">
        <v>1155200</v>
      </c>
      <c r="J522">
        <v>1064400</v>
      </c>
      <c r="K522">
        <v>947801</v>
      </c>
      <c r="M522">
        <v>8339500</v>
      </c>
      <c r="N522">
        <v>11719000</v>
      </c>
      <c r="O522">
        <v>3432000</v>
      </c>
      <c r="Q522">
        <v>74440600</v>
      </c>
      <c r="R522">
        <v>81955100</v>
      </c>
      <c r="S522">
        <v>84164300</v>
      </c>
      <c r="U522">
        <v>1146200</v>
      </c>
      <c r="V522">
        <v>1799200</v>
      </c>
      <c r="W522">
        <v>901900</v>
      </c>
    </row>
    <row r="523" spans="1:23" x14ac:dyDescent="0.25">
      <c r="A523">
        <v>219400</v>
      </c>
      <c r="B523">
        <v>266800</v>
      </c>
      <c r="C523">
        <v>307000</v>
      </c>
      <c r="E523">
        <v>433000</v>
      </c>
      <c r="F523">
        <v>457200</v>
      </c>
      <c r="G523">
        <v>414600</v>
      </c>
      <c r="I523">
        <v>274782000</v>
      </c>
      <c r="J523">
        <v>324078200</v>
      </c>
      <c r="K523">
        <v>5369400</v>
      </c>
      <c r="M523">
        <v>237241200</v>
      </c>
      <c r="N523">
        <v>262330000</v>
      </c>
      <c r="O523">
        <v>165599000</v>
      </c>
      <c r="Q523" t="s">
        <v>982</v>
      </c>
      <c r="R523" t="s">
        <v>352</v>
      </c>
      <c r="S523">
        <v>1446985900</v>
      </c>
      <c r="U523">
        <v>5489800</v>
      </c>
      <c r="V523">
        <v>9675600</v>
      </c>
      <c r="W523">
        <v>731300</v>
      </c>
    </row>
    <row r="524" spans="1:23" x14ac:dyDescent="0.25">
      <c r="A524">
        <v>2933200</v>
      </c>
      <c r="B524">
        <v>3241000</v>
      </c>
      <c r="C524">
        <v>487900</v>
      </c>
      <c r="E524">
        <v>18846200</v>
      </c>
      <c r="F524">
        <v>23406600</v>
      </c>
      <c r="G524">
        <v>24088400</v>
      </c>
      <c r="I524">
        <v>9741800</v>
      </c>
      <c r="J524">
        <v>12576800</v>
      </c>
      <c r="K524">
        <v>802500</v>
      </c>
      <c r="M524">
        <v>30752000</v>
      </c>
      <c r="N524">
        <v>32354500</v>
      </c>
      <c r="O524">
        <v>35651900</v>
      </c>
      <c r="Q524">
        <v>952900</v>
      </c>
      <c r="R524">
        <v>1025400</v>
      </c>
      <c r="S524">
        <v>671900</v>
      </c>
      <c r="U524" t="s">
        <v>1218</v>
      </c>
      <c r="V524" t="s">
        <v>600</v>
      </c>
      <c r="W524">
        <v>1550600</v>
      </c>
    </row>
    <row r="525" spans="1:23" x14ac:dyDescent="0.25">
      <c r="A525">
        <v>378600</v>
      </c>
      <c r="B525">
        <v>455000</v>
      </c>
      <c r="C525">
        <v>338200</v>
      </c>
      <c r="E525">
        <v>1931700</v>
      </c>
      <c r="F525">
        <v>2081200</v>
      </c>
      <c r="G525">
        <v>2427600</v>
      </c>
      <c r="I525">
        <v>1263491600</v>
      </c>
      <c r="J525">
        <v>1977393900</v>
      </c>
      <c r="K525">
        <v>3680599</v>
      </c>
      <c r="M525">
        <v>3667000</v>
      </c>
      <c r="N525">
        <v>4332000</v>
      </c>
      <c r="O525">
        <v>2409600</v>
      </c>
      <c r="Q525">
        <v>3029300</v>
      </c>
      <c r="R525">
        <v>7103900</v>
      </c>
      <c r="S525">
        <v>555800</v>
      </c>
      <c r="U525">
        <v>5445476400</v>
      </c>
      <c r="V525" t="s">
        <v>1409</v>
      </c>
      <c r="W525">
        <v>1005200</v>
      </c>
    </row>
    <row r="526" spans="1:23" x14ac:dyDescent="0.25">
      <c r="A526">
        <v>251600</v>
      </c>
      <c r="B526">
        <v>244400</v>
      </c>
      <c r="C526">
        <v>233400</v>
      </c>
      <c r="E526">
        <v>741000</v>
      </c>
      <c r="F526">
        <v>810900</v>
      </c>
      <c r="G526">
        <v>1254700</v>
      </c>
      <c r="I526">
        <v>867165100</v>
      </c>
      <c r="J526">
        <v>941874500</v>
      </c>
      <c r="K526">
        <v>30339500</v>
      </c>
      <c r="M526">
        <v>1115944700</v>
      </c>
      <c r="N526">
        <v>52357700</v>
      </c>
      <c r="O526">
        <v>52627900</v>
      </c>
      <c r="Q526">
        <v>19930300</v>
      </c>
      <c r="R526">
        <v>28877200</v>
      </c>
      <c r="S526">
        <v>1870700</v>
      </c>
      <c r="U526">
        <v>523855800</v>
      </c>
      <c r="V526">
        <v>975576700</v>
      </c>
      <c r="W526">
        <v>719400</v>
      </c>
    </row>
    <row r="527" spans="1:23" x14ac:dyDescent="0.25">
      <c r="A527">
        <v>233400</v>
      </c>
      <c r="B527">
        <v>235700</v>
      </c>
      <c r="C527">
        <v>413100</v>
      </c>
      <c r="E527">
        <v>655500</v>
      </c>
      <c r="F527">
        <v>738200</v>
      </c>
      <c r="G527">
        <v>822600</v>
      </c>
      <c r="I527">
        <v>14654100</v>
      </c>
      <c r="J527">
        <v>18369600</v>
      </c>
      <c r="K527">
        <v>3662599</v>
      </c>
      <c r="M527" t="s">
        <v>860</v>
      </c>
      <c r="N527" t="s">
        <v>224</v>
      </c>
      <c r="O527">
        <v>42718100</v>
      </c>
      <c r="Q527" t="s">
        <v>983</v>
      </c>
      <c r="R527" t="s">
        <v>353</v>
      </c>
      <c r="S527">
        <v>2261331200</v>
      </c>
      <c r="U527">
        <v>7918400</v>
      </c>
      <c r="V527">
        <v>9351000</v>
      </c>
      <c r="W527">
        <v>6624400</v>
      </c>
    </row>
    <row r="528" spans="1:23" x14ac:dyDescent="0.25">
      <c r="A528">
        <v>221300</v>
      </c>
      <c r="B528">
        <v>232400</v>
      </c>
      <c r="C528">
        <v>244000</v>
      </c>
      <c r="E528">
        <v>770300</v>
      </c>
      <c r="F528">
        <v>810500</v>
      </c>
      <c r="G528">
        <v>899800</v>
      </c>
      <c r="I528">
        <v>2606500</v>
      </c>
      <c r="J528">
        <v>6393900</v>
      </c>
      <c r="K528">
        <v>378301</v>
      </c>
      <c r="M528" t="s">
        <v>861</v>
      </c>
      <c r="N528" t="s">
        <v>225</v>
      </c>
      <c r="O528">
        <v>3175600</v>
      </c>
      <c r="Q528">
        <v>1500500</v>
      </c>
      <c r="R528">
        <v>1777500</v>
      </c>
      <c r="S528">
        <v>970300</v>
      </c>
      <c r="U528">
        <v>253166300</v>
      </c>
      <c r="V528">
        <v>283074400</v>
      </c>
      <c r="W528">
        <v>242403800</v>
      </c>
    </row>
    <row r="529" spans="1:23" x14ac:dyDescent="0.25">
      <c r="A529">
        <v>2576400</v>
      </c>
      <c r="B529">
        <v>2874500</v>
      </c>
      <c r="C529">
        <v>2949100</v>
      </c>
      <c r="E529">
        <v>2214400</v>
      </c>
      <c r="F529">
        <v>2420800</v>
      </c>
      <c r="G529">
        <v>2555500</v>
      </c>
      <c r="I529">
        <v>1029400</v>
      </c>
      <c r="J529">
        <v>1315100</v>
      </c>
      <c r="K529">
        <v>1145500</v>
      </c>
      <c r="M529">
        <v>1828300</v>
      </c>
      <c r="N529">
        <v>2010900</v>
      </c>
      <c r="O529">
        <v>1795100</v>
      </c>
      <c r="Q529">
        <v>9344500</v>
      </c>
      <c r="R529">
        <v>20271800</v>
      </c>
      <c r="S529">
        <v>697600</v>
      </c>
      <c r="U529">
        <v>442801200</v>
      </c>
      <c r="V529">
        <v>38000000</v>
      </c>
      <c r="W529">
        <v>27081600</v>
      </c>
    </row>
    <row r="530" spans="1:23" x14ac:dyDescent="0.25">
      <c r="A530">
        <v>258900</v>
      </c>
      <c r="B530">
        <v>261500</v>
      </c>
      <c r="C530">
        <v>255200</v>
      </c>
      <c r="E530">
        <v>88367100</v>
      </c>
      <c r="F530">
        <v>129569200</v>
      </c>
      <c r="G530">
        <v>39938300</v>
      </c>
      <c r="I530">
        <v>905588800</v>
      </c>
      <c r="J530">
        <v>1401300800</v>
      </c>
      <c r="K530">
        <v>3116401</v>
      </c>
      <c r="M530">
        <v>23064800</v>
      </c>
      <c r="N530">
        <v>28041100</v>
      </c>
      <c r="O530">
        <v>16415500</v>
      </c>
      <c r="Q530">
        <v>19299500</v>
      </c>
      <c r="R530">
        <v>38071900</v>
      </c>
      <c r="S530">
        <v>797200</v>
      </c>
      <c r="U530" t="s">
        <v>1219</v>
      </c>
      <c r="V530" t="s">
        <v>601</v>
      </c>
      <c r="W530">
        <v>12494100</v>
      </c>
    </row>
    <row r="531" spans="1:23" x14ac:dyDescent="0.25">
      <c r="A531">
        <v>236400</v>
      </c>
      <c r="B531">
        <v>253700</v>
      </c>
      <c r="C531">
        <v>218900</v>
      </c>
      <c r="E531">
        <v>1147600</v>
      </c>
      <c r="F531">
        <v>1278800</v>
      </c>
      <c r="G531">
        <v>1066900</v>
      </c>
      <c r="I531">
        <v>792600</v>
      </c>
      <c r="J531">
        <v>753700</v>
      </c>
      <c r="K531">
        <v>558499</v>
      </c>
      <c r="M531">
        <v>2900100</v>
      </c>
      <c r="N531">
        <v>5407200</v>
      </c>
      <c r="O531">
        <v>558200</v>
      </c>
      <c r="Q531">
        <v>564400</v>
      </c>
      <c r="R531">
        <v>645900</v>
      </c>
      <c r="S531">
        <v>445800</v>
      </c>
      <c r="U531">
        <v>5444000</v>
      </c>
      <c r="V531">
        <v>8368100</v>
      </c>
      <c r="W531">
        <v>3197200</v>
      </c>
    </row>
    <row r="532" spans="1:23" x14ac:dyDescent="0.25">
      <c r="A532">
        <v>1816400</v>
      </c>
      <c r="B532">
        <v>1932400</v>
      </c>
      <c r="C532">
        <v>2040700</v>
      </c>
      <c r="E532">
        <v>1889500</v>
      </c>
      <c r="F532">
        <v>2082700</v>
      </c>
      <c r="G532">
        <v>1503100</v>
      </c>
      <c r="I532">
        <v>3183100</v>
      </c>
      <c r="J532">
        <v>3958400</v>
      </c>
      <c r="K532">
        <v>1269200</v>
      </c>
      <c r="M532" t="s">
        <v>862</v>
      </c>
      <c r="N532" t="s">
        <v>226</v>
      </c>
      <c r="O532">
        <v>753729900</v>
      </c>
      <c r="Q532">
        <v>1618527500</v>
      </c>
      <c r="R532">
        <v>880584300</v>
      </c>
      <c r="S532">
        <v>840631000</v>
      </c>
      <c r="U532">
        <v>8365800</v>
      </c>
      <c r="V532">
        <v>8613800</v>
      </c>
      <c r="W532">
        <v>7222300</v>
      </c>
    </row>
    <row r="533" spans="1:23" x14ac:dyDescent="0.25">
      <c r="A533">
        <v>7458500</v>
      </c>
      <c r="B533">
        <v>9814300</v>
      </c>
      <c r="C533">
        <v>3545800</v>
      </c>
      <c r="E533">
        <v>5480800</v>
      </c>
      <c r="F533">
        <v>6508400</v>
      </c>
      <c r="G533">
        <v>2996300</v>
      </c>
      <c r="I533">
        <v>10613900</v>
      </c>
      <c r="J533">
        <v>11316300</v>
      </c>
      <c r="K533">
        <v>10530401</v>
      </c>
      <c r="M533">
        <v>1262900</v>
      </c>
      <c r="N533">
        <v>1333800</v>
      </c>
      <c r="O533">
        <v>1305600</v>
      </c>
      <c r="Q533">
        <v>5927130200</v>
      </c>
      <c r="R533" t="s">
        <v>354</v>
      </c>
      <c r="S533">
        <v>2892800</v>
      </c>
      <c r="U533">
        <v>99018800</v>
      </c>
      <c r="V533">
        <v>17698900</v>
      </c>
      <c r="W533">
        <v>5726200</v>
      </c>
    </row>
    <row r="534" spans="1:23" x14ac:dyDescent="0.25">
      <c r="A534">
        <v>326200</v>
      </c>
      <c r="B534">
        <v>355500</v>
      </c>
      <c r="C534">
        <v>282600</v>
      </c>
      <c r="E534">
        <v>2224900</v>
      </c>
      <c r="F534">
        <v>2649900</v>
      </c>
      <c r="G534">
        <v>2253800</v>
      </c>
      <c r="I534">
        <v>498500</v>
      </c>
      <c r="J534">
        <v>544900</v>
      </c>
      <c r="K534">
        <v>602201</v>
      </c>
      <c r="M534">
        <v>85668900</v>
      </c>
      <c r="N534">
        <v>139710700</v>
      </c>
      <c r="O534">
        <v>993700</v>
      </c>
      <c r="Q534">
        <v>4615100</v>
      </c>
      <c r="R534">
        <v>4758000</v>
      </c>
      <c r="S534">
        <v>4395200</v>
      </c>
      <c r="U534" t="s">
        <v>1220</v>
      </c>
      <c r="V534" t="s">
        <v>602</v>
      </c>
      <c r="W534">
        <v>1623300</v>
      </c>
    </row>
    <row r="535" spans="1:23" x14ac:dyDescent="0.25">
      <c r="A535">
        <v>236400</v>
      </c>
      <c r="B535">
        <v>3580100</v>
      </c>
      <c r="C535">
        <v>243900</v>
      </c>
      <c r="E535">
        <v>3446500</v>
      </c>
      <c r="F535">
        <v>6006500</v>
      </c>
      <c r="G535">
        <v>2214900</v>
      </c>
      <c r="I535">
        <v>1761800</v>
      </c>
      <c r="J535">
        <v>1951300</v>
      </c>
      <c r="K535">
        <v>2067900</v>
      </c>
      <c r="M535">
        <v>833379200</v>
      </c>
      <c r="N535">
        <v>1434253100</v>
      </c>
      <c r="O535">
        <v>71186900</v>
      </c>
      <c r="Q535">
        <v>6031400</v>
      </c>
      <c r="R535">
        <v>6365400</v>
      </c>
      <c r="S535">
        <v>6308600</v>
      </c>
      <c r="U535">
        <v>16000900</v>
      </c>
      <c r="V535">
        <v>25548800</v>
      </c>
      <c r="W535">
        <v>591200</v>
      </c>
    </row>
    <row r="536" spans="1:23" x14ac:dyDescent="0.25">
      <c r="A536">
        <v>193000</v>
      </c>
      <c r="B536">
        <v>202400</v>
      </c>
      <c r="C536">
        <v>194000</v>
      </c>
      <c r="E536">
        <v>758100</v>
      </c>
      <c r="F536">
        <v>804600</v>
      </c>
      <c r="G536">
        <v>788700</v>
      </c>
      <c r="I536">
        <v>599314300</v>
      </c>
      <c r="J536">
        <v>775509900</v>
      </c>
      <c r="K536">
        <v>1941500</v>
      </c>
      <c r="M536">
        <v>2324600</v>
      </c>
      <c r="N536">
        <v>2544000</v>
      </c>
      <c r="O536">
        <v>2348300</v>
      </c>
      <c r="Q536" t="s">
        <v>984</v>
      </c>
      <c r="R536" t="s">
        <v>355</v>
      </c>
      <c r="S536">
        <v>21616200</v>
      </c>
      <c r="U536">
        <v>59384100</v>
      </c>
      <c r="V536">
        <v>135130600</v>
      </c>
      <c r="W536">
        <v>784700</v>
      </c>
    </row>
    <row r="537" spans="1:23" x14ac:dyDescent="0.25">
      <c r="A537">
        <v>415400</v>
      </c>
      <c r="B537">
        <v>442200</v>
      </c>
      <c r="C537">
        <v>421700</v>
      </c>
      <c r="E537">
        <v>361100</v>
      </c>
      <c r="F537">
        <v>390300</v>
      </c>
      <c r="G537">
        <v>423100</v>
      </c>
      <c r="I537">
        <v>1685900</v>
      </c>
      <c r="J537">
        <v>2636200</v>
      </c>
      <c r="K537">
        <v>793600</v>
      </c>
      <c r="M537">
        <v>1298048800</v>
      </c>
      <c r="N537">
        <v>1479436800</v>
      </c>
      <c r="O537">
        <v>1707500</v>
      </c>
      <c r="Q537">
        <v>1903900</v>
      </c>
      <c r="R537">
        <v>2117400</v>
      </c>
      <c r="S537">
        <v>1831000</v>
      </c>
      <c r="U537">
        <v>267637500</v>
      </c>
      <c r="V537">
        <v>184363400</v>
      </c>
      <c r="W537">
        <v>176610500</v>
      </c>
    </row>
    <row r="538" spans="1:23" x14ac:dyDescent="0.25">
      <c r="A538">
        <v>499400</v>
      </c>
      <c r="B538">
        <v>578200</v>
      </c>
      <c r="C538">
        <v>503600</v>
      </c>
      <c r="E538">
        <v>352600</v>
      </c>
      <c r="F538">
        <v>1001600</v>
      </c>
      <c r="G538">
        <v>394500</v>
      </c>
      <c r="I538">
        <v>906191500</v>
      </c>
      <c r="J538">
        <v>843542300</v>
      </c>
      <c r="K538">
        <v>991237000</v>
      </c>
      <c r="M538">
        <v>3473700</v>
      </c>
      <c r="N538">
        <v>3561800</v>
      </c>
      <c r="O538">
        <v>3269800</v>
      </c>
      <c r="Q538">
        <v>1880800</v>
      </c>
      <c r="R538">
        <v>2299700</v>
      </c>
      <c r="S538">
        <v>2156200</v>
      </c>
      <c r="U538">
        <v>9453600</v>
      </c>
      <c r="V538">
        <v>12813300</v>
      </c>
      <c r="W538">
        <v>8217800</v>
      </c>
    </row>
    <row r="539" spans="1:23" x14ac:dyDescent="0.25">
      <c r="A539">
        <v>269700</v>
      </c>
      <c r="B539">
        <v>297700</v>
      </c>
      <c r="C539">
        <v>259900</v>
      </c>
      <c r="E539">
        <v>269500</v>
      </c>
      <c r="F539">
        <v>328700</v>
      </c>
      <c r="G539">
        <v>306300</v>
      </c>
      <c r="I539">
        <v>1493800</v>
      </c>
      <c r="J539">
        <v>1559600</v>
      </c>
      <c r="K539">
        <v>1463099</v>
      </c>
      <c r="M539">
        <v>2103700</v>
      </c>
      <c r="N539">
        <v>2298500</v>
      </c>
      <c r="O539">
        <v>1484600</v>
      </c>
      <c r="Q539" t="s">
        <v>985</v>
      </c>
      <c r="R539" t="s">
        <v>356</v>
      </c>
      <c r="S539">
        <v>4161600</v>
      </c>
      <c r="U539">
        <v>29735700</v>
      </c>
      <c r="V539">
        <v>39873200</v>
      </c>
      <c r="W539">
        <v>14577900</v>
      </c>
    </row>
    <row r="540" spans="1:23" x14ac:dyDescent="0.25">
      <c r="A540">
        <v>3483000</v>
      </c>
      <c r="B540">
        <v>3658700</v>
      </c>
      <c r="C540">
        <v>3618600</v>
      </c>
      <c r="E540">
        <v>234900</v>
      </c>
      <c r="F540">
        <v>276800</v>
      </c>
      <c r="G540">
        <v>288300</v>
      </c>
      <c r="I540">
        <v>997900</v>
      </c>
      <c r="J540">
        <v>994300</v>
      </c>
      <c r="K540">
        <v>1014999</v>
      </c>
      <c r="M540">
        <v>1124900</v>
      </c>
      <c r="N540">
        <v>1318600</v>
      </c>
      <c r="O540">
        <v>1371700</v>
      </c>
      <c r="Q540">
        <v>5869900</v>
      </c>
      <c r="R540">
        <v>7785300</v>
      </c>
      <c r="S540">
        <v>4928300</v>
      </c>
      <c r="U540">
        <v>2584800</v>
      </c>
      <c r="V540">
        <v>2957200</v>
      </c>
      <c r="W540">
        <v>2491900</v>
      </c>
    </row>
    <row r="541" spans="1:23" x14ac:dyDescent="0.25">
      <c r="A541">
        <v>896900</v>
      </c>
      <c r="B541">
        <v>1028000</v>
      </c>
      <c r="C541">
        <v>891800</v>
      </c>
      <c r="E541">
        <v>246100</v>
      </c>
      <c r="F541">
        <v>295600</v>
      </c>
      <c r="G541">
        <v>287700</v>
      </c>
      <c r="I541">
        <v>14862900</v>
      </c>
      <c r="J541">
        <v>19367600</v>
      </c>
      <c r="K541">
        <v>531599</v>
      </c>
      <c r="M541">
        <v>988126000</v>
      </c>
      <c r="N541">
        <v>1355433700</v>
      </c>
      <c r="O541">
        <v>926000</v>
      </c>
      <c r="Q541">
        <v>4914800</v>
      </c>
      <c r="R541">
        <v>5164900</v>
      </c>
      <c r="S541">
        <v>5220800</v>
      </c>
      <c r="U541">
        <v>32987200</v>
      </c>
      <c r="V541">
        <v>35020400</v>
      </c>
      <c r="W541">
        <v>19012900</v>
      </c>
    </row>
    <row r="542" spans="1:23" x14ac:dyDescent="0.25">
      <c r="A542">
        <v>205800</v>
      </c>
      <c r="B542">
        <v>325700</v>
      </c>
      <c r="C542">
        <v>211600</v>
      </c>
      <c r="E542">
        <v>374800</v>
      </c>
      <c r="F542">
        <v>410600</v>
      </c>
      <c r="G542">
        <v>441500</v>
      </c>
      <c r="I542">
        <v>730900</v>
      </c>
      <c r="J542">
        <v>794400</v>
      </c>
      <c r="K542">
        <v>595400</v>
      </c>
      <c r="M542">
        <v>66235500</v>
      </c>
      <c r="N542">
        <v>103910200</v>
      </c>
      <c r="O542">
        <v>1239900</v>
      </c>
      <c r="Q542">
        <v>1562900</v>
      </c>
      <c r="R542">
        <v>1900100</v>
      </c>
      <c r="S542">
        <v>1732500</v>
      </c>
      <c r="U542" t="s">
        <v>1221</v>
      </c>
      <c r="V542" t="s">
        <v>603</v>
      </c>
      <c r="W542">
        <v>3989800</v>
      </c>
    </row>
    <row r="543" spans="1:23" x14ac:dyDescent="0.25">
      <c r="A543">
        <v>215300</v>
      </c>
      <c r="B543">
        <v>245900</v>
      </c>
      <c r="C543">
        <v>214500</v>
      </c>
      <c r="E543">
        <v>992600</v>
      </c>
      <c r="F543">
        <v>1085500</v>
      </c>
      <c r="G543">
        <v>1098300</v>
      </c>
      <c r="I543">
        <v>1807500</v>
      </c>
      <c r="J543">
        <v>2197700</v>
      </c>
      <c r="K543">
        <v>1348200</v>
      </c>
      <c r="M543">
        <v>77443900</v>
      </c>
      <c r="N543">
        <v>107752800</v>
      </c>
      <c r="O543">
        <v>3463600</v>
      </c>
      <c r="Q543">
        <v>426300</v>
      </c>
      <c r="R543">
        <v>508500</v>
      </c>
      <c r="S543">
        <v>541300</v>
      </c>
      <c r="U543" t="s">
        <v>1222</v>
      </c>
      <c r="V543" t="s">
        <v>604</v>
      </c>
      <c r="W543">
        <v>2569200</v>
      </c>
    </row>
    <row r="544" spans="1:23" x14ac:dyDescent="0.25">
      <c r="A544">
        <v>378400</v>
      </c>
      <c r="B544">
        <v>435200</v>
      </c>
      <c r="C544">
        <v>421900</v>
      </c>
      <c r="E544">
        <v>389900</v>
      </c>
      <c r="F544">
        <v>391900</v>
      </c>
      <c r="G544">
        <v>463700</v>
      </c>
      <c r="I544">
        <v>730564300</v>
      </c>
      <c r="J544">
        <v>629555300</v>
      </c>
      <c r="K544">
        <v>185313199</v>
      </c>
      <c r="M544">
        <v>4946400</v>
      </c>
      <c r="N544">
        <v>5609700</v>
      </c>
      <c r="O544">
        <v>5159700</v>
      </c>
      <c r="Q544">
        <v>3332300</v>
      </c>
      <c r="R544">
        <v>4240700</v>
      </c>
      <c r="S544">
        <v>2051700</v>
      </c>
      <c r="U544">
        <v>1531400</v>
      </c>
      <c r="V544">
        <v>2115300</v>
      </c>
      <c r="W544">
        <v>1126500</v>
      </c>
    </row>
    <row r="545" spans="1:23" x14ac:dyDescent="0.25">
      <c r="A545">
        <v>511400</v>
      </c>
      <c r="B545">
        <v>484100</v>
      </c>
      <c r="C545">
        <v>489200</v>
      </c>
      <c r="E545">
        <v>1299700</v>
      </c>
      <c r="F545">
        <v>1407700</v>
      </c>
      <c r="G545">
        <v>1372000</v>
      </c>
      <c r="I545">
        <v>5943100</v>
      </c>
      <c r="J545">
        <v>7576900</v>
      </c>
      <c r="K545">
        <v>4157200</v>
      </c>
      <c r="M545">
        <v>842100</v>
      </c>
      <c r="N545">
        <v>1003700</v>
      </c>
      <c r="O545">
        <v>940600</v>
      </c>
      <c r="Q545">
        <v>3955800</v>
      </c>
      <c r="R545">
        <v>7882000</v>
      </c>
      <c r="S545">
        <v>905700</v>
      </c>
      <c r="U545">
        <v>603433700</v>
      </c>
      <c r="V545">
        <v>781393000</v>
      </c>
      <c r="W545">
        <v>25297400</v>
      </c>
    </row>
    <row r="546" spans="1:23" x14ac:dyDescent="0.25">
      <c r="A546">
        <v>407800</v>
      </c>
      <c r="B546">
        <v>401100</v>
      </c>
      <c r="C546">
        <v>412000</v>
      </c>
      <c r="E546">
        <v>378200</v>
      </c>
      <c r="F546">
        <v>374700</v>
      </c>
      <c r="G546">
        <v>431100</v>
      </c>
      <c r="I546">
        <v>1233700</v>
      </c>
      <c r="J546">
        <v>1295400</v>
      </c>
      <c r="K546">
        <v>1192100</v>
      </c>
      <c r="M546">
        <v>379800</v>
      </c>
      <c r="N546">
        <v>396400</v>
      </c>
      <c r="O546">
        <v>399300</v>
      </c>
      <c r="Q546">
        <v>5424700</v>
      </c>
      <c r="R546">
        <v>9131600</v>
      </c>
      <c r="S546">
        <v>1249900</v>
      </c>
      <c r="U546">
        <v>1944047700</v>
      </c>
      <c r="V546">
        <v>2318217800</v>
      </c>
      <c r="W546">
        <v>2142257200</v>
      </c>
    </row>
    <row r="547" spans="1:23" x14ac:dyDescent="0.25">
      <c r="A547">
        <v>1651200</v>
      </c>
      <c r="B547">
        <v>1737900</v>
      </c>
      <c r="C547">
        <v>1800400</v>
      </c>
      <c r="E547">
        <v>12917100</v>
      </c>
      <c r="F547">
        <v>16480500</v>
      </c>
      <c r="G547">
        <v>13866600</v>
      </c>
      <c r="I547">
        <v>271700</v>
      </c>
      <c r="J547">
        <v>297500</v>
      </c>
      <c r="K547">
        <v>315099</v>
      </c>
      <c r="M547">
        <v>3974906300</v>
      </c>
      <c r="N547" t="s">
        <v>227</v>
      </c>
      <c r="O547">
        <v>54247400</v>
      </c>
      <c r="Q547" t="s">
        <v>986</v>
      </c>
      <c r="R547" t="s">
        <v>357</v>
      </c>
      <c r="S547">
        <v>5937000</v>
      </c>
      <c r="U547">
        <v>989700</v>
      </c>
      <c r="V547">
        <v>1170200</v>
      </c>
      <c r="W547">
        <v>996100</v>
      </c>
    </row>
    <row r="548" spans="1:23" x14ac:dyDescent="0.25">
      <c r="A548">
        <v>648700</v>
      </c>
      <c r="B548">
        <v>661700</v>
      </c>
      <c r="C548">
        <v>673300</v>
      </c>
      <c r="E548">
        <v>609400</v>
      </c>
      <c r="F548">
        <v>998000</v>
      </c>
      <c r="G548">
        <v>754000</v>
      </c>
      <c r="I548">
        <v>8009000</v>
      </c>
      <c r="J548">
        <v>11703800</v>
      </c>
      <c r="K548">
        <v>2827301</v>
      </c>
      <c r="M548">
        <v>11161800</v>
      </c>
      <c r="N548">
        <v>17908200</v>
      </c>
      <c r="O548">
        <v>1347700</v>
      </c>
      <c r="Q548">
        <v>147264500</v>
      </c>
      <c r="R548">
        <v>217497500</v>
      </c>
      <c r="S548">
        <v>2119500</v>
      </c>
      <c r="U548">
        <v>7627300</v>
      </c>
      <c r="V548">
        <v>20645500</v>
      </c>
      <c r="W548">
        <v>1008100</v>
      </c>
    </row>
    <row r="549" spans="1:23" x14ac:dyDescent="0.25">
      <c r="A549">
        <v>1135900</v>
      </c>
      <c r="B549">
        <v>1274700</v>
      </c>
      <c r="C549">
        <v>1229600</v>
      </c>
      <c r="E549">
        <v>2138700</v>
      </c>
      <c r="F549">
        <v>2417300</v>
      </c>
      <c r="G549">
        <v>2435200</v>
      </c>
      <c r="I549">
        <v>410800</v>
      </c>
      <c r="J549">
        <v>561300</v>
      </c>
      <c r="K549">
        <v>381100</v>
      </c>
      <c r="M549">
        <v>710500</v>
      </c>
      <c r="N549">
        <v>760300</v>
      </c>
      <c r="O549">
        <v>486600</v>
      </c>
      <c r="Q549">
        <v>3270200</v>
      </c>
      <c r="R549">
        <v>3589600</v>
      </c>
      <c r="S549">
        <v>3513200</v>
      </c>
      <c r="U549" t="s">
        <v>1223</v>
      </c>
      <c r="V549" t="s">
        <v>605</v>
      </c>
      <c r="W549">
        <v>7016700</v>
      </c>
    </row>
    <row r="550" spans="1:23" x14ac:dyDescent="0.25">
      <c r="A550">
        <v>4066300</v>
      </c>
      <c r="B550">
        <v>5144600</v>
      </c>
      <c r="C550">
        <v>2986700</v>
      </c>
      <c r="E550">
        <v>279400</v>
      </c>
      <c r="F550">
        <v>283000</v>
      </c>
      <c r="G550">
        <v>295300</v>
      </c>
      <c r="I550">
        <v>3607646600</v>
      </c>
      <c r="J550" t="s">
        <v>135</v>
      </c>
      <c r="K550">
        <v>3722099</v>
      </c>
      <c r="M550">
        <v>4489700</v>
      </c>
      <c r="N550">
        <v>6783200</v>
      </c>
      <c r="O550">
        <v>503900</v>
      </c>
      <c r="Q550">
        <v>152475500</v>
      </c>
      <c r="R550">
        <v>180857700</v>
      </c>
      <c r="S550">
        <v>2199100</v>
      </c>
      <c r="U550">
        <v>64160400</v>
      </c>
      <c r="V550">
        <v>131836700</v>
      </c>
      <c r="W550">
        <v>25293900</v>
      </c>
    </row>
    <row r="551" spans="1:23" x14ac:dyDescent="0.25">
      <c r="A551">
        <v>534500</v>
      </c>
      <c r="B551">
        <v>463600</v>
      </c>
      <c r="C551">
        <v>392400</v>
      </c>
      <c r="E551">
        <v>2558300</v>
      </c>
      <c r="F551">
        <v>2796500</v>
      </c>
      <c r="G551">
        <v>3069300</v>
      </c>
      <c r="I551">
        <v>8030900</v>
      </c>
      <c r="J551">
        <v>11833400</v>
      </c>
      <c r="K551">
        <v>2298100</v>
      </c>
      <c r="M551">
        <v>84326100</v>
      </c>
      <c r="N551">
        <v>154656500</v>
      </c>
      <c r="O551">
        <v>629300</v>
      </c>
      <c r="Q551">
        <v>1438300</v>
      </c>
      <c r="R551">
        <v>1410600</v>
      </c>
      <c r="S551">
        <v>1103800</v>
      </c>
      <c r="U551" t="s">
        <v>1224</v>
      </c>
      <c r="V551" t="s">
        <v>606</v>
      </c>
      <c r="W551">
        <v>2536100</v>
      </c>
    </row>
    <row r="552" spans="1:23" x14ac:dyDescent="0.25">
      <c r="A552">
        <v>407800</v>
      </c>
      <c r="B552">
        <v>464100</v>
      </c>
      <c r="C552">
        <v>443400</v>
      </c>
      <c r="E552">
        <v>860800</v>
      </c>
      <c r="F552">
        <v>928800</v>
      </c>
      <c r="G552">
        <v>1000100</v>
      </c>
      <c r="I552">
        <v>940557800</v>
      </c>
      <c r="J552">
        <v>1091780700</v>
      </c>
      <c r="K552">
        <v>1910200</v>
      </c>
      <c r="M552">
        <v>632749800</v>
      </c>
      <c r="N552">
        <v>836338800</v>
      </c>
      <c r="O552">
        <v>40133400</v>
      </c>
      <c r="Q552">
        <v>3213300</v>
      </c>
      <c r="R552">
        <v>3191800</v>
      </c>
      <c r="S552">
        <v>2776900</v>
      </c>
      <c r="U552">
        <v>95059400</v>
      </c>
      <c r="V552">
        <v>168702100</v>
      </c>
      <c r="W552">
        <v>584200</v>
      </c>
    </row>
    <row r="553" spans="1:23" x14ac:dyDescent="0.25">
      <c r="A553">
        <v>1847500</v>
      </c>
      <c r="B553">
        <v>2018700</v>
      </c>
      <c r="C553">
        <v>2062600</v>
      </c>
      <c r="E553">
        <v>856600</v>
      </c>
      <c r="F553">
        <v>941700</v>
      </c>
      <c r="G553">
        <v>873100</v>
      </c>
      <c r="I553" t="s">
        <v>780</v>
      </c>
      <c r="J553" t="s">
        <v>136</v>
      </c>
      <c r="K553">
        <v>106811199</v>
      </c>
      <c r="M553">
        <v>6772300</v>
      </c>
      <c r="N553">
        <v>9418700</v>
      </c>
      <c r="O553">
        <v>2111200</v>
      </c>
      <c r="Q553" t="s">
        <v>987</v>
      </c>
      <c r="R553" t="s">
        <v>358</v>
      </c>
      <c r="S553">
        <v>6359100</v>
      </c>
      <c r="U553">
        <v>1141400</v>
      </c>
      <c r="V553">
        <v>1557800</v>
      </c>
      <c r="W553">
        <v>900400</v>
      </c>
    </row>
    <row r="554" spans="1:23" x14ac:dyDescent="0.25">
      <c r="A554">
        <v>1008700</v>
      </c>
      <c r="B554">
        <v>1059500</v>
      </c>
      <c r="C554">
        <v>1045000</v>
      </c>
      <c r="E554">
        <v>461100</v>
      </c>
      <c r="F554">
        <v>334200</v>
      </c>
      <c r="G554">
        <v>406800</v>
      </c>
      <c r="I554">
        <v>66496500</v>
      </c>
      <c r="J554">
        <v>75819800</v>
      </c>
      <c r="K554">
        <v>33817499</v>
      </c>
      <c r="M554">
        <v>1040200</v>
      </c>
      <c r="N554">
        <v>1297300</v>
      </c>
      <c r="O554">
        <v>1027300</v>
      </c>
      <c r="Q554">
        <v>1507400</v>
      </c>
      <c r="R554">
        <v>2355800</v>
      </c>
      <c r="S554">
        <v>725600</v>
      </c>
      <c r="U554">
        <v>4757100</v>
      </c>
      <c r="V554">
        <v>5607300</v>
      </c>
      <c r="W554">
        <v>560600</v>
      </c>
    </row>
    <row r="555" spans="1:23" x14ac:dyDescent="0.25">
      <c r="A555">
        <v>1952900</v>
      </c>
      <c r="B555">
        <v>2069000</v>
      </c>
      <c r="C555">
        <v>793300</v>
      </c>
      <c r="E555">
        <v>266400</v>
      </c>
      <c r="F555">
        <v>259300</v>
      </c>
      <c r="G555">
        <v>274500</v>
      </c>
      <c r="I555">
        <v>163361100</v>
      </c>
      <c r="J555">
        <v>195466200</v>
      </c>
      <c r="K555">
        <v>7020600</v>
      </c>
      <c r="M555">
        <v>14989900</v>
      </c>
      <c r="N555">
        <v>17369900</v>
      </c>
      <c r="O555">
        <v>14603700</v>
      </c>
      <c r="Q555">
        <v>3362100</v>
      </c>
      <c r="R555">
        <v>9408900</v>
      </c>
      <c r="S555">
        <v>624300</v>
      </c>
      <c r="U555" t="s">
        <v>1225</v>
      </c>
      <c r="V555" t="s">
        <v>607</v>
      </c>
      <c r="W555">
        <v>322923300</v>
      </c>
    </row>
    <row r="556" spans="1:23" x14ac:dyDescent="0.25">
      <c r="A556">
        <v>293200</v>
      </c>
      <c r="B556">
        <v>270400</v>
      </c>
      <c r="C556">
        <v>644200</v>
      </c>
      <c r="E556">
        <v>4997400</v>
      </c>
      <c r="F556">
        <v>5009800</v>
      </c>
      <c r="G556">
        <v>3667600</v>
      </c>
      <c r="I556">
        <v>24521300</v>
      </c>
      <c r="J556">
        <v>5148800</v>
      </c>
      <c r="K556">
        <v>21367200</v>
      </c>
      <c r="M556" t="s">
        <v>863</v>
      </c>
      <c r="N556" t="s">
        <v>228</v>
      </c>
      <c r="O556" t="s">
        <v>27</v>
      </c>
      <c r="Q556">
        <v>26104300</v>
      </c>
      <c r="R556">
        <v>11421900</v>
      </c>
      <c r="S556">
        <v>4913600</v>
      </c>
      <c r="U556">
        <v>3550450300</v>
      </c>
      <c r="V556" t="s">
        <v>608</v>
      </c>
      <c r="W556">
        <v>700800</v>
      </c>
    </row>
    <row r="557" spans="1:23" x14ac:dyDescent="0.25">
      <c r="A557">
        <v>297900</v>
      </c>
      <c r="B557">
        <v>323200</v>
      </c>
      <c r="C557">
        <v>319000</v>
      </c>
      <c r="E557" t="s">
        <v>1398</v>
      </c>
      <c r="F557" t="s">
        <v>95</v>
      </c>
      <c r="G557">
        <v>1325697200</v>
      </c>
      <c r="I557">
        <v>1827500</v>
      </c>
      <c r="J557">
        <v>1803100</v>
      </c>
      <c r="K557">
        <v>1798400</v>
      </c>
      <c r="M557">
        <v>666300</v>
      </c>
      <c r="N557">
        <v>2695700</v>
      </c>
      <c r="O557">
        <v>2509400</v>
      </c>
      <c r="Q557">
        <v>8264900</v>
      </c>
      <c r="R557">
        <v>8882000</v>
      </c>
      <c r="S557">
        <v>10576600</v>
      </c>
      <c r="U557">
        <v>40841700</v>
      </c>
      <c r="V557">
        <v>90994100</v>
      </c>
      <c r="W557">
        <v>498400</v>
      </c>
    </row>
    <row r="558" spans="1:23" x14ac:dyDescent="0.25">
      <c r="A558">
        <v>1700900</v>
      </c>
      <c r="B558">
        <v>1697800</v>
      </c>
      <c r="C558">
        <v>1651300</v>
      </c>
      <c r="E558">
        <v>10664000</v>
      </c>
      <c r="F558">
        <v>11301600</v>
      </c>
      <c r="G558">
        <v>11434600</v>
      </c>
      <c r="I558">
        <v>600800</v>
      </c>
      <c r="J558">
        <v>705200</v>
      </c>
      <c r="K558">
        <v>498699</v>
      </c>
      <c r="M558">
        <v>5272635100</v>
      </c>
      <c r="N558" t="s">
        <v>229</v>
      </c>
      <c r="O558">
        <v>27010000</v>
      </c>
      <c r="Q558">
        <v>522200</v>
      </c>
      <c r="R558">
        <v>561400</v>
      </c>
      <c r="S558">
        <v>570500</v>
      </c>
      <c r="U558">
        <v>75241000</v>
      </c>
      <c r="V558">
        <v>62760700</v>
      </c>
      <c r="W558">
        <v>59728400</v>
      </c>
    </row>
    <row r="559" spans="1:23" x14ac:dyDescent="0.25">
      <c r="A559">
        <v>1643700</v>
      </c>
      <c r="B559">
        <v>1630200</v>
      </c>
      <c r="C559">
        <v>1633500</v>
      </c>
      <c r="E559">
        <v>18826000</v>
      </c>
      <c r="F559">
        <v>23656500</v>
      </c>
      <c r="G559">
        <v>3134400</v>
      </c>
      <c r="I559">
        <v>290700</v>
      </c>
      <c r="J559">
        <v>409000</v>
      </c>
      <c r="K559">
        <v>342999</v>
      </c>
      <c r="M559">
        <v>19800300</v>
      </c>
      <c r="N559">
        <v>31850400</v>
      </c>
      <c r="O559">
        <v>1320400</v>
      </c>
      <c r="Q559" t="s">
        <v>988</v>
      </c>
      <c r="R559" t="s">
        <v>359</v>
      </c>
      <c r="S559">
        <v>239205500</v>
      </c>
      <c r="U559" t="s">
        <v>1226</v>
      </c>
      <c r="V559" t="s">
        <v>1407</v>
      </c>
      <c r="W559">
        <v>880200</v>
      </c>
    </row>
    <row r="560" spans="1:23" x14ac:dyDescent="0.25">
      <c r="A560">
        <v>909300</v>
      </c>
      <c r="B560">
        <v>975400</v>
      </c>
      <c r="C560">
        <v>844700</v>
      </c>
      <c r="E560">
        <v>899300</v>
      </c>
      <c r="F560">
        <v>981900</v>
      </c>
      <c r="G560">
        <v>853000</v>
      </c>
      <c r="I560">
        <v>15098300</v>
      </c>
      <c r="J560">
        <v>26560100</v>
      </c>
      <c r="K560">
        <v>941001</v>
      </c>
      <c r="M560">
        <v>990400</v>
      </c>
      <c r="N560">
        <v>1195400</v>
      </c>
      <c r="O560">
        <v>943600</v>
      </c>
      <c r="Q560">
        <v>198362900</v>
      </c>
      <c r="R560">
        <v>227386400</v>
      </c>
      <c r="S560">
        <v>15762300</v>
      </c>
      <c r="U560">
        <v>836600</v>
      </c>
      <c r="V560">
        <v>1024300</v>
      </c>
      <c r="W560">
        <v>539700</v>
      </c>
    </row>
    <row r="561" spans="1:23" x14ac:dyDescent="0.25">
      <c r="A561">
        <v>267700</v>
      </c>
      <c r="B561">
        <v>308700</v>
      </c>
      <c r="C561">
        <v>267600</v>
      </c>
      <c r="E561">
        <v>472800</v>
      </c>
      <c r="F561">
        <v>643200</v>
      </c>
      <c r="G561">
        <v>415100</v>
      </c>
      <c r="I561">
        <v>3945300</v>
      </c>
      <c r="J561">
        <v>7891100</v>
      </c>
      <c r="K561">
        <v>959900</v>
      </c>
      <c r="M561">
        <v>561500</v>
      </c>
      <c r="N561">
        <v>763100</v>
      </c>
      <c r="O561">
        <v>498700</v>
      </c>
      <c r="Q561">
        <v>23126000</v>
      </c>
      <c r="R561">
        <v>3493200</v>
      </c>
      <c r="S561">
        <v>3193300</v>
      </c>
      <c r="U561">
        <v>25841300</v>
      </c>
      <c r="V561">
        <v>43173200</v>
      </c>
      <c r="W561">
        <v>819600</v>
      </c>
    </row>
    <row r="562" spans="1:23" x14ac:dyDescent="0.25">
      <c r="A562">
        <v>676700</v>
      </c>
      <c r="B562">
        <v>751500</v>
      </c>
      <c r="C562">
        <v>768700</v>
      </c>
      <c r="E562">
        <v>457500</v>
      </c>
      <c r="F562">
        <v>681100</v>
      </c>
      <c r="G562">
        <v>562700</v>
      </c>
      <c r="I562" t="s">
        <v>781</v>
      </c>
      <c r="J562" t="s">
        <v>137</v>
      </c>
      <c r="K562">
        <v>5031212500</v>
      </c>
      <c r="M562">
        <v>16884100</v>
      </c>
      <c r="N562">
        <v>19430300</v>
      </c>
      <c r="O562">
        <v>18026700</v>
      </c>
      <c r="Q562" t="s">
        <v>989</v>
      </c>
      <c r="R562" t="s">
        <v>360</v>
      </c>
      <c r="S562">
        <v>82026200</v>
      </c>
      <c r="U562">
        <v>11782800</v>
      </c>
      <c r="V562">
        <v>21317000</v>
      </c>
      <c r="W562">
        <v>3528700</v>
      </c>
    </row>
    <row r="563" spans="1:23" x14ac:dyDescent="0.25">
      <c r="A563">
        <v>271300</v>
      </c>
      <c r="B563">
        <v>342500</v>
      </c>
      <c r="C563">
        <v>292500</v>
      </c>
      <c r="E563">
        <v>1563100</v>
      </c>
      <c r="F563">
        <v>2140200</v>
      </c>
      <c r="G563">
        <v>2157200</v>
      </c>
      <c r="I563">
        <v>665400</v>
      </c>
      <c r="J563">
        <v>908400</v>
      </c>
      <c r="K563">
        <v>673999</v>
      </c>
      <c r="M563">
        <v>2312000</v>
      </c>
      <c r="N563">
        <v>2818200</v>
      </c>
      <c r="O563">
        <v>1314700</v>
      </c>
      <c r="Q563">
        <v>61002200</v>
      </c>
      <c r="R563">
        <v>29351800</v>
      </c>
      <c r="S563">
        <v>2673300</v>
      </c>
      <c r="U563">
        <v>952361400</v>
      </c>
      <c r="V563">
        <v>1698339500</v>
      </c>
      <c r="W563">
        <v>829100</v>
      </c>
    </row>
    <row r="564" spans="1:23" x14ac:dyDescent="0.25">
      <c r="A564">
        <v>270400</v>
      </c>
      <c r="B564">
        <v>289600</v>
      </c>
      <c r="C564">
        <v>310600</v>
      </c>
      <c r="E564">
        <v>754800</v>
      </c>
      <c r="F564">
        <v>970000</v>
      </c>
      <c r="G564">
        <v>1007600</v>
      </c>
      <c r="I564">
        <v>296000</v>
      </c>
      <c r="J564">
        <v>314900</v>
      </c>
      <c r="K564">
        <v>372500</v>
      </c>
      <c r="M564">
        <v>621000</v>
      </c>
      <c r="N564">
        <v>727200</v>
      </c>
      <c r="O564">
        <v>707300</v>
      </c>
      <c r="Q564">
        <v>453495200</v>
      </c>
      <c r="R564">
        <v>135310400</v>
      </c>
      <c r="S564">
        <v>138468300</v>
      </c>
      <c r="U564">
        <v>103184000</v>
      </c>
      <c r="V564">
        <v>167188400</v>
      </c>
      <c r="W564">
        <v>3992000</v>
      </c>
    </row>
    <row r="565" spans="1:23" x14ac:dyDescent="0.25">
      <c r="A565">
        <v>378800</v>
      </c>
      <c r="B565">
        <v>402300</v>
      </c>
      <c r="C565">
        <v>398000</v>
      </c>
      <c r="E565">
        <v>39812400</v>
      </c>
      <c r="F565">
        <v>70886800</v>
      </c>
      <c r="G565">
        <v>1345400</v>
      </c>
      <c r="I565">
        <v>3092600</v>
      </c>
      <c r="J565">
        <v>3575700</v>
      </c>
      <c r="K565">
        <v>3577000</v>
      </c>
      <c r="M565">
        <v>981500</v>
      </c>
      <c r="N565">
        <v>1271000</v>
      </c>
      <c r="O565">
        <v>970100</v>
      </c>
      <c r="Q565">
        <v>70135300</v>
      </c>
      <c r="R565">
        <v>86954500</v>
      </c>
      <c r="S565">
        <v>1755900</v>
      </c>
      <c r="U565" t="s">
        <v>1227</v>
      </c>
      <c r="V565" t="s">
        <v>609</v>
      </c>
      <c r="W565" t="s">
        <v>74</v>
      </c>
    </row>
    <row r="566" spans="1:23" x14ac:dyDescent="0.25">
      <c r="A566">
        <v>311700</v>
      </c>
      <c r="B566">
        <v>301000</v>
      </c>
      <c r="C566">
        <v>1195600</v>
      </c>
      <c r="E566">
        <v>580200</v>
      </c>
      <c r="F566">
        <v>650100</v>
      </c>
      <c r="G566">
        <v>388500</v>
      </c>
      <c r="I566">
        <v>2747280800</v>
      </c>
      <c r="J566">
        <v>2900229200</v>
      </c>
      <c r="K566">
        <v>37314100</v>
      </c>
      <c r="M566">
        <v>3371900</v>
      </c>
      <c r="N566">
        <v>4380500</v>
      </c>
      <c r="O566">
        <v>2690800</v>
      </c>
      <c r="Q566">
        <v>879200</v>
      </c>
      <c r="R566">
        <v>952000</v>
      </c>
      <c r="S566">
        <v>740900</v>
      </c>
      <c r="U566" t="s">
        <v>1228</v>
      </c>
      <c r="V566" t="s">
        <v>610</v>
      </c>
      <c r="W566">
        <v>7410500</v>
      </c>
    </row>
    <row r="567" spans="1:23" x14ac:dyDescent="0.25">
      <c r="A567">
        <v>201600</v>
      </c>
      <c r="B567">
        <v>202700</v>
      </c>
      <c r="C567">
        <v>239500</v>
      </c>
      <c r="E567">
        <v>344200</v>
      </c>
      <c r="F567">
        <v>933600</v>
      </c>
      <c r="G567">
        <v>610400</v>
      </c>
      <c r="I567">
        <v>5566054400</v>
      </c>
      <c r="J567" t="s">
        <v>138</v>
      </c>
      <c r="K567">
        <v>243669900</v>
      </c>
      <c r="M567">
        <v>7715700</v>
      </c>
      <c r="N567">
        <v>9431200</v>
      </c>
      <c r="O567">
        <v>2355100</v>
      </c>
      <c r="Q567">
        <v>948191200</v>
      </c>
      <c r="R567">
        <v>1467277200</v>
      </c>
      <c r="S567">
        <v>2024500</v>
      </c>
      <c r="U567">
        <v>2102400</v>
      </c>
      <c r="V567">
        <v>2525900</v>
      </c>
      <c r="W567">
        <v>1283800</v>
      </c>
    </row>
    <row r="568" spans="1:23" x14ac:dyDescent="0.25">
      <c r="A568">
        <v>352600</v>
      </c>
      <c r="B568">
        <v>192000</v>
      </c>
      <c r="C568">
        <v>240500</v>
      </c>
      <c r="E568">
        <v>1127700</v>
      </c>
      <c r="F568">
        <v>1265600</v>
      </c>
      <c r="G568">
        <v>1207100</v>
      </c>
      <c r="I568">
        <v>635200</v>
      </c>
      <c r="J568">
        <v>896900</v>
      </c>
      <c r="K568">
        <v>643200</v>
      </c>
      <c r="M568">
        <v>19317800</v>
      </c>
      <c r="N568">
        <v>21730200</v>
      </c>
      <c r="O568">
        <v>23115200</v>
      </c>
      <c r="Q568" t="s">
        <v>990</v>
      </c>
      <c r="R568" t="s">
        <v>361</v>
      </c>
      <c r="S568">
        <v>61251900</v>
      </c>
      <c r="U568">
        <v>491736300</v>
      </c>
      <c r="V568">
        <v>865623900</v>
      </c>
      <c r="W568">
        <v>3091600</v>
      </c>
    </row>
    <row r="569" spans="1:23" x14ac:dyDescent="0.25">
      <c r="A569">
        <v>322000</v>
      </c>
      <c r="B569">
        <v>254100</v>
      </c>
      <c r="C569">
        <v>261000</v>
      </c>
      <c r="E569">
        <v>907900</v>
      </c>
      <c r="F569">
        <v>880500</v>
      </c>
      <c r="G569">
        <v>1180400</v>
      </c>
      <c r="I569">
        <v>60842000</v>
      </c>
      <c r="J569">
        <v>69273500</v>
      </c>
      <c r="K569">
        <v>2114801</v>
      </c>
      <c r="M569">
        <v>3546400</v>
      </c>
      <c r="N569">
        <v>4016300</v>
      </c>
      <c r="O569">
        <v>3122900</v>
      </c>
      <c r="Q569">
        <v>2616756800</v>
      </c>
      <c r="R569">
        <v>3166662700</v>
      </c>
      <c r="S569">
        <v>11913000</v>
      </c>
      <c r="U569">
        <v>24763500</v>
      </c>
      <c r="V569">
        <v>44629300</v>
      </c>
      <c r="W569">
        <v>4335100</v>
      </c>
    </row>
    <row r="570" spans="1:23" x14ac:dyDescent="0.25">
      <c r="A570">
        <v>885500</v>
      </c>
      <c r="B570">
        <v>918100</v>
      </c>
      <c r="C570">
        <v>717600</v>
      </c>
      <c r="E570">
        <v>362300</v>
      </c>
      <c r="F570">
        <v>363700</v>
      </c>
      <c r="G570">
        <v>427000</v>
      </c>
      <c r="I570">
        <v>2980900</v>
      </c>
      <c r="J570">
        <v>5827600</v>
      </c>
      <c r="K570">
        <v>570400</v>
      </c>
      <c r="M570">
        <v>3737300</v>
      </c>
      <c r="N570">
        <v>2939000</v>
      </c>
      <c r="O570">
        <v>2838900</v>
      </c>
      <c r="Q570">
        <v>41932500</v>
      </c>
      <c r="R570">
        <v>73550000</v>
      </c>
      <c r="S570">
        <v>1218800</v>
      </c>
      <c r="U570">
        <v>766100</v>
      </c>
      <c r="V570">
        <v>761400</v>
      </c>
      <c r="W570">
        <v>521200</v>
      </c>
    </row>
    <row r="571" spans="1:23" x14ac:dyDescent="0.25">
      <c r="A571">
        <v>902700</v>
      </c>
      <c r="B571">
        <v>920000</v>
      </c>
      <c r="C571">
        <v>908900</v>
      </c>
      <c r="E571">
        <v>5811800</v>
      </c>
      <c r="F571">
        <v>7021700</v>
      </c>
      <c r="G571">
        <v>3032300</v>
      </c>
      <c r="I571">
        <v>11035500</v>
      </c>
      <c r="J571">
        <v>17070700</v>
      </c>
      <c r="K571">
        <v>1521901</v>
      </c>
      <c r="M571">
        <v>5485100</v>
      </c>
      <c r="N571">
        <v>9625600</v>
      </c>
      <c r="O571">
        <v>2800300</v>
      </c>
      <c r="Q571" t="s">
        <v>991</v>
      </c>
      <c r="R571" t="s">
        <v>362</v>
      </c>
      <c r="S571">
        <v>24595600</v>
      </c>
      <c r="U571" t="s">
        <v>873</v>
      </c>
      <c r="V571" t="s">
        <v>611</v>
      </c>
      <c r="W571">
        <v>554400</v>
      </c>
    </row>
    <row r="572" spans="1:23" x14ac:dyDescent="0.25">
      <c r="A572">
        <v>255400</v>
      </c>
      <c r="B572">
        <v>235600</v>
      </c>
      <c r="C572">
        <v>251900</v>
      </c>
      <c r="E572">
        <v>3659000</v>
      </c>
      <c r="F572">
        <v>3928800</v>
      </c>
      <c r="G572">
        <v>4535200</v>
      </c>
      <c r="I572">
        <v>891400</v>
      </c>
      <c r="J572">
        <v>1034100</v>
      </c>
      <c r="K572">
        <v>747600</v>
      </c>
      <c r="M572">
        <v>11823400</v>
      </c>
      <c r="N572">
        <v>12589800</v>
      </c>
      <c r="O572">
        <v>12469200</v>
      </c>
      <c r="Q572">
        <v>3548200</v>
      </c>
      <c r="R572">
        <v>7270400</v>
      </c>
      <c r="S572">
        <v>629000</v>
      </c>
      <c r="U572">
        <v>13060700</v>
      </c>
      <c r="V572">
        <v>24008200</v>
      </c>
      <c r="W572">
        <v>1028300</v>
      </c>
    </row>
    <row r="573" spans="1:23" x14ac:dyDescent="0.25">
      <c r="A573">
        <v>1578400</v>
      </c>
      <c r="B573">
        <v>1755600</v>
      </c>
      <c r="C573">
        <v>1826900</v>
      </c>
      <c r="E573">
        <v>682500</v>
      </c>
      <c r="F573">
        <v>808700</v>
      </c>
      <c r="G573">
        <v>714400</v>
      </c>
      <c r="I573">
        <v>489200</v>
      </c>
      <c r="J573">
        <v>527000</v>
      </c>
      <c r="K573">
        <v>427101</v>
      </c>
      <c r="M573">
        <v>22082100</v>
      </c>
      <c r="N573">
        <v>31620300</v>
      </c>
      <c r="O573">
        <v>24773700</v>
      </c>
      <c r="Q573">
        <v>244567000</v>
      </c>
      <c r="R573">
        <v>285670300</v>
      </c>
      <c r="S573">
        <v>4482200</v>
      </c>
      <c r="U573">
        <v>146259500</v>
      </c>
      <c r="V573">
        <v>259476700</v>
      </c>
      <c r="W573">
        <v>2406100</v>
      </c>
    </row>
    <row r="574" spans="1:23" x14ac:dyDescent="0.25">
      <c r="A574">
        <v>270000</v>
      </c>
      <c r="B574">
        <v>274300</v>
      </c>
      <c r="C574">
        <v>250300</v>
      </c>
      <c r="E574">
        <v>2507639600</v>
      </c>
      <c r="F574">
        <v>2685080300</v>
      </c>
      <c r="G574">
        <v>921943900</v>
      </c>
      <c r="I574">
        <v>880100</v>
      </c>
      <c r="J574">
        <v>1175700</v>
      </c>
      <c r="K574">
        <v>823400</v>
      </c>
      <c r="M574">
        <v>1289078800</v>
      </c>
      <c r="N574">
        <v>1344665400</v>
      </c>
      <c r="O574">
        <v>42752300</v>
      </c>
      <c r="Q574">
        <v>4690600</v>
      </c>
      <c r="R574">
        <v>5122000</v>
      </c>
      <c r="S574">
        <v>4415900</v>
      </c>
      <c r="U574" t="s">
        <v>1229</v>
      </c>
      <c r="V574" t="s">
        <v>612</v>
      </c>
      <c r="W574">
        <v>4913300</v>
      </c>
    </row>
    <row r="575" spans="1:23" x14ac:dyDescent="0.25">
      <c r="A575">
        <v>458700</v>
      </c>
      <c r="B575">
        <v>437700</v>
      </c>
      <c r="C575">
        <v>443300</v>
      </c>
      <c r="E575">
        <v>667000</v>
      </c>
      <c r="F575">
        <v>819900</v>
      </c>
      <c r="G575">
        <v>666700</v>
      </c>
      <c r="I575">
        <v>4498900</v>
      </c>
      <c r="J575">
        <v>4445000</v>
      </c>
      <c r="K575">
        <v>4380600</v>
      </c>
      <c r="M575">
        <v>5306000</v>
      </c>
      <c r="N575">
        <v>8918900</v>
      </c>
      <c r="O575">
        <v>992800</v>
      </c>
      <c r="Q575" t="s">
        <v>992</v>
      </c>
      <c r="R575" t="s">
        <v>363</v>
      </c>
      <c r="S575">
        <v>349931900</v>
      </c>
      <c r="U575" t="s">
        <v>1230</v>
      </c>
      <c r="V575" t="s">
        <v>613</v>
      </c>
      <c r="W575">
        <v>3316600</v>
      </c>
    </row>
    <row r="576" spans="1:23" x14ac:dyDescent="0.25">
      <c r="A576">
        <v>1618200</v>
      </c>
      <c r="B576">
        <v>1605800</v>
      </c>
      <c r="C576">
        <v>1724300</v>
      </c>
      <c r="E576">
        <v>1345525100</v>
      </c>
      <c r="F576">
        <v>1482456400</v>
      </c>
      <c r="G576">
        <v>4550200</v>
      </c>
      <c r="I576">
        <v>4751500</v>
      </c>
      <c r="J576">
        <v>5423300</v>
      </c>
      <c r="K576">
        <v>1508300</v>
      </c>
      <c r="M576">
        <v>10648300</v>
      </c>
      <c r="N576">
        <v>13128000</v>
      </c>
      <c r="O576">
        <v>9979100</v>
      </c>
      <c r="Q576" t="s">
        <v>993</v>
      </c>
      <c r="R576" t="s">
        <v>364</v>
      </c>
      <c r="S576">
        <v>783614900</v>
      </c>
      <c r="U576" t="s">
        <v>1231</v>
      </c>
      <c r="V576" t="s">
        <v>614</v>
      </c>
      <c r="W576">
        <v>12018900</v>
      </c>
    </row>
    <row r="577" spans="1:23" x14ac:dyDescent="0.25">
      <c r="A577">
        <v>333700</v>
      </c>
      <c r="B577">
        <v>282600</v>
      </c>
      <c r="C577">
        <v>273900</v>
      </c>
      <c r="E577">
        <v>11371400</v>
      </c>
      <c r="F577">
        <v>13087100</v>
      </c>
      <c r="G577">
        <v>2127700</v>
      </c>
      <c r="I577">
        <v>1546600</v>
      </c>
      <c r="J577">
        <v>1897600</v>
      </c>
      <c r="K577">
        <v>1167199</v>
      </c>
      <c r="M577">
        <v>745600</v>
      </c>
      <c r="N577">
        <v>857900</v>
      </c>
      <c r="O577">
        <v>754900</v>
      </c>
      <c r="Q577">
        <v>24972600</v>
      </c>
      <c r="R577">
        <v>25016200</v>
      </c>
      <c r="S577">
        <v>26154200</v>
      </c>
      <c r="U577">
        <v>2986600</v>
      </c>
      <c r="V577">
        <v>4712800</v>
      </c>
      <c r="W577">
        <v>1822400</v>
      </c>
    </row>
    <row r="578" spans="1:23" x14ac:dyDescent="0.25">
      <c r="A578">
        <v>245300</v>
      </c>
      <c r="B578">
        <v>216700</v>
      </c>
      <c r="C578">
        <v>226200</v>
      </c>
      <c r="E578">
        <v>1995000</v>
      </c>
      <c r="F578">
        <v>2569200</v>
      </c>
      <c r="G578">
        <v>1158400</v>
      </c>
      <c r="I578">
        <v>1370200</v>
      </c>
      <c r="J578">
        <v>1554400</v>
      </c>
      <c r="K578">
        <v>1294299</v>
      </c>
      <c r="M578" t="s">
        <v>902</v>
      </c>
      <c r="N578" t="s">
        <v>230</v>
      </c>
      <c r="O578">
        <v>7981600</v>
      </c>
      <c r="Q578">
        <v>858800</v>
      </c>
      <c r="R578">
        <v>1041900</v>
      </c>
      <c r="S578">
        <v>840600</v>
      </c>
      <c r="U578">
        <v>30562600</v>
      </c>
      <c r="V578">
        <v>36411200</v>
      </c>
      <c r="W578">
        <v>3047500</v>
      </c>
    </row>
    <row r="579" spans="1:23" x14ac:dyDescent="0.25">
      <c r="A579">
        <v>8721100</v>
      </c>
      <c r="B579">
        <v>9822700</v>
      </c>
      <c r="C579">
        <v>9854900</v>
      </c>
      <c r="E579">
        <v>107163700</v>
      </c>
      <c r="F579">
        <v>125473100</v>
      </c>
      <c r="G579">
        <v>85621800</v>
      </c>
      <c r="I579">
        <v>11127000</v>
      </c>
      <c r="J579">
        <v>12984600</v>
      </c>
      <c r="K579">
        <v>5530501</v>
      </c>
      <c r="M579">
        <v>1036400</v>
      </c>
      <c r="N579">
        <v>1341800</v>
      </c>
      <c r="O579">
        <v>788800</v>
      </c>
      <c r="Q579">
        <v>2497923500</v>
      </c>
      <c r="R579">
        <v>4550261100</v>
      </c>
      <c r="S579">
        <v>755800</v>
      </c>
      <c r="U579">
        <v>4445692700</v>
      </c>
      <c r="V579">
        <v>5695720900</v>
      </c>
      <c r="W579">
        <v>3829800</v>
      </c>
    </row>
    <row r="580" spans="1:23" x14ac:dyDescent="0.25">
      <c r="A580">
        <v>418800</v>
      </c>
      <c r="B580">
        <v>472600</v>
      </c>
      <c r="C580">
        <v>426400</v>
      </c>
      <c r="E580">
        <v>594200</v>
      </c>
      <c r="F580">
        <v>519100</v>
      </c>
      <c r="G580">
        <v>565600</v>
      </c>
      <c r="I580">
        <v>145988000</v>
      </c>
      <c r="J580">
        <v>246445700</v>
      </c>
      <c r="K580">
        <v>2553700</v>
      </c>
      <c r="M580">
        <v>2544400</v>
      </c>
      <c r="N580">
        <v>2475300</v>
      </c>
      <c r="O580">
        <v>1682700</v>
      </c>
      <c r="Q580">
        <v>563836400</v>
      </c>
      <c r="R580">
        <v>845483800</v>
      </c>
      <c r="S580">
        <v>451100</v>
      </c>
      <c r="U580">
        <v>63208500</v>
      </c>
      <c r="V580">
        <v>113570000</v>
      </c>
      <c r="W580">
        <v>4367200</v>
      </c>
    </row>
    <row r="581" spans="1:23" x14ac:dyDescent="0.25">
      <c r="A581">
        <v>348300</v>
      </c>
      <c r="B581">
        <v>363400</v>
      </c>
      <c r="C581">
        <v>336100</v>
      </c>
      <c r="E581">
        <v>3147900</v>
      </c>
      <c r="F581">
        <v>3984300</v>
      </c>
      <c r="G581">
        <v>2856200</v>
      </c>
      <c r="I581">
        <v>3594400</v>
      </c>
      <c r="J581">
        <v>4153600</v>
      </c>
      <c r="K581">
        <v>5495300</v>
      </c>
      <c r="M581">
        <v>4019674300</v>
      </c>
      <c r="N581">
        <v>4589893300</v>
      </c>
      <c r="O581">
        <v>2232200</v>
      </c>
      <c r="Q581">
        <v>1037100</v>
      </c>
      <c r="R581">
        <v>1104000</v>
      </c>
      <c r="S581">
        <v>885500</v>
      </c>
      <c r="U581">
        <v>1324070100</v>
      </c>
      <c r="V581">
        <v>3244930500</v>
      </c>
      <c r="W581">
        <v>2830800</v>
      </c>
    </row>
    <row r="582" spans="1:23" x14ac:dyDescent="0.25">
      <c r="A582">
        <v>514400</v>
      </c>
      <c r="B582">
        <v>548200</v>
      </c>
      <c r="C582">
        <v>525200</v>
      </c>
      <c r="E582">
        <v>1798200</v>
      </c>
      <c r="F582">
        <v>1920400</v>
      </c>
      <c r="G582">
        <v>3901200</v>
      </c>
      <c r="I582">
        <v>1789300</v>
      </c>
      <c r="J582">
        <v>2001800</v>
      </c>
      <c r="K582">
        <v>1623400</v>
      </c>
      <c r="M582">
        <v>53115600</v>
      </c>
      <c r="N582">
        <v>60366100</v>
      </c>
      <c r="O582">
        <v>2527700</v>
      </c>
      <c r="Q582" t="s">
        <v>994</v>
      </c>
      <c r="R582" t="s">
        <v>365</v>
      </c>
      <c r="S582">
        <v>3769100</v>
      </c>
      <c r="U582">
        <v>14535000</v>
      </c>
      <c r="V582">
        <v>19695000</v>
      </c>
      <c r="W582">
        <v>1256800</v>
      </c>
    </row>
    <row r="583" spans="1:23" x14ac:dyDescent="0.25">
      <c r="A583">
        <v>1650200</v>
      </c>
      <c r="B583">
        <v>1712600</v>
      </c>
      <c r="C583">
        <v>1822500</v>
      </c>
      <c r="E583">
        <v>364600</v>
      </c>
      <c r="F583">
        <v>338500</v>
      </c>
      <c r="G583">
        <v>533800</v>
      </c>
      <c r="I583">
        <v>367400</v>
      </c>
      <c r="J583">
        <v>401800</v>
      </c>
      <c r="K583">
        <v>388600</v>
      </c>
      <c r="M583" t="s">
        <v>1401</v>
      </c>
      <c r="N583" t="s">
        <v>231</v>
      </c>
      <c r="O583">
        <v>4548400</v>
      </c>
      <c r="Q583">
        <v>5083000</v>
      </c>
      <c r="R583">
        <v>6021500</v>
      </c>
      <c r="S583">
        <v>4599100</v>
      </c>
      <c r="U583">
        <v>4412434300</v>
      </c>
      <c r="V583">
        <v>1781681500</v>
      </c>
      <c r="W583">
        <v>1611329200</v>
      </c>
    </row>
    <row r="584" spans="1:23" x14ac:dyDescent="0.25">
      <c r="A584">
        <v>298900</v>
      </c>
      <c r="B584">
        <v>329800</v>
      </c>
      <c r="C584">
        <v>514000</v>
      </c>
      <c r="E584">
        <v>813100</v>
      </c>
      <c r="F584">
        <v>817700</v>
      </c>
      <c r="G584">
        <v>984400</v>
      </c>
      <c r="I584">
        <v>22365700</v>
      </c>
      <c r="J584">
        <v>26255900</v>
      </c>
      <c r="K584">
        <v>3377701</v>
      </c>
      <c r="M584" t="s">
        <v>864</v>
      </c>
      <c r="N584" t="s">
        <v>232</v>
      </c>
      <c r="O584">
        <v>2860114800</v>
      </c>
      <c r="Q584">
        <v>4638900</v>
      </c>
      <c r="R584">
        <v>5167200</v>
      </c>
      <c r="S584">
        <v>3117300</v>
      </c>
      <c r="U584">
        <v>13707100</v>
      </c>
      <c r="V584">
        <v>23625800</v>
      </c>
      <c r="W584">
        <v>1854000</v>
      </c>
    </row>
    <row r="585" spans="1:23" x14ac:dyDescent="0.25">
      <c r="A585">
        <v>5444500</v>
      </c>
      <c r="B585">
        <v>5913900</v>
      </c>
      <c r="C585">
        <v>6015900</v>
      </c>
      <c r="E585">
        <v>337000</v>
      </c>
      <c r="F585">
        <v>304800</v>
      </c>
      <c r="G585">
        <v>469800</v>
      </c>
      <c r="I585">
        <v>1001800</v>
      </c>
      <c r="J585">
        <v>1132600</v>
      </c>
      <c r="K585">
        <v>732600</v>
      </c>
      <c r="M585">
        <v>44505800</v>
      </c>
      <c r="N585">
        <v>83985200</v>
      </c>
      <c r="O585">
        <v>2403300</v>
      </c>
      <c r="Q585">
        <v>985600</v>
      </c>
      <c r="R585">
        <v>1195700</v>
      </c>
      <c r="S585">
        <v>391600</v>
      </c>
      <c r="U585">
        <v>620195700</v>
      </c>
      <c r="V585">
        <v>934876700</v>
      </c>
      <c r="W585">
        <v>2522600</v>
      </c>
    </row>
    <row r="586" spans="1:23" x14ac:dyDescent="0.25">
      <c r="A586">
        <v>350800</v>
      </c>
      <c r="B586">
        <v>362700</v>
      </c>
      <c r="C586">
        <v>306700</v>
      </c>
      <c r="E586">
        <v>662800</v>
      </c>
      <c r="F586">
        <v>682400</v>
      </c>
      <c r="G586">
        <v>1122300</v>
      </c>
      <c r="I586">
        <v>54141300</v>
      </c>
      <c r="J586">
        <v>59078100</v>
      </c>
      <c r="K586">
        <v>62006400</v>
      </c>
      <c r="M586">
        <v>1533000</v>
      </c>
      <c r="N586">
        <v>1954700</v>
      </c>
      <c r="O586">
        <v>1420700</v>
      </c>
      <c r="Q586">
        <v>8206900</v>
      </c>
      <c r="R586">
        <v>9583500</v>
      </c>
      <c r="S586">
        <v>1108800</v>
      </c>
      <c r="U586">
        <v>5754600</v>
      </c>
      <c r="V586">
        <v>7809200</v>
      </c>
      <c r="W586">
        <v>2492600</v>
      </c>
    </row>
    <row r="587" spans="1:23" x14ac:dyDescent="0.25">
      <c r="A587">
        <v>223700</v>
      </c>
      <c r="B587">
        <v>253300</v>
      </c>
      <c r="C587">
        <v>365200</v>
      </c>
      <c r="E587">
        <v>505500</v>
      </c>
      <c r="F587">
        <v>500200</v>
      </c>
      <c r="G587">
        <v>557100</v>
      </c>
      <c r="I587">
        <v>13870000</v>
      </c>
      <c r="J587">
        <v>23716100</v>
      </c>
      <c r="K587">
        <v>2690201</v>
      </c>
      <c r="M587">
        <v>818000</v>
      </c>
      <c r="N587">
        <v>1205200</v>
      </c>
      <c r="O587">
        <v>736200</v>
      </c>
      <c r="Q587">
        <v>4268700</v>
      </c>
      <c r="R587">
        <v>5420800</v>
      </c>
      <c r="S587">
        <v>3387500</v>
      </c>
      <c r="U587" t="s">
        <v>720</v>
      </c>
      <c r="V587" t="s">
        <v>615</v>
      </c>
      <c r="W587">
        <v>137531900</v>
      </c>
    </row>
    <row r="588" spans="1:23" x14ac:dyDescent="0.25">
      <c r="A588">
        <v>2272700</v>
      </c>
      <c r="B588">
        <v>2563600</v>
      </c>
      <c r="C588">
        <v>2558700</v>
      </c>
      <c r="E588">
        <v>288200</v>
      </c>
      <c r="F588">
        <v>246400</v>
      </c>
      <c r="G588">
        <v>242300</v>
      </c>
      <c r="I588">
        <v>22688500</v>
      </c>
      <c r="J588">
        <v>33535200</v>
      </c>
      <c r="K588">
        <v>3465000</v>
      </c>
      <c r="M588">
        <v>11648600</v>
      </c>
      <c r="N588">
        <v>13211000</v>
      </c>
      <c r="O588">
        <v>11889200</v>
      </c>
      <c r="Q588">
        <v>615200</v>
      </c>
      <c r="R588">
        <v>666500</v>
      </c>
      <c r="S588">
        <v>463000</v>
      </c>
      <c r="U588" t="s">
        <v>1232</v>
      </c>
      <c r="V588" t="s">
        <v>616</v>
      </c>
      <c r="W588">
        <v>5021500</v>
      </c>
    </row>
    <row r="589" spans="1:23" x14ac:dyDescent="0.25">
      <c r="A589">
        <v>603900</v>
      </c>
      <c r="B589">
        <v>626000</v>
      </c>
      <c r="C589">
        <v>662800</v>
      </c>
      <c r="E589">
        <v>1000200</v>
      </c>
      <c r="F589">
        <v>995200</v>
      </c>
      <c r="G589">
        <v>1046600</v>
      </c>
      <c r="I589">
        <v>81553000</v>
      </c>
      <c r="J589">
        <v>176424400</v>
      </c>
      <c r="K589">
        <v>1282600</v>
      </c>
      <c r="M589">
        <v>112113800</v>
      </c>
      <c r="N589">
        <v>183987100</v>
      </c>
      <c r="O589">
        <v>2188800</v>
      </c>
      <c r="Q589">
        <v>104577800</v>
      </c>
      <c r="R589">
        <v>155820200</v>
      </c>
      <c r="S589">
        <v>980400</v>
      </c>
      <c r="U589">
        <v>18249400</v>
      </c>
      <c r="V589">
        <v>26937000</v>
      </c>
      <c r="W589">
        <v>1563600</v>
      </c>
    </row>
    <row r="590" spans="1:23" x14ac:dyDescent="0.25">
      <c r="A590">
        <v>432900</v>
      </c>
      <c r="B590">
        <v>437200</v>
      </c>
      <c r="C590">
        <v>418500</v>
      </c>
      <c r="E590">
        <v>12157300</v>
      </c>
      <c r="F590">
        <v>12226000</v>
      </c>
      <c r="G590">
        <v>1296000</v>
      </c>
      <c r="I590">
        <v>657300</v>
      </c>
      <c r="J590">
        <v>752800</v>
      </c>
      <c r="K590">
        <v>467300</v>
      </c>
      <c r="M590">
        <v>3547100</v>
      </c>
      <c r="N590">
        <v>4122900</v>
      </c>
      <c r="O590">
        <v>3351200</v>
      </c>
      <c r="Q590" t="s">
        <v>995</v>
      </c>
      <c r="R590" t="s">
        <v>366</v>
      </c>
      <c r="S590">
        <v>119644100</v>
      </c>
      <c r="U590">
        <v>3630700</v>
      </c>
      <c r="V590">
        <v>4221900</v>
      </c>
      <c r="W590">
        <v>3389600</v>
      </c>
    </row>
    <row r="591" spans="1:23" x14ac:dyDescent="0.25">
      <c r="A591">
        <v>203300</v>
      </c>
      <c r="B591">
        <v>248300</v>
      </c>
      <c r="C591">
        <v>207100</v>
      </c>
      <c r="E591">
        <v>686900</v>
      </c>
      <c r="F591">
        <v>812300</v>
      </c>
      <c r="G591">
        <v>620900</v>
      </c>
      <c r="I591">
        <v>5571600</v>
      </c>
      <c r="J591">
        <v>3891300</v>
      </c>
      <c r="K591">
        <v>3977999</v>
      </c>
      <c r="M591">
        <v>410700</v>
      </c>
      <c r="N591">
        <v>518200</v>
      </c>
      <c r="O591">
        <v>384000</v>
      </c>
      <c r="Q591">
        <v>259849900</v>
      </c>
      <c r="R591">
        <v>331453700</v>
      </c>
      <c r="S591">
        <v>38821300</v>
      </c>
      <c r="U591">
        <v>1739624000</v>
      </c>
      <c r="V591">
        <v>2004186900</v>
      </c>
      <c r="W591">
        <v>8615800</v>
      </c>
    </row>
    <row r="592" spans="1:23" x14ac:dyDescent="0.25">
      <c r="A592">
        <v>644300</v>
      </c>
      <c r="B592">
        <v>510100</v>
      </c>
      <c r="C592">
        <v>494400</v>
      </c>
      <c r="E592">
        <v>615000</v>
      </c>
      <c r="F592">
        <v>720500</v>
      </c>
      <c r="G592">
        <v>675400</v>
      </c>
      <c r="I592">
        <v>8200000</v>
      </c>
      <c r="J592">
        <v>9626800</v>
      </c>
      <c r="K592">
        <v>536101</v>
      </c>
      <c r="M592">
        <v>1161400</v>
      </c>
      <c r="N592">
        <v>2351400</v>
      </c>
      <c r="O592">
        <v>355000</v>
      </c>
      <c r="Q592" t="s">
        <v>996</v>
      </c>
      <c r="R592" t="s">
        <v>367</v>
      </c>
      <c r="S592">
        <v>2056570500</v>
      </c>
      <c r="U592">
        <v>11938900</v>
      </c>
      <c r="V592">
        <v>18278200</v>
      </c>
      <c r="W592">
        <v>3352800</v>
      </c>
    </row>
    <row r="593" spans="1:23" x14ac:dyDescent="0.25">
      <c r="A593">
        <v>1280600</v>
      </c>
      <c r="B593">
        <v>1472400</v>
      </c>
      <c r="C593">
        <v>871200</v>
      </c>
      <c r="E593">
        <v>242300</v>
      </c>
      <c r="F593">
        <v>295300</v>
      </c>
      <c r="G593">
        <v>256100</v>
      </c>
      <c r="I593">
        <v>27840900</v>
      </c>
      <c r="J593">
        <v>39447600</v>
      </c>
      <c r="K593">
        <v>1332200</v>
      </c>
      <c r="M593">
        <v>212932300</v>
      </c>
      <c r="N593">
        <v>362049500</v>
      </c>
      <c r="O593">
        <v>2235900</v>
      </c>
      <c r="Q593" t="s">
        <v>997</v>
      </c>
      <c r="R593" t="s">
        <v>368</v>
      </c>
      <c r="S593">
        <v>5985900</v>
      </c>
      <c r="U593">
        <v>2942500</v>
      </c>
      <c r="V593">
        <v>3278900</v>
      </c>
      <c r="W593">
        <v>2835800</v>
      </c>
    </row>
    <row r="594" spans="1:23" x14ac:dyDescent="0.25">
      <c r="A594">
        <v>272400</v>
      </c>
      <c r="B594">
        <v>278000</v>
      </c>
      <c r="C594">
        <v>236300</v>
      </c>
      <c r="E594">
        <v>3069200</v>
      </c>
      <c r="F594">
        <v>4602400</v>
      </c>
      <c r="G594">
        <v>1284200</v>
      </c>
      <c r="I594">
        <v>1087100</v>
      </c>
      <c r="J594">
        <v>1482100</v>
      </c>
      <c r="K594">
        <v>415900</v>
      </c>
      <c r="M594" t="s">
        <v>865</v>
      </c>
      <c r="N594" t="s">
        <v>233</v>
      </c>
      <c r="O594">
        <v>3780800</v>
      </c>
      <c r="Q594">
        <v>1224400</v>
      </c>
      <c r="R594">
        <v>1269700</v>
      </c>
      <c r="S594">
        <v>937500</v>
      </c>
      <c r="U594" t="s">
        <v>588</v>
      </c>
      <c r="V594" t="s">
        <v>617</v>
      </c>
      <c r="W594">
        <v>2814300</v>
      </c>
    </row>
    <row r="595" spans="1:23" x14ac:dyDescent="0.25">
      <c r="A595">
        <v>474300</v>
      </c>
      <c r="B595">
        <v>479400</v>
      </c>
      <c r="C595">
        <v>448000</v>
      </c>
      <c r="E595">
        <v>671300</v>
      </c>
      <c r="F595">
        <v>887900</v>
      </c>
      <c r="G595">
        <v>740300</v>
      </c>
      <c r="I595">
        <v>90187400</v>
      </c>
      <c r="J595">
        <v>107216200</v>
      </c>
      <c r="K595">
        <v>13241300</v>
      </c>
      <c r="M595" t="s">
        <v>866</v>
      </c>
      <c r="N595" t="s">
        <v>234</v>
      </c>
      <c r="O595">
        <v>1438160200</v>
      </c>
      <c r="Q595">
        <v>5020900</v>
      </c>
      <c r="R595">
        <v>7568500</v>
      </c>
      <c r="S595">
        <v>2272500</v>
      </c>
      <c r="U595">
        <v>279932300</v>
      </c>
      <c r="V595">
        <v>284054900</v>
      </c>
      <c r="W595">
        <v>47148600</v>
      </c>
    </row>
    <row r="596" spans="1:23" x14ac:dyDescent="0.25">
      <c r="A596">
        <v>275500</v>
      </c>
      <c r="B596">
        <v>260500</v>
      </c>
      <c r="C596">
        <v>250500</v>
      </c>
      <c r="E596">
        <v>335700</v>
      </c>
      <c r="F596">
        <v>601000</v>
      </c>
      <c r="G596">
        <v>353000</v>
      </c>
      <c r="I596">
        <v>627100</v>
      </c>
      <c r="J596">
        <v>759800</v>
      </c>
      <c r="K596">
        <v>528099</v>
      </c>
      <c r="M596">
        <v>7079700</v>
      </c>
      <c r="N596">
        <v>7638600</v>
      </c>
      <c r="O596">
        <v>6667800</v>
      </c>
      <c r="Q596">
        <v>1095012100</v>
      </c>
      <c r="R596">
        <v>405905500</v>
      </c>
      <c r="S596">
        <v>868801600</v>
      </c>
      <c r="U596">
        <v>1272185800</v>
      </c>
      <c r="V596">
        <v>1876434600</v>
      </c>
      <c r="W596">
        <v>634000</v>
      </c>
    </row>
    <row r="597" spans="1:23" x14ac:dyDescent="0.25">
      <c r="A597">
        <v>2334100</v>
      </c>
      <c r="B597">
        <v>3273900</v>
      </c>
      <c r="C597">
        <v>587700</v>
      </c>
      <c r="E597">
        <v>523300</v>
      </c>
      <c r="F597">
        <v>543300</v>
      </c>
      <c r="G597">
        <v>579800</v>
      </c>
      <c r="I597">
        <v>2447600</v>
      </c>
      <c r="J597">
        <v>2584600</v>
      </c>
      <c r="K597">
        <v>638399</v>
      </c>
      <c r="M597">
        <v>25445400</v>
      </c>
      <c r="N597">
        <v>32457400</v>
      </c>
      <c r="O597">
        <v>25796900</v>
      </c>
      <c r="Q597">
        <v>19395800</v>
      </c>
      <c r="R597">
        <v>29857400</v>
      </c>
      <c r="S597">
        <v>874300</v>
      </c>
      <c r="U597" t="s">
        <v>1233</v>
      </c>
      <c r="V597" t="s">
        <v>618</v>
      </c>
      <c r="W597">
        <v>7802800</v>
      </c>
    </row>
    <row r="598" spans="1:23" x14ac:dyDescent="0.25">
      <c r="A598">
        <v>327300</v>
      </c>
      <c r="B598">
        <v>413000</v>
      </c>
      <c r="C598">
        <v>246900</v>
      </c>
      <c r="E598">
        <v>496200</v>
      </c>
      <c r="F598">
        <v>551700</v>
      </c>
      <c r="G598">
        <v>472600</v>
      </c>
      <c r="I598">
        <v>4310400</v>
      </c>
      <c r="J598">
        <v>4821200</v>
      </c>
      <c r="K598">
        <v>4832000</v>
      </c>
      <c r="M598">
        <v>53122500</v>
      </c>
      <c r="N598">
        <v>81394700</v>
      </c>
      <c r="O598">
        <v>3675400</v>
      </c>
      <c r="Q598">
        <v>19983500</v>
      </c>
      <c r="R598">
        <v>34827900</v>
      </c>
      <c r="S598">
        <v>900700</v>
      </c>
      <c r="U598" t="s">
        <v>1234</v>
      </c>
      <c r="V598" t="s">
        <v>619</v>
      </c>
      <c r="W598">
        <v>24929000</v>
      </c>
    </row>
    <row r="599" spans="1:23" x14ac:dyDescent="0.25">
      <c r="A599">
        <v>246900</v>
      </c>
      <c r="B599">
        <v>288300</v>
      </c>
      <c r="C599">
        <v>222900</v>
      </c>
      <c r="E599">
        <v>307800</v>
      </c>
      <c r="F599">
        <v>292700</v>
      </c>
      <c r="G599">
        <v>295900</v>
      </c>
      <c r="I599">
        <v>956500</v>
      </c>
      <c r="J599">
        <v>1088100</v>
      </c>
      <c r="K599">
        <v>611999</v>
      </c>
      <c r="M599">
        <v>116942600</v>
      </c>
      <c r="N599">
        <v>15413100</v>
      </c>
      <c r="O599">
        <v>104457600</v>
      </c>
      <c r="Q599">
        <v>1457100</v>
      </c>
      <c r="R599">
        <v>2300700</v>
      </c>
      <c r="S599">
        <v>444100</v>
      </c>
      <c r="U599">
        <v>6702100</v>
      </c>
      <c r="V599">
        <v>8520800</v>
      </c>
      <c r="W599">
        <v>6539700</v>
      </c>
    </row>
    <row r="600" spans="1:23" x14ac:dyDescent="0.25">
      <c r="A600">
        <v>1060000</v>
      </c>
      <c r="B600">
        <v>1337900</v>
      </c>
      <c r="C600">
        <v>1091600</v>
      </c>
      <c r="E600">
        <v>4995600</v>
      </c>
      <c r="F600">
        <v>4503700</v>
      </c>
      <c r="G600">
        <v>4354300</v>
      </c>
      <c r="I600">
        <v>10984000</v>
      </c>
      <c r="J600">
        <v>4027200</v>
      </c>
      <c r="K600">
        <v>4114100</v>
      </c>
      <c r="M600">
        <v>4170500</v>
      </c>
      <c r="N600">
        <v>5552500</v>
      </c>
      <c r="O600">
        <v>1836500</v>
      </c>
      <c r="Q600">
        <v>8524100</v>
      </c>
      <c r="R600">
        <v>10072100</v>
      </c>
      <c r="S600">
        <v>4404500</v>
      </c>
      <c r="U600" t="s">
        <v>1235</v>
      </c>
      <c r="V600" t="s">
        <v>620</v>
      </c>
      <c r="W600">
        <v>310773700</v>
      </c>
    </row>
    <row r="601" spans="1:23" x14ac:dyDescent="0.25">
      <c r="A601">
        <v>260700</v>
      </c>
      <c r="B601">
        <v>299500</v>
      </c>
      <c r="C601">
        <v>265500</v>
      </c>
      <c r="E601">
        <v>6966200</v>
      </c>
      <c r="F601">
        <v>6760600</v>
      </c>
      <c r="G601">
        <v>5586900</v>
      </c>
      <c r="I601">
        <v>4499300</v>
      </c>
      <c r="J601">
        <v>5338500</v>
      </c>
      <c r="K601">
        <v>4005800</v>
      </c>
      <c r="M601">
        <v>19800100</v>
      </c>
      <c r="N601">
        <v>24612800</v>
      </c>
      <c r="O601">
        <v>15972700</v>
      </c>
      <c r="Q601">
        <v>1035535100</v>
      </c>
      <c r="R601">
        <v>1629096700</v>
      </c>
      <c r="S601">
        <v>1766900</v>
      </c>
      <c r="U601" t="s">
        <v>1236</v>
      </c>
      <c r="V601">
        <v>377209400</v>
      </c>
      <c r="W601">
        <v>331853200</v>
      </c>
    </row>
    <row r="602" spans="1:23" x14ac:dyDescent="0.25">
      <c r="A602">
        <v>265700</v>
      </c>
      <c r="B602">
        <v>309500</v>
      </c>
      <c r="C602">
        <v>232500</v>
      </c>
      <c r="E602">
        <v>814200</v>
      </c>
      <c r="F602">
        <v>794600</v>
      </c>
      <c r="G602">
        <v>875700</v>
      </c>
      <c r="I602">
        <v>320600</v>
      </c>
      <c r="J602">
        <v>418700</v>
      </c>
      <c r="K602">
        <v>389100</v>
      </c>
      <c r="M602">
        <v>8272900</v>
      </c>
      <c r="N602">
        <v>9184800</v>
      </c>
      <c r="O602">
        <v>4266700</v>
      </c>
      <c r="Q602">
        <v>1307200</v>
      </c>
      <c r="R602">
        <v>2115300</v>
      </c>
      <c r="S602">
        <v>626700</v>
      </c>
      <c r="U602">
        <v>429430500</v>
      </c>
      <c r="V602">
        <v>173704200</v>
      </c>
      <c r="W602">
        <v>5164000</v>
      </c>
    </row>
    <row r="603" spans="1:23" x14ac:dyDescent="0.25">
      <c r="A603">
        <v>2074100</v>
      </c>
      <c r="B603">
        <v>3604100</v>
      </c>
      <c r="C603">
        <v>554900</v>
      </c>
      <c r="E603">
        <v>1366300</v>
      </c>
      <c r="F603">
        <v>1481000</v>
      </c>
      <c r="G603">
        <v>1526700</v>
      </c>
      <c r="I603">
        <v>410400</v>
      </c>
      <c r="J603">
        <v>729400</v>
      </c>
      <c r="K603">
        <v>490899</v>
      </c>
      <c r="M603">
        <v>2688800</v>
      </c>
      <c r="N603">
        <v>4515900</v>
      </c>
      <c r="O603">
        <v>891700</v>
      </c>
      <c r="Q603">
        <v>527587600</v>
      </c>
      <c r="R603">
        <v>605561500</v>
      </c>
      <c r="S603">
        <v>43647800</v>
      </c>
      <c r="U603">
        <v>3311400</v>
      </c>
      <c r="V603">
        <v>7310700</v>
      </c>
      <c r="W603">
        <v>590900</v>
      </c>
    </row>
    <row r="604" spans="1:23" x14ac:dyDescent="0.25">
      <c r="A604">
        <v>1201500</v>
      </c>
      <c r="B604">
        <v>1319600</v>
      </c>
      <c r="C604">
        <v>815400</v>
      </c>
      <c r="E604">
        <v>1292200</v>
      </c>
      <c r="F604">
        <v>1661800</v>
      </c>
      <c r="G604">
        <v>1453300</v>
      </c>
      <c r="I604">
        <v>3663100</v>
      </c>
      <c r="J604">
        <v>6381900</v>
      </c>
      <c r="K604">
        <v>2313300</v>
      </c>
      <c r="M604">
        <v>318872400</v>
      </c>
      <c r="N604">
        <v>471935500</v>
      </c>
      <c r="O604">
        <v>5564400</v>
      </c>
      <c r="Q604">
        <v>2834200</v>
      </c>
      <c r="R604">
        <v>3038200</v>
      </c>
      <c r="S604">
        <v>2800300</v>
      </c>
      <c r="U604">
        <v>10484500</v>
      </c>
      <c r="V604">
        <v>19411500</v>
      </c>
      <c r="W604">
        <v>1530400</v>
      </c>
    </row>
    <row r="605" spans="1:23" x14ac:dyDescent="0.25">
      <c r="A605">
        <v>1365600</v>
      </c>
      <c r="B605">
        <v>1900100</v>
      </c>
      <c r="C605">
        <v>1344300</v>
      </c>
      <c r="E605">
        <v>494000</v>
      </c>
      <c r="F605">
        <v>674900</v>
      </c>
      <c r="G605">
        <v>466700</v>
      </c>
      <c r="I605">
        <v>123198400</v>
      </c>
      <c r="J605">
        <v>167315500</v>
      </c>
      <c r="K605">
        <v>2024800</v>
      </c>
      <c r="M605">
        <v>840400</v>
      </c>
      <c r="N605">
        <v>1127600</v>
      </c>
      <c r="O605">
        <v>395900</v>
      </c>
      <c r="Q605">
        <v>462500</v>
      </c>
      <c r="R605">
        <v>576500</v>
      </c>
      <c r="S605">
        <v>529100</v>
      </c>
      <c r="U605">
        <v>1333500</v>
      </c>
      <c r="V605">
        <v>1583500</v>
      </c>
      <c r="W605">
        <v>1244000</v>
      </c>
    </row>
    <row r="606" spans="1:23" x14ac:dyDescent="0.25">
      <c r="A606">
        <v>880300</v>
      </c>
      <c r="B606">
        <v>1139500</v>
      </c>
      <c r="C606">
        <v>936300</v>
      </c>
      <c r="E606">
        <v>372800</v>
      </c>
      <c r="F606">
        <v>307800</v>
      </c>
      <c r="G606">
        <v>300000</v>
      </c>
      <c r="I606">
        <v>654500</v>
      </c>
      <c r="J606">
        <v>672800</v>
      </c>
      <c r="K606">
        <v>479600</v>
      </c>
      <c r="M606">
        <v>11815700</v>
      </c>
      <c r="N606">
        <v>19408800</v>
      </c>
      <c r="O606">
        <v>1026200</v>
      </c>
      <c r="Q606">
        <v>10865900</v>
      </c>
      <c r="R606">
        <v>13261200</v>
      </c>
      <c r="S606">
        <v>14468000</v>
      </c>
      <c r="U606">
        <v>541671800</v>
      </c>
      <c r="V606">
        <v>51651700</v>
      </c>
      <c r="W606">
        <v>43166800</v>
      </c>
    </row>
    <row r="607" spans="1:23" x14ac:dyDescent="0.25">
      <c r="A607">
        <v>3011900</v>
      </c>
      <c r="B607">
        <v>3863900</v>
      </c>
      <c r="C607">
        <v>3329700</v>
      </c>
      <c r="E607">
        <v>823400</v>
      </c>
      <c r="F607">
        <v>750400</v>
      </c>
      <c r="G607">
        <v>771600</v>
      </c>
      <c r="I607">
        <v>716900</v>
      </c>
      <c r="J607">
        <v>796600</v>
      </c>
      <c r="K607">
        <v>779800</v>
      </c>
      <c r="M607">
        <v>63716800</v>
      </c>
      <c r="N607">
        <v>79103600</v>
      </c>
      <c r="O607">
        <v>1592400</v>
      </c>
      <c r="Q607">
        <v>14458500</v>
      </c>
      <c r="R607">
        <v>15542200</v>
      </c>
      <c r="S607">
        <v>16153700</v>
      </c>
      <c r="U607">
        <v>59373100</v>
      </c>
      <c r="V607">
        <v>32692400</v>
      </c>
      <c r="W607">
        <v>5019600</v>
      </c>
    </row>
    <row r="608" spans="1:23" x14ac:dyDescent="0.25">
      <c r="A608">
        <v>413100</v>
      </c>
      <c r="B608">
        <v>426700</v>
      </c>
      <c r="C608">
        <v>399800</v>
      </c>
      <c r="E608">
        <v>286800</v>
      </c>
      <c r="F608">
        <v>294900</v>
      </c>
      <c r="G608">
        <v>307200</v>
      </c>
      <c r="I608">
        <v>1800400</v>
      </c>
      <c r="J608">
        <v>2420700</v>
      </c>
      <c r="K608">
        <v>1571800</v>
      </c>
      <c r="M608">
        <v>579300</v>
      </c>
      <c r="N608">
        <v>642600</v>
      </c>
      <c r="O608">
        <v>393900</v>
      </c>
      <c r="Q608">
        <v>16245100</v>
      </c>
      <c r="R608">
        <v>24694800</v>
      </c>
      <c r="S608">
        <v>856200</v>
      </c>
      <c r="U608">
        <v>595428800</v>
      </c>
      <c r="V608">
        <v>1105895700</v>
      </c>
      <c r="W608">
        <v>2249200</v>
      </c>
    </row>
    <row r="609" spans="1:23" x14ac:dyDescent="0.25">
      <c r="A609">
        <v>369700</v>
      </c>
      <c r="B609">
        <v>386600</v>
      </c>
      <c r="C609">
        <v>392600</v>
      </c>
      <c r="E609">
        <v>6525900</v>
      </c>
      <c r="F609">
        <v>11483100</v>
      </c>
      <c r="G609">
        <v>1368700</v>
      </c>
      <c r="I609">
        <v>1459405200</v>
      </c>
      <c r="J609">
        <v>2652889600</v>
      </c>
      <c r="K609">
        <v>22280800</v>
      </c>
      <c r="M609">
        <v>556400</v>
      </c>
      <c r="N609">
        <v>621600</v>
      </c>
      <c r="O609">
        <v>485000</v>
      </c>
      <c r="Q609" t="s">
        <v>998</v>
      </c>
      <c r="R609" t="s">
        <v>369</v>
      </c>
      <c r="S609">
        <v>25274900</v>
      </c>
      <c r="U609">
        <v>109266800</v>
      </c>
      <c r="V609">
        <v>245777900</v>
      </c>
      <c r="W609">
        <v>1812100</v>
      </c>
    </row>
    <row r="610" spans="1:23" x14ac:dyDescent="0.25">
      <c r="A610">
        <v>1966000</v>
      </c>
      <c r="B610">
        <v>2028300</v>
      </c>
      <c r="C610">
        <v>2073300</v>
      </c>
      <c r="E610">
        <v>2839400</v>
      </c>
      <c r="F610">
        <v>3347100</v>
      </c>
      <c r="G610">
        <v>2981600</v>
      </c>
      <c r="I610" t="s">
        <v>782</v>
      </c>
      <c r="J610" t="s">
        <v>139</v>
      </c>
      <c r="K610">
        <v>5233540400</v>
      </c>
      <c r="M610">
        <v>6245400</v>
      </c>
      <c r="N610">
        <v>6234800</v>
      </c>
      <c r="O610">
        <v>5477600</v>
      </c>
      <c r="Q610">
        <v>54434700</v>
      </c>
      <c r="R610">
        <v>66625700</v>
      </c>
      <c r="S610">
        <v>6785400</v>
      </c>
      <c r="U610">
        <v>70895200</v>
      </c>
      <c r="V610">
        <v>118944100</v>
      </c>
      <c r="W610">
        <v>972100</v>
      </c>
    </row>
    <row r="611" spans="1:23" x14ac:dyDescent="0.25">
      <c r="A611">
        <v>315100</v>
      </c>
      <c r="B611">
        <v>331000</v>
      </c>
      <c r="C611">
        <v>312800</v>
      </c>
      <c r="E611">
        <v>753800</v>
      </c>
      <c r="F611">
        <v>885700</v>
      </c>
      <c r="G611">
        <v>752100</v>
      </c>
      <c r="I611">
        <v>2708200</v>
      </c>
      <c r="J611">
        <v>3909700</v>
      </c>
      <c r="K611">
        <v>1206801</v>
      </c>
      <c r="M611">
        <v>17026600</v>
      </c>
      <c r="N611">
        <v>15031900</v>
      </c>
      <c r="O611">
        <v>10892300</v>
      </c>
      <c r="Q611">
        <v>11432700</v>
      </c>
      <c r="R611">
        <v>12032200</v>
      </c>
      <c r="S611">
        <v>12302400</v>
      </c>
      <c r="U611">
        <v>66851500</v>
      </c>
      <c r="V611">
        <v>88725800</v>
      </c>
      <c r="W611">
        <v>588700</v>
      </c>
    </row>
    <row r="612" spans="1:23" x14ac:dyDescent="0.25">
      <c r="A612">
        <v>675300</v>
      </c>
      <c r="B612">
        <v>640400</v>
      </c>
      <c r="C612">
        <v>654100</v>
      </c>
      <c r="E612">
        <v>7773400</v>
      </c>
      <c r="F612">
        <v>9776600</v>
      </c>
      <c r="G612">
        <v>424600</v>
      </c>
      <c r="I612">
        <v>546900</v>
      </c>
      <c r="J612">
        <v>504600</v>
      </c>
      <c r="K612">
        <v>424800</v>
      </c>
      <c r="M612">
        <v>5865200</v>
      </c>
      <c r="N612">
        <v>7657800</v>
      </c>
      <c r="O612">
        <v>1913400</v>
      </c>
      <c r="Q612">
        <v>1105119200</v>
      </c>
      <c r="R612">
        <v>1296080600</v>
      </c>
      <c r="S612">
        <v>618691100</v>
      </c>
      <c r="U612">
        <v>437452300</v>
      </c>
      <c r="V612">
        <v>384964800</v>
      </c>
      <c r="W612">
        <v>372855400</v>
      </c>
    </row>
    <row r="613" spans="1:23" x14ac:dyDescent="0.25">
      <c r="A613">
        <v>284600</v>
      </c>
      <c r="B613">
        <v>242700</v>
      </c>
      <c r="C613">
        <v>264100</v>
      </c>
      <c r="E613">
        <v>1269300</v>
      </c>
      <c r="F613">
        <v>1502500</v>
      </c>
      <c r="G613">
        <v>1294000</v>
      </c>
      <c r="I613" t="s">
        <v>783</v>
      </c>
      <c r="J613" t="s">
        <v>140</v>
      </c>
      <c r="K613">
        <v>5676400</v>
      </c>
      <c r="M613">
        <v>4198482900</v>
      </c>
      <c r="N613">
        <v>319508100</v>
      </c>
      <c r="O613">
        <v>14649000</v>
      </c>
      <c r="Q613">
        <v>19971000</v>
      </c>
      <c r="R613">
        <v>23303100</v>
      </c>
      <c r="S613">
        <v>2808300</v>
      </c>
      <c r="U613">
        <v>571408200</v>
      </c>
      <c r="V613">
        <v>200315400</v>
      </c>
      <c r="W613">
        <v>22264500</v>
      </c>
    </row>
    <row r="614" spans="1:23" x14ac:dyDescent="0.25">
      <c r="A614">
        <v>270900</v>
      </c>
      <c r="B614">
        <v>255500</v>
      </c>
      <c r="C614">
        <v>264200</v>
      </c>
      <c r="E614">
        <v>509100</v>
      </c>
      <c r="F614">
        <v>575600</v>
      </c>
      <c r="G614">
        <v>530000</v>
      </c>
      <c r="I614">
        <v>31379900</v>
      </c>
      <c r="J614">
        <v>27616300</v>
      </c>
      <c r="K614">
        <v>14136400</v>
      </c>
      <c r="M614">
        <v>102304400</v>
      </c>
      <c r="N614">
        <v>142856700</v>
      </c>
      <c r="O614">
        <v>2788600</v>
      </c>
      <c r="Q614">
        <v>1007466400</v>
      </c>
      <c r="R614">
        <v>870734800</v>
      </c>
      <c r="S614">
        <v>858678200</v>
      </c>
      <c r="U614">
        <v>41245800</v>
      </c>
      <c r="V614">
        <v>50522800</v>
      </c>
      <c r="W614">
        <v>46239900</v>
      </c>
    </row>
    <row r="615" spans="1:23" x14ac:dyDescent="0.25">
      <c r="A615">
        <v>441700</v>
      </c>
      <c r="B615">
        <v>422100</v>
      </c>
      <c r="C615">
        <v>564700</v>
      </c>
      <c r="E615">
        <v>884912400</v>
      </c>
      <c r="F615">
        <v>1017220900</v>
      </c>
      <c r="G615">
        <v>2875200</v>
      </c>
      <c r="I615">
        <v>12712500</v>
      </c>
      <c r="J615">
        <v>22598600</v>
      </c>
      <c r="K615">
        <v>1624501</v>
      </c>
      <c r="M615">
        <v>910600</v>
      </c>
      <c r="N615">
        <v>753000</v>
      </c>
      <c r="O615">
        <v>528000</v>
      </c>
      <c r="Q615">
        <v>214001000</v>
      </c>
      <c r="R615">
        <v>186960900</v>
      </c>
      <c r="S615">
        <v>43635200</v>
      </c>
      <c r="U615" t="s">
        <v>1237</v>
      </c>
      <c r="V615" t="s">
        <v>621</v>
      </c>
      <c r="W615">
        <v>1013000</v>
      </c>
    </row>
    <row r="616" spans="1:23" x14ac:dyDescent="0.25">
      <c r="A616">
        <v>440000</v>
      </c>
      <c r="B616">
        <v>232700</v>
      </c>
      <c r="C616">
        <v>233500</v>
      </c>
      <c r="E616">
        <v>570000</v>
      </c>
      <c r="F616">
        <v>567600</v>
      </c>
      <c r="G616">
        <v>321100</v>
      </c>
      <c r="I616">
        <v>1877600</v>
      </c>
      <c r="J616">
        <v>2457000</v>
      </c>
      <c r="K616">
        <v>413699</v>
      </c>
      <c r="M616">
        <v>1437040700</v>
      </c>
      <c r="N616">
        <v>575734900</v>
      </c>
      <c r="O616">
        <v>181575400</v>
      </c>
      <c r="Q616">
        <v>3385130800</v>
      </c>
      <c r="R616">
        <v>4888533700</v>
      </c>
      <c r="S616">
        <v>3391500</v>
      </c>
      <c r="U616">
        <v>3309000</v>
      </c>
      <c r="V616">
        <v>3979200</v>
      </c>
      <c r="W616">
        <v>2067000</v>
      </c>
    </row>
    <row r="617" spans="1:23" x14ac:dyDescent="0.25">
      <c r="A617">
        <v>1146100</v>
      </c>
      <c r="B617">
        <v>1040700</v>
      </c>
      <c r="C617">
        <v>1251600</v>
      </c>
      <c r="E617">
        <v>7784700</v>
      </c>
      <c r="F617">
        <v>8544500</v>
      </c>
      <c r="G617">
        <v>2168600</v>
      </c>
      <c r="I617">
        <v>105505900</v>
      </c>
      <c r="J617">
        <v>129074700</v>
      </c>
      <c r="K617">
        <v>10985199</v>
      </c>
      <c r="M617">
        <v>4847900</v>
      </c>
      <c r="N617">
        <v>5036800</v>
      </c>
      <c r="O617">
        <v>4775900</v>
      </c>
      <c r="Q617">
        <v>7385000</v>
      </c>
      <c r="R617">
        <v>11721200</v>
      </c>
      <c r="S617">
        <v>5012900</v>
      </c>
      <c r="U617">
        <v>3953400</v>
      </c>
      <c r="V617">
        <v>4502800</v>
      </c>
      <c r="W617">
        <v>3747300</v>
      </c>
    </row>
    <row r="618" spans="1:23" x14ac:dyDescent="0.25">
      <c r="A618">
        <v>467100</v>
      </c>
      <c r="B618">
        <v>485500</v>
      </c>
      <c r="C618">
        <v>484600</v>
      </c>
      <c r="E618">
        <v>554500</v>
      </c>
      <c r="F618">
        <v>517100</v>
      </c>
      <c r="G618">
        <v>394800</v>
      </c>
      <c r="I618">
        <v>645400</v>
      </c>
      <c r="J618">
        <v>583900</v>
      </c>
      <c r="K618">
        <v>461301</v>
      </c>
      <c r="M618">
        <v>9239400</v>
      </c>
      <c r="N618">
        <v>11970400</v>
      </c>
      <c r="O618">
        <v>3899400</v>
      </c>
      <c r="Q618">
        <v>109092400</v>
      </c>
      <c r="R618">
        <v>195396700</v>
      </c>
      <c r="S618">
        <v>7107100</v>
      </c>
      <c r="U618">
        <v>268293900</v>
      </c>
      <c r="V618">
        <v>456928500</v>
      </c>
      <c r="W618">
        <v>1518000</v>
      </c>
    </row>
    <row r="619" spans="1:23" x14ac:dyDescent="0.25">
      <c r="A619">
        <v>5287000</v>
      </c>
      <c r="B619">
        <v>6188500</v>
      </c>
      <c r="C619">
        <v>6510400</v>
      </c>
      <c r="E619">
        <v>533500</v>
      </c>
      <c r="F619">
        <v>532800</v>
      </c>
      <c r="G619">
        <v>403900</v>
      </c>
      <c r="I619">
        <v>504300</v>
      </c>
      <c r="J619">
        <v>580300</v>
      </c>
      <c r="K619">
        <v>476601</v>
      </c>
      <c r="M619">
        <v>25972400</v>
      </c>
      <c r="N619">
        <v>34829700</v>
      </c>
      <c r="O619">
        <v>1187000</v>
      </c>
      <c r="Q619" t="s">
        <v>999</v>
      </c>
      <c r="R619">
        <v>114490800</v>
      </c>
      <c r="S619">
        <v>2409842100</v>
      </c>
      <c r="U619">
        <v>2267098500</v>
      </c>
      <c r="V619">
        <v>3877775900</v>
      </c>
      <c r="W619">
        <v>2528300</v>
      </c>
    </row>
    <row r="620" spans="1:23" x14ac:dyDescent="0.25">
      <c r="A620">
        <v>258700</v>
      </c>
      <c r="B620">
        <v>294000</v>
      </c>
      <c r="C620">
        <v>309200</v>
      </c>
      <c r="E620">
        <v>334500</v>
      </c>
      <c r="F620">
        <v>295300</v>
      </c>
      <c r="G620">
        <v>256400</v>
      </c>
      <c r="I620">
        <v>763400</v>
      </c>
      <c r="J620">
        <v>637600</v>
      </c>
      <c r="K620">
        <v>634800</v>
      </c>
      <c r="M620">
        <v>72812200</v>
      </c>
      <c r="N620">
        <v>87611600</v>
      </c>
      <c r="O620">
        <v>77510100</v>
      </c>
      <c r="Q620">
        <v>12809900</v>
      </c>
      <c r="R620">
        <v>21173300</v>
      </c>
      <c r="S620">
        <v>616900</v>
      </c>
      <c r="U620">
        <v>28222100</v>
      </c>
      <c r="V620">
        <v>59303400</v>
      </c>
      <c r="W620">
        <v>1575300</v>
      </c>
    </row>
    <row r="621" spans="1:23" x14ac:dyDescent="0.25">
      <c r="A621">
        <v>731600</v>
      </c>
      <c r="B621">
        <v>767100</v>
      </c>
      <c r="C621">
        <v>814100</v>
      </c>
      <c r="E621">
        <v>8377700</v>
      </c>
      <c r="F621">
        <v>9755900</v>
      </c>
      <c r="G621">
        <v>11510300</v>
      </c>
      <c r="I621">
        <v>2963200</v>
      </c>
      <c r="J621">
        <v>1866600</v>
      </c>
      <c r="K621">
        <v>1896200</v>
      </c>
      <c r="M621">
        <v>777000</v>
      </c>
      <c r="N621">
        <v>864700</v>
      </c>
      <c r="O621">
        <v>657300</v>
      </c>
      <c r="Q621">
        <v>9574600</v>
      </c>
      <c r="R621">
        <v>6027700</v>
      </c>
      <c r="S621">
        <v>5706600</v>
      </c>
      <c r="U621">
        <v>9852300</v>
      </c>
      <c r="V621">
        <v>26070500</v>
      </c>
      <c r="W621">
        <v>555500</v>
      </c>
    </row>
    <row r="622" spans="1:23" x14ac:dyDescent="0.25">
      <c r="A622">
        <v>289600</v>
      </c>
      <c r="B622">
        <v>363200</v>
      </c>
      <c r="C622">
        <v>773600</v>
      </c>
      <c r="E622">
        <v>144802900</v>
      </c>
      <c r="F622">
        <v>159015600</v>
      </c>
      <c r="G622">
        <v>8156100</v>
      </c>
      <c r="I622">
        <v>480900</v>
      </c>
      <c r="J622">
        <v>452700</v>
      </c>
      <c r="K622">
        <v>359599</v>
      </c>
      <c r="M622">
        <v>8384400</v>
      </c>
      <c r="N622">
        <v>11972400</v>
      </c>
      <c r="O622">
        <v>1363600</v>
      </c>
      <c r="Q622">
        <v>2808200</v>
      </c>
      <c r="R622">
        <v>3067800</v>
      </c>
      <c r="S622">
        <v>2644200</v>
      </c>
      <c r="U622" t="s">
        <v>1238</v>
      </c>
      <c r="V622" t="s">
        <v>622</v>
      </c>
      <c r="W622" t="s">
        <v>75</v>
      </c>
    </row>
    <row r="623" spans="1:23" x14ac:dyDescent="0.25">
      <c r="A623">
        <v>279100</v>
      </c>
      <c r="B623">
        <v>304000</v>
      </c>
      <c r="C623">
        <v>340900</v>
      </c>
      <c r="E623">
        <v>570600</v>
      </c>
      <c r="F623">
        <v>2550000</v>
      </c>
      <c r="G623">
        <v>835900</v>
      </c>
      <c r="I623">
        <v>796300</v>
      </c>
      <c r="J623">
        <v>375900</v>
      </c>
      <c r="K623">
        <v>373100</v>
      </c>
      <c r="M623" t="s">
        <v>867</v>
      </c>
      <c r="N623" t="s">
        <v>235</v>
      </c>
      <c r="O623">
        <v>71387800</v>
      </c>
      <c r="Q623">
        <v>267464600</v>
      </c>
      <c r="R623">
        <v>292946900</v>
      </c>
      <c r="S623">
        <v>22798500</v>
      </c>
      <c r="U623" t="s">
        <v>1239</v>
      </c>
      <c r="V623" t="s">
        <v>623</v>
      </c>
      <c r="W623">
        <v>4466400</v>
      </c>
    </row>
    <row r="624" spans="1:23" x14ac:dyDescent="0.25">
      <c r="A624">
        <v>1054400</v>
      </c>
      <c r="B624">
        <v>1105500</v>
      </c>
      <c r="C624">
        <v>785000</v>
      </c>
      <c r="E624">
        <v>18437800</v>
      </c>
      <c r="F624">
        <v>23248200</v>
      </c>
      <c r="G624">
        <v>3579300</v>
      </c>
      <c r="I624">
        <v>262006800</v>
      </c>
      <c r="J624">
        <v>320860200</v>
      </c>
      <c r="K624">
        <v>2511500</v>
      </c>
      <c r="M624">
        <v>55865200</v>
      </c>
      <c r="N624">
        <v>61421900</v>
      </c>
      <c r="O624">
        <v>25740000</v>
      </c>
      <c r="Q624">
        <v>3230500</v>
      </c>
      <c r="R624">
        <v>3489100</v>
      </c>
      <c r="S624">
        <v>3403300</v>
      </c>
      <c r="U624">
        <v>31868100</v>
      </c>
      <c r="V624">
        <v>81681400</v>
      </c>
      <c r="W624">
        <v>1641000</v>
      </c>
    </row>
    <row r="625" spans="1:23" x14ac:dyDescent="0.25">
      <c r="A625">
        <v>105953400</v>
      </c>
      <c r="B625">
        <v>132896800</v>
      </c>
      <c r="C625">
        <v>109945500</v>
      </c>
      <c r="E625">
        <v>891100</v>
      </c>
      <c r="F625">
        <v>946200</v>
      </c>
      <c r="G625">
        <v>760700</v>
      </c>
      <c r="I625">
        <v>1005600</v>
      </c>
      <c r="J625">
        <v>1174700</v>
      </c>
      <c r="K625">
        <v>426501</v>
      </c>
      <c r="M625">
        <v>30001900</v>
      </c>
      <c r="N625">
        <v>50746400</v>
      </c>
      <c r="O625">
        <v>3669100</v>
      </c>
      <c r="Q625" t="s">
        <v>1000</v>
      </c>
      <c r="R625" t="s">
        <v>370</v>
      </c>
      <c r="S625">
        <v>5335900</v>
      </c>
      <c r="U625">
        <v>897200</v>
      </c>
      <c r="V625">
        <v>1053000</v>
      </c>
      <c r="W625">
        <v>725700</v>
      </c>
    </row>
    <row r="626" spans="1:23" x14ac:dyDescent="0.25">
      <c r="A626">
        <v>883900</v>
      </c>
      <c r="B626">
        <v>1091300</v>
      </c>
      <c r="C626">
        <v>913600</v>
      </c>
      <c r="E626">
        <v>274800</v>
      </c>
      <c r="F626">
        <v>270000</v>
      </c>
      <c r="G626">
        <v>259800</v>
      </c>
      <c r="I626">
        <v>392000</v>
      </c>
      <c r="J626">
        <v>347400</v>
      </c>
      <c r="K626">
        <v>349399</v>
      </c>
      <c r="M626">
        <v>48963900</v>
      </c>
      <c r="N626">
        <v>47950000</v>
      </c>
      <c r="O626">
        <v>46258900</v>
      </c>
      <c r="Q626" t="s">
        <v>1001</v>
      </c>
      <c r="R626" t="s">
        <v>371</v>
      </c>
      <c r="S626" t="s">
        <v>46</v>
      </c>
      <c r="U626">
        <v>1828520200</v>
      </c>
      <c r="V626">
        <v>2466375900</v>
      </c>
      <c r="W626">
        <v>3257800</v>
      </c>
    </row>
    <row r="627" spans="1:23" x14ac:dyDescent="0.25">
      <c r="A627">
        <v>4082600</v>
      </c>
      <c r="B627">
        <v>4324500</v>
      </c>
      <c r="C627">
        <v>4542800</v>
      </c>
      <c r="E627">
        <v>4530000</v>
      </c>
      <c r="F627">
        <v>5377900</v>
      </c>
      <c r="G627">
        <v>4033000</v>
      </c>
      <c r="I627">
        <v>614500</v>
      </c>
      <c r="J627">
        <v>2556000</v>
      </c>
      <c r="K627">
        <v>333000</v>
      </c>
      <c r="M627">
        <v>1144403700</v>
      </c>
      <c r="N627">
        <v>1531711400</v>
      </c>
      <c r="O627">
        <v>79638300</v>
      </c>
      <c r="Q627">
        <v>94799200</v>
      </c>
      <c r="R627">
        <v>95333100</v>
      </c>
      <c r="S627">
        <v>12354600</v>
      </c>
      <c r="U627">
        <v>12472100</v>
      </c>
      <c r="V627">
        <v>27875700</v>
      </c>
      <c r="W627">
        <v>1863200</v>
      </c>
    </row>
    <row r="628" spans="1:23" x14ac:dyDescent="0.25">
      <c r="A628">
        <v>613700</v>
      </c>
      <c r="B628">
        <v>645300</v>
      </c>
      <c r="C628">
        <v>675200</v>
      </c>
      <c r="E628">
        <v>578100</v>
      </c>
      <c r="F628">
        <v>644800</v>
      </c>
      <c r="G628">
        <v>607100</v>
      </c>
      <c r="I628">
        <v>464000</v>
      </c>
      <c r="J628">
        <v>433100</v>
      </c>
      <c r="K628">
        <v>417400</v>
      </c>
      <c r="M628">
        <v>2092500</v>
      </c>
      <c r="N628">
        <v>2443500</v>
      </c>
      <c r="O628">
        <v>562000</v>
      </c>
      <c r="Q628">
        <v>694200</v>
      </c>
      <c r="R628">
        <v>868400</v>
      </c>
      <c r="S628">
        <v>619000</v>
      </c>
      <c r="U628">
        <v>4898100</v>
      </c>
      <c r="V628">
        <v>5817900</v>
      </c>
      <c r="W628">
        <v>2854100</v>
      </c>
    </row>
    <row r="629" spans="1:23" x14ac:dyDescent="0.25">
      <c r="A629">
        <v>307300</v>
      </c>
      <c r="B629">
        <v>285500</v>
      </c>
      <c r="C629">
        <v>2729600</v>
      </c>
      <c r="E629">
        <v>284400</v>
      </c>
      <c r="F629">
        <v>366800</v>
      </c>
      <c r="G629">
        <v>299800</v>
      </c>
      <c r="I629">
        <v>13969700</v>
      </c>
      <c r="J629">
        <v>20158500</v>
      </c>
      <c r="K629">
        <v>1695200</v>
      </c>
      <c r="M629" t="s">
        <v>868</v>
      </c>
      <c r="N629" t="s">
        <v>236</v>
      </c>
      <c r="O629">
        <v>28258700</v>
      </c>
      <c r="Q629">
        <v>702600</v>
      </c>
      <c r="R629">
        <v>969100</v>
      </c>
      <c r="S629">
        <v>616500</v>
      </c>
      <c r="U629" t="s">
        <v>1240</v>
      </c>
      <c r="V629" t="s">
        <v>624</v>
      </c>
      <c r="W629">
        <v>413834300</v>
      </c>
    </row>
    <row r="630" spans="1:23" x14ac:dyDescent="0.25">
      <c r="A630">
        <v>267000</v>
      </c>
      <c r="B630">
        <v>272000</v>
      </c>
      <c r="C630">
        <v>294400</v>
      </c>
      <c r="E630">
        <v>1427800</v>
      </c>
      <c r="F630">
        <v>1629100</v>
      </c>
      <c r="G630">
        <v>1553400</v>
      </c>
      <c r="I630">
        <v>641700</v>
      </c>
      <c r="J630">
        <v>703400</v>
      </c>
      <c r="K630">
        <v>454801</v>
      </c>
      <c r="M630">
        <v>2416500</v>
      </c>
      <c r="N630">
        <v>4702000</v>
      </c>
      <c r="O630">
        <v>6066800</v>
      </c>
      <c r="Q630">
        <v>1354700</v>
      </c>
      <c r="R630">
        <v>1694900</v>
      </c>
      <c r="S630">
        <v>1332800</v>
      </c>
      <c r="U630">
        <v>130958600</v>
      </c>
      <c r="V630">
        <v>20514900</v>
      </c>
      <c r="W630">
        <v>22160600</v>
      </c>
    </row>
    <row r="631" spans="1:23" x14ac:dyDescent="0.25">
      <c r="A631">
        <v>289100</v>
      </c>
      <c r="B631">
        <v>272200</v>
      </c>
      <c r="C631">
        <v>297300</v>
      </c>
      <c r="E631">
        <v>2832700</v>
      </c>
      <c r="F631">
        <v>4329400</v>
      </c>
      <c r="G631">
        <v>1849400</v>
      </c>
      <c r="I631">
        <v>26161900</v>
      </c>
      <c r="J631">
        <v>39578900</v>
      </c>
      <c r="K631">
        <v>1129200</v>
      </c>
      <c r="M631">
        <v>600100</v>
      </c>
      <c r="N631">
        <v>646100</v>
      </c>
      <c r="O631">
        <v>592600</v>
      </c>
      <c r="Q631">
        <v>7519900</v>
      </c>
      <c r="R631">
        <v>15652200</v>
      </c>
      <c r="S631">
        <v>2548200</v>
      </c>
      <c r="U631" t="s">
        <v>1241</v>
      </c>
      <c r="V631" t="s">
        <v>625</v>
      </c>
      <c r="W631">
        <v>2244737100</v>
      </c>
    </row>
    <row r="632" spans="1:23" x14ac:dyDescent="0.25">
      <c r="A632">
        <v>1390900</v>
      </c>
      <c r="B632">
        <v>1460100</v>
      </c>
      <c r="C632">
        <v>1496700</v>
      </c>
      <c r="E632">
        <v>99779100</v>
      </c>
      <c r="F632">
        <v>111397700</v>
      </c>
      <c r="G632">
        <v>5226100</v>
      </c>
      <c r="I632">
        <v>1871300</v>
      </c>
      <c r="J632">
        <v>2074300</v>
      </c>
      <c r="K632">
        <v>1566001</v>
      </c>
      <c r="M632">
        <v>684070400</v>
      </c>
      <c r="N632">
        <v>1292818100</v>
      </c>
      <c r="O632">
        <v>4093700</v>
      </c>
      <c r="Q632">
        <v>928500</v>
      </c>
      <c r="R632">
        <v>3857800</v>
      </c>
      <c r="S632">
        <v>776100</v>
      </c>
      <c r="U632" t="s">
        <v>1242</v>
      </c>
      <c r="V632" t="s">
        <v>626</v>
      </c>
      <c r="W632">
        <v>2426100</v>
      </c>
    </row>
    <row r="633" spans="1:23" x14ac:dyDescent="0.25">
      <c r="A633">
        <v>4368900</v>
      </c>
      <c r="B633">
        <v>4483100</v>
      </c>
      <c r="C633">
        <v>4696100</v>
      </c>
      <c r="E633">
        <v>15374300</v>
      </c>
      <c r="F633">
        <v>18164700</v>
      </c>
      <c r="G633">
        <v>14470300</v>
      </c>
      <c r="I633">
        <v>471000</v>
      </c>
      <c r="J633">
        <v>554900</v>
      </c>
      <c r="K633">
        <v>510300</v>
      </c>
      <c r="M633">
        <v>13121500</v>
      </c>
      <c r="N633">
        <v>26578400</v>
      </c>
      <c r="O633">
        <v>1113600</v>
      </c>
      <c r="Q633">
        <v>848000</v>
      </c>
      <c r="R633">
        <v>1157500</v>
      </c>
      <c r="S633">
        <v>443500</v>
      </c>
      <c r="U633" t="s">
        <v>1243</v>
      </c>
      <c r="V633" t="s">
        <v>178</v>
      </c>
      <c r="W633">
        <v>1366700</v>
      </c>
    </row>
    <row r="634" spans="1:23" x14ac:dyDescent="0.25">
      <c r="A634">
        <v>822800</v>
      </c>
      <c r="B634">
        <v>855200</v>
      </c>
      <c r="C634">
        <v>921200</v>
      </c>
      <c r="E634">
        <v>552000</v>
      </c>
      <c r="F634">
        <v>557900</v>
      </c>
      <c r="G634">
        <v>444800</v>
      </c>
      <c r="I634">
        <v>723900</v>
      </c>
      <c r="J634">
        <v>1427300</v>
      </c>
      <c r="K634">
        <v>603300</v>
      </c>
      <c r="M634">
        <v>5610396300</v>
      </c>
      <c r="N634" t="s">
        <v>237</v>
      </c>
      <c r="O634">
        <v>2172700</v>
      </c>
      <c r="Q634">
        <v>792300</v>
      </c>
      <c r="R634">
        <v>791700</v>
      </c>
      <c r="S634">
        <v>390700</v>
      </c>
      <c r="U634">
        <v>1846400</v>
      </c>
      <c r="V634">
        <v>2078000</v>
      </c>
      <c r="W634">
        <v>1697900</v>
      </c>
    </row>
    <row r="635" spans="1:23" x14ac:dyDescent="0.25">
      <c r="A635">
        <v>527700</v>
      </c>
      <c r="B635">
        <v>515900</v>
      </c>
      <c r="C635">
        <v>535900</v>
      </c>
      <c r="E635">
        <v>376200</v>
      </c>
      <c r="F635">
        <v>426800</v>
      </c>
      <c r="G635">
        <v>391600</v>
      </c>
      <c r="I635">
        <v>2850500</v>
      </c>
      <c r="J635">
        <v>3595600</v>
      </c>
      <c r="K635">
        <v>2612100</v>
      </c>
      <c r="M635">
        <v>5768700</v>
      </c>
      <c r="N635">
        <v>8555500</v>
      </c>
      <c r="O635">
        <v>469700</v>
      </c>
      <c r="Q635">
        <v>240000500</v>
      </c>
      <c r="R635">
        <v>419955800</v>
      </c>
      <c r="S635">
        <v>1859600</v>
      </c>
      <c r="U635">
        <v>5766800</v>
      </c>
      <c r="V635">
        <v>11742500</v>
      </c>
      <c r="W635">
        <v>2773400</v>
      </c>
    </row>
    <row r="636" spans="1:23" x14ac:dyDescent="0.25">
      <c r="A636">
        <v>604200</v>
      </c>
      <c r="B636">
        <v>597300</v>
      </c>
      <c r="C636">
        <v>619600</v>
      </c>
      <c r="E636">
        <v>1251200</v>
      </c>
      <c r="F636">
        <v>1429000</v>
      </c>
      <c r="G636">
        <v>1510800</v>
      </c>
      <c r="I636">
        <v>768800</v>
      </c>
      <c r="J636">
        <v>942500</v>
      </c>
      <c r="K636">
        <v>737500</v>
      </c>
      <c r="M636">
        <v>689904700</v>
      </c>
      <c r="N636">
        <v>962227700</v>
      </c>
      <c r="O636">
        <v>2730500</v>
      </c>
      <c r="Q636">
        <v>12337500</v>
      </c>
      <c r="R636">
        <v>13649300</v>
      </c>
      <c r="S636">
        <v>12632500</v>
      </c>
      <c r="U636">
        <v>15332200</v>
      </c>
      <c r="V636">
        <v>18106700</v>
      </c>
      <c r="W636">
        <v>18232500</v>
      </c>
    </row>
    <row r="637" spans="1:23" x14ac:dyDescent="0.25">
      <c r="A637">
        <v>436600</v>
      </c>
      <c r="B637">
        <v>454800</v>
      </c>
      <c r="C637">
        <v>464500</v>
      </c>
      <c r="E637">
        <v>2726500</v>
      </c>
      <c r="F637">
        <v>3612900</v>
      </c>
      <c r="G637">
        <v>1466400</v>
      </c>
      <c r="I637">
        <v>2635800</v>
      </c>
      <c r="J637">
        <v>4088200</v>
      </c>
      <c r="K637">
        <v>1212201</v>
      </c>
      <c r="M637">
        <v>191887500</v>
      </c>
      <c r="N637">
        <v>220559900</v>
      </c>
      <c r="O637">
        <v>2534900</v>
      </c>
      <c r="Q637" t="s">
        <v>1067</v>
      </c>
      <c r="R637" t="s">
        <v>372</v>
      </c>
      <c r="S637">
        <v>4271100</v>
      </c>
      <c r="U637" t="s">
        <v>1135</v>
      </c>
      <c r="V637" t="s">
        <v>627</v>
      </c>
      <c r="W637">
        <v>32226800</v>
      </c>
    </row>
    <row r="638" spans="1:23" x14ac:dyDescent="0.25">
      <c r="A638">
        <v>834600</v>
      </c>
      <c r="B638">
        <v>897500</v>
      </c>
      <c r="C638">
        <v>736300</v>
      </c>
      <c r="E638">
        <v>307000</v>
      </c>
      <c r="F638">
        <v>311300</v>
      </c>
      <c r="G638">
        <v>302500</v>
      </c>
      <c r="I638">
        <v>12141300</v>
      </c>
      <c r="J638">
        <v>12760800</v>
      </c>
      <c r="K638">
        <v>12301399</v>
      </c>
      <c r="M638" t="s">
        <v>869</v>
      </c>
      <c r="N638" t="s">
        <v>238</v>
      </c>
      <c r="O638" t="s">
        <v>28</v>
      </c>
      <c r="Q638">
        <v>17579600</v>
      </c>
      <c r="R638">
        <v>19189600</v>
      </c>
      <c r="S638">
        <v>18807900</v>
      </c>
      <c r="U638" t="s">
        <v>1244</v>
      </c>
      <c r="V638" t="s">
        <v>628</v>
      </c>
      <c r="W638" t="s">
        <v>76</v>
      </c>
    </row>
    <row r="639" spans="1:23" x14ac:dyDescent="0.25">
      <c r="A639">
        <v>487900</v>
      </c>
      <c r="B639">
        <v>458500</v>
      </c>
      <c r="C639">
        <v>488600</v>
      </c>
      <c r="E639">
        <v>296300</v>
      </c>
      <c r="F639">
        <v>317800</v>
      </c>
      <c r="G639">
        <v>328900</v>
      </c>
      <c r="I639">
        <v>5139200</v>
      </c>
      <c r="J639">
        <v>8098900</v>
      </c>
      <c r="K639">
        <v>4098500</v>
      </c>
      <c r="M639" t="s">
        <v>870</v>
      </c>
      <c r="N639" t="s">
        <v>239</v>
      </c>
      <c r="O639">
        <v>10812500</v>
      </c>
      <c r="Q639">
        <v>201238700</v>
      </c>
      <c r="R639">
        <v>237967500</v>
      </c>
      <c r="S639">
        <v>1152100</v>
      </c>
      <c r="U639">
        <v>14999500</v>
      </c>
      <c r="V639">
        <v>26734400</v>
      </c>
      <c r="W639">
        <v>2063900</v>
      </c>
    </row>
    <row r="640" spans="1:23" x14ac:dyDescent="0.25">
      <c r="A640">
        <v>446900</v>
      </c>
      <c r="B640">
        <v>426300</v>
      </c>
      <c r="C640">
        <v>436700</v>
      </c>
      <c r="E640">
        <v>389900</v>
      </c>
      <c r="F640">
        <v>406500</v>
      </c>
      <c r="G640">
        <v>417200</v>
      </c>
      <c r="I640">
        <v>95174100</v>
      </c>
      <c r="J640">
        <v>100119100</v>
      </c>
      <c r="K640">
        <v>4058300</v>
      </c>
      <c r="M640">
        <v>1651700</v>
      </c>
      <c r="N640">
        <v>1705000</v>
      </c>
      <c r="O640">
        <v>515500</v>
      </c>
      <c r="Q640" t="s">
        <v>1002</v>
      </c>
      <c r="R640" t="s">
        <v>373</v>
      </c>
      <c r="S640" t="s">
        <v>47</v>
      </c>
      <c r="U640">
        <v>5688500</v>
      </c>
      <c r="V640">
        <v>14288700</v>
      </c>
      <c r="W640">
        <v>746500</v>
      </c>
    </row>
    <row r="641" spans="1:23" x14ac:dyDescent="0.25">
      <c r="A641">
        <v>238800</v>
      </c>
      <c r="B641">
        <v>238100</v>
      </c>
      <c r="C641">
        <v>222800</v>
      </c>
      <c r="E641">
        <v>1032400</v>
      </c>
      <c r="F641">
        <v>1201300</v>
      </c>
      <c r="G641">
        <v>976700</v>
      </c>
      <c r="I641">
        <v>7627100</v>
      </c>
      <c r="J641">
        <v>8877900</v>
      </c>
      <c r="K641">
        <v>827399</v>
      </c>
      <c r="M641">
        <v>111498800</v>
      </c>
      <c r="N641">
        <v>150717600</v>
      </c>
      <c r="O641">
        <v>2516100</v>
      </c>
      <c r="Q641">
        <v>46609000</v>
      </c>
      <c r="R641">
        <v>48817500</v>
      </c>
      <c r="S641">
        <v>4314900</v>
      </c>
      <c r="U641">
        <v>538485800</v>
      </c>
      <c r="V641">
        <v>910019000</v>
      </c>
      <c r="W641">
        <v>714300</v>
      </c>
    </row>
    <row r="642" spans="1:23" x14ac:dyDescent="0.25">
      <c r="A642">
        <v>332800</v>
      </c>
      <c r="B642">
        <v>334800</v>
      </c>
      <c r="C642">
        <v>344000</v>
      </c>
      <c r="E642">
        <v>5062200</v>
      </c>
      <c r="F642">
        <v>5952100</v>
      </c>
      <c r="G642">
        <v>2058900</v>
      </c>
      <c r="I642">
        <v>509200</v>
      </c>
      <c r="J642">
        <v>633300</v>
      </c>
      <c r="K642">
        <v>378700</v>
      </c>
      <c r="M642">
        <v>964400</v>
      </c>
      <c r="N642">
        <v>1283800</v>
      </c>
      <c r="O642">
        <v>694200</v>
      </c>
      <c r="Q642">
        <v>1945100</v>
      </c>
      <c r="R642">
        <v>2940700</v>
      </c>
      <c r="S642">
        <v>1938400</v>
      </c>
      <c r="U642">
        <v>3710800</v>
      </c>
      <c r="V642">
        <v>4141000</v>
      </c>
      <c r="W642">
        <v>2427800</v>
      </c>
    </row>
    <row r="643" spans="1:23" x14ac:dyDescent="0.25">
      <c r="A643">
        <v>266300</v>
      </c>
      <c r="B643">
        <v>250800</v>
      </c>
      <c r="C643">
        <v>253300</v>
      </c>
      <c r="E643">
        <v>1034300</v>
      </c>
      <c r="F643">
        <v>1157600</v>
      </c>
      <c r="G643">
        <v>1435300</v>
      </c>
      <c r="I643">
        <v>205455900</v>
      </c>
      <c r="J643">
        <v>231392700</v>
      </c>
      <c r="K643">
        <v>235817500</v>
      </c>
      <c r="M643">
        <v>963900</v>
      </c>
      <c r="N643">
        <v>1100400</v>
      </c>
      <c r="O643">
        <v>1040500</v>
      </c>
      <c r="Q643">
        <v>11500400</v>
      </c>
      <c r="R643">
        <v>25462300</v>
      </c>
      <c r="S643">
        <v>1146300</v>
      </c>
      <c r="U643">
        <v>2578056000</v>
      </c>
      <c r="V643">
        <v>8492600</v>
      </c>
      <c r="W643">
        <v>6843400</v>
      </c>
    </row>
    <row r="644" spans="1:23" x14ac:dyDescent="0.25">
      <c r="A644">
        <v>288900</v>
      </c>
      <c r="B644">
        <v>272800</v>
      </c>
      <c r="C644">
        <v>274500</v>
      </c>
      <c r="E644">
        <v>315200</v>
      </c>
      <c r="F644">
        <v>321000</v>
      </c>
      <c r="G644">
        <v>411200</v>
      </c>
      <c r="I644">
        <v>73625900</v>
      </c>
      <c r="J644">
        <v>88026200</v>
      </c>
      <c r="K644">
        <v>2592400</v>
      </c>
      <c r="M644">
        <v>713800</v>
      </c>
      <c r="N644">
        <v>1003700</v>
      </c>
      <c r="O644">
        <v>408700</v>
      </c>
      <c r="Q644">
        <v>61777700</v>
      </c>
      <c r="R644">
        <v>75454200</v>
      </c>
      <c r="S644">
        <v>7380100</v>
      </c>
      <c r="U644">
        <v>3267851400</v>
      </c>
      <c r="V644" t="s">
        <v>629</v>
      </c>
      <c r="W644">
        <v>22515500</v>
      </c>
    </row>
    <row r="645" spans="1:23" x14ac:dyDescent="0.25">
      <c r="A645">
        <v>306000</v>
      </c>
      <c r="B645">
        <v>273900</v>
      </c>
      <c r="C645">
        <v>474200</v>
      </c>
      <c r="E645">
        <v>216328000</v>
      </c>
      <c r="F645">
        <v>281188000</v>
      </c>
      <c r="G645">
        <v>2048200</v>
      </c>
      <c r="I645">
        <v>2801264200</v>
      </c>
      <c r="J645">
        <v>2955810300</v>
      </c>
      <c r="K645">
        <v>2980019600</v>
      </c>
      <c r="M645">
        <v>1238439100</v>
      </c>
      <c r="N645">
        <v>1272077400</v>
      </c>
      <c r="O645">
        <v>1028529700</v>
      </c>
      <c r="Q645">
        <v>2945900</v>
      </c>
      <c r="R645">
        <v>3380500</v>
      </c>
      <c r="S645">
        <v>2509400</v>
      </c>
      <c r="U645">
        <v>126306700</v>
      </c>
      <c r="V645">
        <v>262351900</v>
      </c>
      <c r="W645">
        <v>1235500</v>
      </c>
    </row>
    <row r="646" spans="1:23" x14ac:dyDescent="0.25">
      <c r="A646">
        <v>452300</v>
      </c>
      <c r="B646">
        <v>477200</v>
      </c>
      <c r="C646">
        <v>453200</v>
      </c>
      <c r="E646">
        <v>722000</v>
      </c>
      <c r="F646">
        <v>853600</v>
      </c>
      <c r="G646">
        <v>394000</v>
      </c>
      <c r="I646">
        <v>2573700</v>
      </c>
      <c r="J646">
        <v>4961600</v>
      </c>
      <c r="K646">
        <v>1118700</v>
      </c>
      <c r="M646">
        <v>4937100</v>
      </c>
      <c r="N646">
        <v>7721500</v>
      </c>
      <c r="O646">
        <v>1039700</v>
      </c>
      <c r="Q646">
        <v>18429400</v>
      </c>
      <c r="R646">
        <v>30465200</v>
      </c>
      <c r="S646">
        <v>5386900</v>
      </c>
      <c r="U646">
        <v>6525900</v>
      </c>
      <c r="V646">
        <v>4602700</v>
      </c>
      <c r="W646">
        <v>1166400</v>
      </c>
    </row>
    <row r="647" spans="1:23" x14ac:dyDescent="0.25">
      <c r="A647">
        <v>218600</v>
      </c>
      <c r="B647">
        <v>205400</v>
      </c>
      <c r="C647">
        <v>202000</v>
      </c>
      <c r="E647">
        <v>3680700</v>
      </c>
      <c r="F647">
        <v>4002400</v>
      </c>
      <c r="G647">
        <v>4302600</v>
      </c>
      <c r="I647">
        <v>2707900</v>
      </c>
      <c r="J647">
        <v>2671300</v>
      </c>
      <c r="K647">
        <v>4801600</v>
      </c>
      <c r="M647">
        <v>411500</v>
      </c>
      <c r="N647">
        <v>550100</v>
      </c>
      <c r="O647">
        <v>411700</v>
      </c>
      <c r="Q647">
        <v>2895900</v>
      </c>
      <c r="R647">
        <v>5013100</v>
      </c>
      <c r="S647">
        <v>468700</v>
      </c>
      <c r="U647">
        <v>95713000</v>
      </c>
      <c r="V647">
        <v>140748400</v>
      </c>
      <c r="W647">
        <v>6481800</v>
      </c>
    </row>
    <row r="648" spans="1:23" x14ac:dyDescent="0.25">
      <c r="A648">
        <v>2064200</v>
      </c>
      <c r="B648">
        <v>1426700</v>
      </c>
      <c r="C648">
        <v>985500</v>
      </c>
      <c r="E648">
        <v>744500</v>
      </c>
      <c r="F648">
        <v>558200</v>
      </c>
      <c r="G648">
        <v>573400</v>
      </c>
      <c r="I648">
        <v>613400</v>
      </c>
      <c r="J648">
        <v>632000</v>
      </c>
      <c r="K648">
        <v>698099</v>
      </c>
      <c r="M648">
        <v>39069300</v>
      </c>
      <c r="N648">
        <v>50709800</v>
      </c>
      <c r="O648">
        <v>6344200</v>
      </c>
      <c r="Q648">
        <v>1406400</v>
      </c>
      <c r="R648">
        <v>1406900</v>
      </c>
      <c r="S648">
        <v>1706700</v>
      </c>
      <c r="U648" t="s">
        <v>1245</v>
      </c>
      <c r="V648">
        <v>1888314700</v>
      </c>
      <c r="W648">
        <v>184825200</v>
      </c>
    </row>
    <row r="649" spans="1:23" x14ac:dyDescent="0.25">
      <c r="A649">
        <v>974100</v>
      </c>
      <c r="B649">
        <v>967700</v>
      </c>
      <c r="C649">
        <v>838800</v>
      </c>
      <c r="E649">
        <v>345000</v>
      </c>
      <c r="F649">
        <v>361200</v>
      </c>
      <c r="G649">
        <v>376600</v>
      </c>
      <c r="I649">
        <v>61970500</v>
      </c>
      <c r="J649">
        <v>66785700</v>
      </c>
      <c r="K649">
        <v>18977901</v>
      </c>
      <c r="M649">
        <v>1211100</v>
      </c>
      <c r="N649">
        <v>1831500</v>
      </c>
      <c r="O649">
        <v>652400</v>
      </c>
      <c r="Q649">
        <v>781099400</v>
      </c>
      <c r="R649">
        <v>1086883800</v>
      </c>
      <c r="S649">
        <v>2020000</v>
      </c>
      <c r="U649">
        <v>17461300</v>
      </c>
      <c r="V649">
        <v>49754100</v>
      </c>
      <c r="W649">
        <v>3560700</v>
      </c>
    </row>
    <row r="650" spans="1:23" x14ac:dyDescent="0.25">
      <c r="A650">
        <v>8573600</v>
      </c>
      <c r="B650">
        <v>7770400</v>
      </c>
      <c r="C650">
        <v>8118200</v>
      </c>
      <c r="E650">
        <v>300600</v>
      </c>
      <c r="F650">
        <v>350000</v>
      </c>
      <c r="G650">
        <v>297700</v>
      </c>
      <c r="I650">
        <v>1256400</v>
      </c>
      <c r="J650">
        <v>1641200</v>
      </c>
      <c r="K650">
        <v>779500</v>
      </c>
      <c r="M650">
        <v>224567700</v>
      </c>
      <c r="N650">
        <v>459995900</v>
      </c>
      <c r="O650">
        <v>1788400</v>
      </c>
      <c r="Q650">
        <v>46208100</v>
      </c>
      <c r="R650">
        <v>49541300</v>
      </c>
      <c r="S650">
        <v>42997300</v>
      </c>
      <c r="U650" t="s">
        <v>1246</v>
      </c>
      <c r="V650" t="s">
        <v>630</v>
      </c>
      <c r="W650">
        <v>2453900</v>
      </c>
    </row>
    <row r="651" spans="1:23" x14ac:dyDescent="0.25">
      <c r="A651">
        <v>322400</v>
      </c>
      <c r="B651">
        <v>364300</v>
      </c>
      <c r="C651">
        <v>340000</v>
      </c>
      <c r="E651">
        <v>426100</v>
      </c>
      <c r="F651">
        <v>555700</v>
      </c>
      <c r="G651">
        <v>472100</v>
      </c>
      <c r="I651">
        <v>284677000</v>
      </c>
      <c r="J651">
        <v>173142100</v>
      </c>
      <c r="K651">
        <v>297868700</v>
      </c>
      <c r="M651" t="s">
        <v>871</v>
      </c>
      <c r="N651" t="s">
        <v>438</v>
      </c>
      <c r="O651">
        <v>42645900</v>
      </c>
      <c r="Q651">
        <v>2652300</v>
      </c>
      <c r="R651">
        <v>2903200</v>
      </c>
      <c r="S651">
        <v>2996700</v>
      </c>
      <c r="U651" t="s">
        <v>1247</v>
      </c>
      <c r="V651" t="s">
        <v>631</v>
      </c>
      <c r="W651">
        <v>20478400</v>
      </c>
    </row>
    <row r="652" spans="1:23" x14ac:dyDescent="0.25">
      <c r="A652">
        <v>666100</v>
      </c>
      <c r="B652">
        <v>665100</v>
      </c>
      <c r="C652">
        <v>690400</v>
      </c>
      <c r="E652">
        <v>357900</v>
      </c>
      <c r="F652">
        <v>366300</v>
      </c>
      <c r="G652">
        <v>377600</v>
      </c>
      <c r="I652">
        <v>657800</v>
      </c>
      <c r="J652">
        <v>3842800</v>
      </c>
      <c r="K652">
        <v>636000</v>
      </c>
      <c r="M652">
        <v>847700</v>
      </c>
      <c r="N652">
        <v>1001800</v>
      </c>
      <c r="O652">
        <v>730900</v>
      </c>
      <c r="Q652">
        <v>607416000</v>
      </c>
      <c r="R652">
        <v>659317000</v>
      </c>
      <c r="S652">
        <v>19503800</v>
      </c>
      <c r="U652">
        <v>685100</v>
      </c>
      <c r="V652">
        <v>875900</v>
      </c>
      <c r="W652">
        <v>676300</v>
      </c>
    </row>
    <row r="653" spans="1:23" x14ac:dyDescent="0.25">
      <c r="A653">
        <v>23961600</v>
      </c>
      <c r="B653">
        <v>25763300</v>
      </c>
      <c r="C653">
        <v>25665200</v>
      </c>
      <c r="E653">
        <v>2789200</v>
      </c>
      <c r="F653">
        <v>1756600</v>
      </c>
      <c r="G653">
        <v>1585500</v>
      </c>
      <c r="I653">
        <v>420800</v>
      </c>
      <c r="J653">
        <v>447200</v>
      </c>
      <c r="K653">
        <v>391499</v>
      </c>
      <c r="M653">
        <v>1531300</v>
      </c>
      <c r="N653">
        <v>2676500</v>
      </c>
      <c r="O653">
        <v>1197600</v>
      </c>
      <c r="Q653">
        <v>662800</v>
      </c>
      <c r="R653">
        <v>710400</v>
      </c>
      <c r="S653">
        <v>659100</v>
      </c>
      <c r="U653">
        <v>92519500</v>
      </c>
      <c r="V653">
        <v>196490700</v>
      </c>
      <c r="W653">
        <v>776500</v>
      </c>
    </row>
    <row r="654" spans="1:23" x14ac:dyDescent="0.25">
      <c r="A654">
        <v>4999400</v>
      </c>
      <c r="B654">
        <v>5092700</v>
      </c>
      <c r="C654">
        <v>5207100</v>
      </c>
      <c r="E654">
        <v>7560100</v>
      </c>
      <c r="F654">
        <v>8211000</v>
      </c>
      <c r="G654">
        <v>558100</v>
      </c>
      <c r="I654">
        <v>6610600</v>
      </c>
      <c r="J654">
        <v>10434200</v>
      </c>
      <c r="K654">
        <v>2447901</v>
      </c>
      <c r="M654">
        <v>2125500</v>
      </c>
      <c r="N654">
        <v>3653500</v>
      </c>
      <c r="O654">
        <v>1201200</v>
      </c>
      <c r="Q654" t="s">
        <v>1003</v>
      </c>
      <c r="R654" t="s">
        <v>374</v>
      </c>
      <c r="S654">
        <v>546620900</v>
      </c>
      <c r="U654" t="s">
        <v>990</v>
      </c>
      <c r="V654" t="s">
        <v>632</v>
      </c>
      <c r="W654">
        <v>64479200</v>
      </c>
    </row>
    <row r="655" spans="1:23" x14ac:dyDescent="0.25">
      <c r="A655">
        <v>262200</v>
      </c>
      <c r="B655">
        <v>263100</v>
      </c>
      <c r="C655">
        <v>267600</v>
      </c>
      <c r="E655">
        <v>471300</v>
      </c>
      <c r="F655">
        <v>671500</v>
      </c>
      <c r="G655">
        <v>346100</v>
      </c>
      <c r="I655">
        <v>6526700</v>
      </c>
      <c r="J655">
        <v>11772100</v>
      </c>
      <c r="K655">
        <v>1632900</v>
      </c>
      <c r="M655" t="s">
        <v>872</v>
      </c>
      <c r="N655" t="s">
        <v>240</v>
      </c>
      <c r="O655">
        <v>755800</v>
      </c>
      <c r="Q655">
        <v>29194800</v>
      </c>
      <c r="R655">
        <v>40099300</v>
      </c>
      <c r="S655">
        <v>6707300</v>
      </c>
      <c r="U655">
        <v>894500</v>
      </c>
      <c r="V655">
        <v>963200</v>
      </c>
      <c r="W655">
        <v>861200</v>
      </c>
    </row>
    <row r="656" spans="1:23" x14ac:dyDescent="0.25">
      <c r="A656">
        <v>245100</v>
      </c>
      <c r="B656">
        <v>234700</v>
      </c>
      <c r="C656">
        <v>272300</v>
      </c>
      <c r="E656">
        <v>1211300</v>
      </c>
      <c r="F656">
        <v>1308200</v>
      </c>
      <c r="G656">
        <v>1205800</v>
      </c>
      <c r="I656">
        <v>588700</v>
      </c>
      <c r="J656">
        <v>655100</v>
      </c>
      <c r="K656">
        <v>495301</v>
      </c>
      <c r="M656">
        <v>2795700</v>
      </c>
      <c r="N656">
        <v>3649700</v>
      </c>
      <c r="O656">
        <v>1145200</v>
      </c>
      <c r="Q656">
        <v>613700</v>
      </c>
      <c r="R656">
        <v>700100</v>
      </c>
      <c r="S656">
        <v>551500</v>
      </c>
      <c r="U656" t="s">
        <v>1248</v>
      </c>
      <c r="V656" t="s">
        <v>633</v>
      </c>
      <c r="W656">
        <v>6247800</v>
      </c>
    </row>
    <row r="657" spans="1:23" x14ac:dyDescent="0.25">
      <c r="A657">
        <v>343100</v>
      </c>
      <c r="B657">
        <v>302200</v>
      </c>
      <c r="C657">
        <v>555600</v>
      </c>
      <c r="E657">
        <v>504100</v>
      </c>
      <c r="F657">
        <v>548900</v>
      </c>
      <c r="G657">
        <v>508700</v>
      </c>
      <c r="I657">
        <v>1188000</v>
      </c>
      <c r="J657">
        <v>1398300</v>
      </c>
      <c r="K657">
        <v>1304701</v>
      </c>
      <c r="M657">
        <v>662500</v>
      </c>
      <c r="N657">
        <v>950000</v>
      </c>
      <c r="O657">
        <v>399100</v>
      </c>
      <c r="Q657">
        <v>630200</v>
      </c>
      <c r="R657">
        <v>1023900</v>
      </c>
      <c r="S657">
        <v>532900</v>
      </c>
      <c r="U657">
        <v>2309584600</v>
      </c>
      <c r="V657">
        <v>955409200</v>
      </c>
      <c r="W657">
        <v>1591614300</v>
      </c>
    </row>
    <row r="658" spans="1:23" x14ac:dyDescent="0.25">
      <c r="A658">
        <v>202200</v>
      </c>
      <c r="B658">
        <v>214700</v>
      </c>
      <c r="C658">
        <v>293300</v>
      </c>
      <c r="E658">
        <v>14495000</v>
      </c>
      <c r="F658">
        <v>18532800</v>
      </c>
      <c r="G658">
        <v>18529300</v>
      </c>
      <c r="I658">
        <v>5428180300</v>
      </c>
      <c r="J658" t="s">
        <v>141</v>
      </c>
      <c r="K658">
        <v>16342699</v>
      </c>
      <c r="M658">
        <v>2899073800</v>
      </c>
      <c r="N658">
        <v>3208897300</v>
      </c>
      <c r="O658">
        <v>15332300</v>
      </c>
      <c r="Q658">
        <v>2114000</v>
      </c>
      <c r="R658">
        <v>3825300</v>
      </c>
      <c r="S658">
        <v>591000</v>
      </c>
      <c r="U658">
        <v>60710300</v>
      </c>
      <c r="V658">
        <v>122505000</v>
      </c>
      <c r="W658">
        <v>723000</v>
      </c>
    </row>
    <row r="659" spans="1:23" x14ac:dyDescent="0.25">
      <c r="A659">
        <v>364400</v>
      </c>
      <c r="B659">
        <v>390500</v>
      </c>
      <c r="C659">
        <v>447700</v>
      </c>
      <c r="E659">
        <v>418800</v>
      </c>
      <c r="F659">
        <v>433100</v>
      </c>
      <c r="G659">
        <v>501500</v>
      </c>
      <c r="I659">
        <v>1312400</v>
      </c>
      <c r="J659">
        <v>1473000</v>
      </c>
      <c r="K659">
        <v>1345900</v>
      </c>
      <c r="M659">
        <v>203444100</v>
      </c>
      <c r="N659">
        <v>233971300</v>
      </c>
      <c r="O659">
        <v>6052500</v>
      </c>
      <c r="Q659">
        <v>82538800</v>
      </c>
      <c r="R659">
        <v>195588300</v>
      </c>
      <c r="S659">
        <v>1912300</v>
      </c>
      <c r="U659">
        <v>1258038500</v>
      </c>
      <c r="V659">
        <v>2148633100</v>
      </c>
      <c r="W659">
        <v>1133700</v>
      </c>
    </row>
    <row r="660" spans="1:23" x14ac:dyDescent="0.25">
      <c r="A660">
        <v>2731000</v>
      </c>
      <c r="B660">
        <v>2899100</v>
      </c>
      <c r="C660">
        <v>3285400</v>
      </c>
      <c r="E660">
        <v>1402664700</v>
      </c>
      <c r="F660">
        <v>1487630600</v>
      </c>
      <c r="G660">
        <v>1493136800</v>
      </c>
      <c r="I660">
        <v>8442200</v>
      </c>
      <c r="J660">
        <v>8756700</v>
      </c>
      <c r="K660">
        <v>9211100</v>
      </c>
      <c r="M660" t="s">
        <v>873</v>
      </c>
      <c r="N660" t="s">
        <v>241</v>
      </c>
      <c r="O660" t="s">
        <v>29</v>
      </c>
      <c r="Q660">
        <v>2683300</v>
      </c>
      <c r="R660">
        <v>2961000</v>
      </c>
      <c r="S660">
        <v>1252700</v>
      </c>
      <c r="U660">
        <v>21226400</v>
      </c>
      <c r="V660">
        <v>23530600</v>
      </c>
      <c r="W660">
        <v>19126600</v>
      </c>
    </row>
    <row r="661" spans="1:23" x14ac:dyDescent="0.25">
      <c r="A661">
        <v>316100</v>
      </c>
      <c r="B661">
        <v>327600</v>
      </c>
      <c r="C661">
        <v>281000</v>
      </c>
      <c r="E661">
        <v>695100</v>
      </c>
      <c r="F661">
        <v>2792300</v>
      </c>
      <c r="G661">
        <v>822700</v>
      </c>
      <c r="I661">
        <v>1451400</v>
      </c>
      <c r="J661">
        <v>3501800</v>
      </c>
      <c r="K661">
        <v>3480500</v>
      </c>
      <c r="M661">
        <v>62216700</v>
      </c>
      <c r="N661">
        <v>15461100</v>
      </c>
      <c r="O661">
        <v>13958200</v>
      </c>
      <c r="Q661" t="s">
        <v>1004</v>
      </c>
      <c r="R661" t="s">
        <v>375</v>
      </c>
      <c r="S661">
        <v>86972000</v>
      </c>
      <c r="U661" t="s">
        <v>1249</v>
      </c>
      <c r="V661" t="s">
        <v>634</v>
      </c>
      <c r="W661">
        <v>32541300</v>
      </c>
    </row>
    <row r="662" spans="1:23" x14ac:dyDescent="0.25">
      <c r="A662">
        <v>722700</v>
      </c>
      <c r="B662">
        <v>752300</v>
      </c>
      <c r="C662">
        <v>983700</v>
      </c>
      <c r="E662">
        <v>6198600</v>
      </c>
      <c r="F662">
        <v>7162700</v>
      </c>
      <c r="G662">
        <v>1120500</v>
      </c>
      <c r="I662">
        <v>8850200</v>
      </c>
      <c r="J662">
        <v>9311500</v>
      </c>
      <c r="K662">
        <v>9767100</v>
      </c>
      <c r="M662">
        <v>693100</v>
      </c>
      <c r="N662">
        <v>737300</v>
      </c>
      <c r="O662">
        <v>636400</v>
      </c>
      <c r="Q662">
        <v>742700</v>
      </c>
      <c r="R662">
        <v>834400</v>
      </c>
      <c r="S662">
        <v>936200</v>
      </c>
      <c r="U662" t="s">
        <v>1250</v>
      </c>
      <c r="V662" t="s">
        <v>635</v>
      </c>
      <c r="W662">
        <v>2845900</v>
      </c>
    </row>
    <row r="663" spans="1:23" x14ac:dyDescent="0.25">
      <c r="A663">
        <v>220200</v>
      </c>
      <c r="B663">
        <v>244000</v>
      </c>
      <c r="C663">
        <v>252700</v>
      </c>
      <c r="E663">
        <v>654000</v>
      </c>
      <c r="F663">
        <v>821000</v>
      </c>
      <c r="G663">
        <v>910500</v>
      </c>
      <c r="I663">
        <v>127726000</v>
      </c>
      <c r="J663">
        <v>176757300</v>
      </c>
      <c r="K663">
        <v>4454000</v>
      </c>
      <c r="M663">
        <v>565300</v>
      </c>
      <c r="N663">
        <v>534800</v>
      </c>
      <c r="O663">
        <v>505200</v>
      </c>
      <c r="Q663">
        <v>319112800</v>
      </c>
      <c r="R663">
        <v>659216500</v>
      </c>
      <c r="S663">
        <v>4584600</v>
      </c>
      <c r="U663">
        <v>20930200</v>
      </c>
      <c r="V663">
        <v>28054700</v>
      </c>
      <c r="W663">
        <v>19358100</v>
      </c>
    </row>
    <row r="664" spans="1:23" x14ac:dyDescent="0.25">
      <c r="A664">
        <v>947800</v>
      </c>
      <c r="B664">
        <v>1022400</v>
      </c>
      <c r="C664">
        <v>1076000</v>
      </c>
      <c r="E664">
        <v>279300</v>
      </c>
      <c r="F664">
        <v>274700</v>
      </c>
      <c r="G664">
        <v>305600</v>
      </c>
      <c r="I664">
        <v>903400</v>
      </c>
      <c r="J664">
        <v>1081400</v>
      </c>
      <c r="K664">
        <v>410099</v>
      </c>
      <c r="M664" t="s">
        <v>874</v>
      </c>
      <c r="N664" t="s">
        <v>242</v>
      </c>
      <c r="O664">
        <v>1141275800</v>
      </c>
      <c r="Q664">
        <v>610747600</v>
      </c>
      <c r="R664">
        <v>830225800</v>
      </c>
      <c r="S664">
        <v>2462300</v>
      </c>
      <c r="U664">
        <v>1160904400</v>
      </c>
      <c r="V664">
        <v>56954100</v>
      </c>
      <c r="W664">
        <v>53883600</v>
      </c>
    </row>
    <row r="665" spans="1:23" x14ac:dyDescent="0.25">
      <c r="A665">
        <v>247800</v>
      </c>
      <c r="B665">
        <v>356700</v>
      </c>
      <c r="C665">
        <v>257200</v>
      </c>
      <c r="E665">
        <v>795900</v>
      </c>
      <c r="F665">
        <v>1048800</v>
      </c>
      <c r="G665">
        <v>2827200</v>
      </c>
      <c r="I665">
        <v>1055400</v>
      </c>
      <c r="J665">
        <v>811300</v>
      </c>
      <c r="K665">
        <v>515800</v>
      </c>
      <c r="M665">
        <v>1197500</v>
      </c>
      <c r="N665">
        <v>1741600</v>
      </c>
      <c r="O665">
        <v>616500</v>
      </c>
      <c r="Q665">
        <v>78324600</v>
      </c>
      <c r="R665">
        <v>93198400</v>
      </c>
      <c r="S665">
        <v>3904500</v>
      </c>
      <c r="U665">
        <v>3103100</v>
      </c>
      <c r="V665">
        <v>4408400</v>
      </c>
      <c r="W665">
        <v>2080600</v>
      </c>
    </row>
    <row r="666" spans="1:23" x14ac:dyDescent="0.25">
      <c r="A666">
        <v>449400</v>
      </c>
      <c r="B666">
        <v>495000</v>
      </c>
      <c r="C666">
        <v>497300</v>
      </c>
      <c r="E666">
        <v>2471600</v>
      </c>
      <c r="F666">
        <v>3627000</v>
      </c>
      <c r="G666">
        <v>480800</v>
      </c>
      <c r="I666">
        <v>1178854200</v>
      </c>
      <c r="J666">
        <v>1758940000</v>
      </c>
      <c r="K666">
        <v>1427000</v>
      </c>
      <c r="M666">
        <v>3943900</v>
      </c>
      <c r="N666">
        <v>6213900</v>
      </c>
      <c r="O666">
        <v>1309500</v>
      </c>
      <c r="Q666">
        <v>45449200</v>
      </c>
      <c r="R666">
        <v>47578800</v>
      </c>
      <c r="S666">
        <v>51119200</v>
      </c>
      <c r="U666">
        <v>143294800</v>
      </c>
      <c r="V666">
        <v>170840400</v>
      </c>
      <c r="W666">
        <v>791400</v>
      </c>
    </row>
    <row r="667" spans="1:23" x14ac:dyDescent="0.25">
      <c r="A667">
        <v>177800</v>
      </c>
      <c r="B667">
        <v>226400</v>
      </c>
      <c r="C667">
        <v>223900</v>
      </c>
      <c r="E667">
        <v>1981300</v>
      </c>
      <c r="F667">
        <v>1856900</v>
      </c>
      <c r="G667">
        <v>1308200</v>
      </c>
      <c r="I667" t="s">
        <v>784</v>
      </c>
      <c r="J667" t="s">
        <v>142</v>
      </c>
      <c r="K667" t="s">
        <v>9</v>
      </c>
      <c r="M667">
        <v>1737900</v>
      </c>
      <c r="N667">
        <v>2211000</v>
      </c>
      <c r="O667">
        <v>1759300</v>
      </c>
      <c r="Q667">
        <v>196425900</v>
      </c>
      <c r="R667">
        <v>226635400</v>
      </c>
      <c r="S667">
        <v>22886800</v>
      </c>
      <c r="U667" t="s">
        <v>1251</v>
      </c>
      <c r="V667" t="s">
        <v>636</v>
      </c>
      <c r="W667" t="s">
        <v>77</v>
      </c>
    </row>
    <row r="668" spans="1:23" x14ac:dyDescent="0.25">
      <c r="A668">
        <v>232500</v>
      </c>
      <c r="B668">
        <v>268000</v>
      </c>
      <c r="C668">
        <v>269700</v>
      </c>
      <c r="E668">
        <v>8939600</v>
      </c>
      <c r="F668">
        <v>11771700</v>
      </c>
      <c r="G668">
        <v>2551900</v>
      </c>
      <c r="I668">
        <v>68630000</v>
      </c>
      <c r="J668">
        <v>104650500</v>
      </c>
      <c r="K668">
        <v>2982200</v>
      </c>
      <c r="M668">
        <v>2959900</v>
      </c>
      <c r="N668">
        <v>2743600</v>
      </c>
      <c r="O668">
        <v>2460500</v>
      </c>
      <c r="Q668">
        <v>3637100</v>
      </c>
      <c r="R668">
        <v>4385700</v>
      </c>
      <c r="S668">
        <v>985700</v>
      </c>
      <c r="U668">
        <v>2985500</v>
      </c>
      <c r="V668">
        <v>7052400</v>
      </c>
      <c r="W668">
        <v>1986600</v>
      </c>
    </row>
    <row r="669" spans="1:23" x14ac:dyDescent="0.25">
      <c r="A669">
        <v>1557800</v>
      </c>
      <c r="B669">
        <v>1671800</v>
      </c>
      <c r="C669">
        <v>1893700</v>
      </c>
      <c r="E669">
        <v>4075100</v>
      </c>
      <c r="F669">
        <v>5446100</v>
      </c>
      <c r="G669">
        <v>2553100</v>
      </c>
      <c r="I669">
        <v>736300</v>
      </c>
      <c r="J669">
        <v>847900</v>
      </c>
      <c r="K669">
        <v>667701</v>
      </c>
      <c r="M669">
        <v>6644200</v>
      </c>
      <c r="N669">
        <v>5717900</v>
      </c>
      <c r="O669">
        <v>5253300</v>
      </c>
      <c r="Q669">
        <v>21422400</v>
      </c>
      <c r="R669">
        <v>28555300</v>
      </c>
      <c r="S669">
        <v>4256700</v>
      </c>
      <c r="U669">
        <v>60484500</v>
      </c>
      <c r="V669">
        <v>129271900</v>
      </c>
      <c r="W669">
        <v>1146400</v>
      </c>
    </row>
    <row r="670" spans="1:23" x14ac:dyDescent="0.25">
      <c r="A670">
        <v>251600</v>
      </c>
      <c r="B670">
        <v>333800</v>
      </c>
      <c r="C670">
        <v>282600</v>
      </c>
      <c r="E670">
        <v>1316100</v>
      </c>
      <c r="F670">
        <v>1349300</v>
      </c>
      <c r="G670">
        <v>3109400</v>
      </c>
      <c r="I670">
        <v>175806300</v>
      </c>
      <c r="J670">
        <v>204219400</v>
      </c>
      <c r="K670">
        <v>1581500</v>
      </c>
      <c r="M670">
        <v>2657800</v>
      </c>
      <c r="N670">
        <v>2338100</v>
      </c>
      <c r="O670">
        <v>2181800</v>
      </c>
      <c r="Q670">
        <v>5220300</v>
      </c>
      <c r="R670">
        <v>7541700</v>
      </c>
      <c r="S670">
        <v>1927900</v>
      </c>
      <c r="U670">
        <v>1074023700</v>
      </c>
      <c r="V670">
        <v>2059514200</v>
      </c>
      <c r="W670">
        <v>4039900</v>
      </c>
    </row>
    <row r="671" spans="1:23" x14ac:dyDescent="0.25">
      <c r="A671">
        <v>185800</v>
      </c>
      <c r="B671">
        <v>216300</v>
      </c>
      <c r="C671">
        <v>199700</v>
      </c>
      <c r="E671">
        <v>456500</v>
      </c>
      <c r="F671">
        <v>744100</v>
      </c>
      <c r="G671">
        <v>595800</v>
      </c>
      <c r="I671" t="s">
        <v>785</v>
      </c>
      <c r="J671" t="s">
        <v>143</v>
      </c>
      <c r="K671">
        <v>2714899</v>
      </c>
      <c r="M671">
        <v>99536400</v>
      </c>
      <c r="N671">
        <v>142343200</v>
      </c>
      <c r="O671">
        <v>1142000</v>
      </c>
      <c r="Q671">
        <v>6214600</v>
      </c>
      <c r="R671">
        <v>9824500</v>
      </c>
      <c r="S671">
        <v>3779400</v>
      </c>
      <c r="U671" t="s">
        <v>1252</v>
      </c>
      <c r="V671" t="s">
        <v>637</v>
      </c>
      <c r="W671">
        <v>121348100</v>
      </c>
    </row>
    <row r="672" spans="1:23" x14ac:dyDescent="0.25">
      <c r="A672">
        <v>187400</v>
      </c>
      <c r="B672">
        <v>240700</v>
      </c>
      <c r="C672">
        <v>238200</v>
      </c>
      <c r="E672">
        <v>782500</v>
      </c>
      <c r="F672">
        <v>796900</v>
      </c>
      <c r="G672">
        <v>828600</v>
      </c>
      <c r="I672">
        <v>2680100</v>
      </c>
      <c r="J672">
        <v>3062700</v>
      </c>
      <c r="K672">
        <v>2695599</v>
      </c>
      <c r="M672">
        <v>5802400</v>
      </c>
      <c r="N672">
        <v>8215100</v>
      </c>
      <c r="O672">
        <v>5625000</v>
      </c>
      <c r="Q672">
        <v>36905600</v>
      </c>
      <c r="R672">
        <v>50237600</v>
      </c>
      <c r="S672">
        <v>9889400</v>
      </c>
      <c r="U672">
        <v>121180800</v>
      </c>
      <c r="V672">
        <v>254028000</v>
      </c>
      <c r="W672">
        <v>1387900</v>
      </c>
    </row>
    <row r="673" spans="1:23" x14ac:dyDescent="0.25">
      <c r="A673">
        <v>471500</v>
      </c>
      <c r="B673">
        <v>512100</v>
      </c>
      <c r="C673">
        <v>494800</v>
      </c>
      <c r="E673">
        <v>496000</v>
      </c>
      <c r="F673">
        <v>470600</v>
      </c>
      <c r="G673">
        <v>494800</v>
      </c>
      <c r="I673">
        <v>44044300</v>
      </c>
      <c r="J673">
        <v>45044000</v>
      </c>
      <c r="K673">
        <v>31611500</v>
      </c>
      <c r="M673">
        <v>3833000</v>
      </c>
      <c r="N673">
        <v>4473500</v>
      </c>
      <c r="O673">
        <v>1767800</v>
      </c>
      <c r="Q673">
        <v>3139700</v>
      </c>
      <c r="R673">
        <v>3276400</v>
      </c>
      <c r="S673">
        <v>2473600</v>
      </c>
      <c r="U673">
        <v>85172400</v>
      </c>
      <c r="V673">
        <v>154821000</v>
      </c>
      <c r="W673">
        <v>552700</v>
      </c>
    </row>
    <row r="674" spans="1:23" x14ac:dyDescent="0.25">
      <c r="A674">
        <v>3749700</v>
      </c>
      <c r="B674">
        <v>4443300</v>
      </c>
      <c r="C674">
        <v>2930200</v>
      </c>
      <c r="E674">
        <v>7394300</v>
      </c>
      <c r="F674">
        <v>7563200</v>
      </c>
      <c r="G674">
        <v>7718000</v>
      </c>
      <c r="I674">
        <v>4935700</v>
      </c>
      <c r="J674">
        <v>5495100</v>
      </c>
      <c r="K674">
        <v>1553901</v>
      </c>
      <c r="M674">
        <v>2530800</v>
      </c>
      <c r="N674">
        <v>2436900</v>
      </c>
      <c r="O674">
        <v>2257500</v>
      </c>
      <c r="Q674">
        <v>7688600</v>
      </c>
      <c r="R674">
        <v>8542300</v>
      </c>
      <c r="S674">
        <v>6943500</v>
      </c>
      <c r="U674">
        <v>812786800</v>
      </c>
      <c r="V674">
        <v>923320500</v>
      </c>
      <c r="W674">
        <v>21048300</v>
      </c>
    </row>
    <row r="675" spans="1:23" x14ac:dyDescent="0.25">
      <c r="A675">
        <v>293100</v>
      </c>
      <c r="B675">
        <v>323100</v>
      </c>
      <c r="C675">
        <v>471800</v>
      </c>
      <c r="E675">
        <v>1426800</v>
      </c>
      <c r="F675">
        <v>1606400</v>
      </c>
      <c r="G675">
        <v>1488400</v>
      </c>
      <c r="I675">
        <v>649500</v>
      </c>
      <c r="J675">
        <v>761500</v>
      </c>
      <c r="K675">
        <v>749100</v>
      </c>
      <c r="M675">
        <v>902100</v>
      </c>
      <c r="N675">
        <v>1326600</v>
      </c>
      <c r="O675">
        <v>468400</v>
      </c>
      <c r="Q675">
        <v>1680500</v>
      </c>
      <c r="R675">
        <v>1780100</v>
      </c>
      <c r="S675">
        <v>1978000</v>
      </c>
      <c r="U675">
        <v>7704200</v>
      </c>
      <c r="V675">
        <v>13489200</v>
      </c>
      <c r="W675">
        <v>1181900</v>
      </c>
    </row>
    <row r="676" spans="1:23" x14ac:dyDescent="0.25">
      <c r="A676">
        <v>282300</v>
      </c>
      <c r="B676">
        <v>318500</v>
      </c>
      <c r="C676">
        <v>384300</v>
      </c>
      <c r="E676">
        <v>865700</v>
      </c>
      <c r="F676">
        <v>876600</v>
      </c>
      <c r="G676">
        <v>530400</v>
      </c>
      <c r="I676">
        <v>1193113700</v>
      </c>
      <c r="J676">
        <v>1265540100</v>
      </c>
      <c r="K676">
        <v>1304616100</v>
      </c>
      <c r="M676">
        <v>79427700</v>
      </c>
      <c r="N676">
        <v>83385300</v>
      </c>
      <c r="O676">
        <v>8470600</v>
      </c>
      <c r="Q676">
        <v>5019000</v>
      </c>
      <c r="R676">
        <v>6879400</v>
      </c>
      <c r="S676">
        <v>1160100</v>
      </c>
      <c r="U676">
        <v>1530306400</v>
      </c>
      <c r="V676">
        <v>2016160500</v>
      </c>
      <c r="W676">
        <v>67935000</v>
      </c>
    </row>
    <row r="677" spans="1:23" x14ac:dyDescent="0.25">
      <c r="A677">
        <v>217500</v>
      </c>
      <c r="B677">
        <v>236400</v>
      </c>
      <c r="C677">
        <v>279900</v>
      </c>
      <c r="E677">
        <v>339700</v>
      </c>
      <c r="F677">
        <v>294100</v>
      </c>
      <c r="G677">
        <v>307300</v>
      </c>
      <c r="I677">
        <v>4268400</v>
      </c>
      <c r="J677">
        <v>5257700</v>
      </c>
      <c r="K677">
        <v>3206800</v>
      </c>
      <c r="M677">
        <v>75756100</v>
      </c>
      <c r="N677">
        <v>81075600</v>
      </c>
      <c r="O677">
        <v>4033400</v>
      </c>
      <c r="Q677">
        <v>722500</v>
      </c>
      <c r="R677">
        <v>2557000</v>
      </c>
      <c r="S677">
        <v>572500</v>
      </c>
      <c r="U677">
        <v>25425400</v>
      </c>
      <c r="V677">
        <v>28645000</v>
      </c>
      <c r="W677">
        <v>26704600</v>
      </c>
    </row>
    <row r="678" spans="1:23" x14ac:dyDescent="0.25">
      <c r="A678">
        <v>964900</v>
      </c>
      <c r="B678">
        <v>1036200</v>
      </c>
      <c r="C678">
        <v>1021600</v>
      </c>
      <c r="E678">
        <v>5698700</v>
      </c>
      <c r="F678">
        <v>6136700</v>
      </c>
      <c r="G678">
        <v>1723300</v>
      </c>
      <c r="I678">
        <v>24257700</v>
      </c>
      <c r="J678">
        <v>25731300</v>
      </c>
      <c r="K678">
        <v>26418500</v>
      </c>
      <c r="M678">
        <v>132353600</v>
      </c>
      <c r="N678">
        <v>166556800</v>
      </c>
      <c r="O678">
        <v>3477700</v>
      </c>
      <c r="Q678" t="s">
        <v>1005</v>
      </c>
      <c r="R678" t="s">
        <v>376</v>
      </c>
      <c r="S678">
        <v>642402900</v>
      </c>
      <c r="U678" t="s">
        <v>1253</v>
      </c>
      <c r="V678" t="s">
        <v>638</v>
      </c>
      <c r="W678" t="s">
        <v>78</v>
      </c>
    </row>
    <row r="679" spans="1:23" x14ac:dyDescent="0.25">
      <c r="A679">
        <v>257500</v>
      </c>
      <c r="B679">
        <v>245500</v>
      </c>
      <c r="C679">
        <v>283000</v>
      </c>
      <c r="E679">
        <v>782903900</v>
      </c>
      <c r="F679">
        <v>1233814700</v>
      </c>
      <c r="G679">
        <v>6862600</v>
      </c>
      <c r="I679">
        <v>1206500</v>
      </c>
      <c r="J679">
        <v>1054000</v>
      </c>
      <c r="K679">
        <v>1185101</v>
      </c>
      <c r="M679">
        <v>3257391200</v>
      </c>
      <c r="N679">
        <v>14166200</v>
      </c>
      <c r="O679">
        <v>8556800</v>
      </c>
      <c r="Q679" t="s">
        <v>1006</v>
      </c>
      <c r="R679" t="s">
        <v>377</v>
      </c>
      <c r="S679">
        <v>1196000</v>
      </c>
      <c r="U679">
        <v>18234300</v>
      </c>
      <c r="V679">
        <v>38756700</v>
      </c>
      <c r="W679">
        <v>1380000</v>
      </c>
    </row>
    <row r="680" spans="1:23" x14ac:dyDescent="0.25">
      <c r="A680">
        <v>252900</v>
      </c>
      <c r="B680">
        <v>265400</v>
      </c>
      <c r="C680">
        <v>305200</v>
      </c>
      <c r="E680">
        <v>638700</v>
      </c>
      <c r="F680">
        <v>876100</v>
      </c>
      <c r="G680">
        <v>526400</v>
      </c>
      <c r="I680">
        <v>154674500</v>
      </c>
      <c r="J680">
        <v>195174100</v>
      </c>
      <c r="K680">
        <v>85954100</v>
      </c>
      <c r="M680" t="s">
        <v>875</v>
      </c>
      <c r="N680" t="s">
        <v>243</v>
      </c>
      <c r="O680">
        <v>39751100</v>
      </c>
      <c r="Q680">
        <v>67375100</v>
      </c>
      <c r="R680">
        <v>150433700</v>
      </c>
      <c r="S680">
        <v>3242800</v>
      </c>
      <c r="U680">
        <v>4173100</v>
      </c>
      <c r="V680">
        <v>8467400</v>
      </c>
      <c r="W680">
        <v>692400</v>
      </c>
    </row>
    <row r="681" spans="1:23" x14ac:dyDescent="0.25">
      <c r="A681">
        <v>214700</v>
      </c>
      <c r="B681">
        <v>223000</v>
      </c>
      <c r="C681">
        <v>201000</v>
      </c>
      <c r="E681">
        <v>298000</v>
      </c>
      <c r="F681">
        <v>278400</v>
      </c>
      <c r="G681">
        <v>227100</v>
      </c>
      <c r="I681">
        <v>9916000</v>
      </c>
      <c r="J681">
        <v>17698200</v>
      </c>
      <c r="K681">
        <v>3092399</v>
      </c>
      <c r="M681">
        <v>1883900</v>
      </c>
      <c r="N681">
        <v>1843100</v>
      </c>
      <c r="O681">
        <v>1368500</v>
      </c>
      <c r="Q681">
        <v>573900</v>
      </c>
      <c r="R681">
        <v>597300</v>
      </c>
      <c r="S681">
        <v>439200</v>
      </c>
      <c r="U681">
        <v>5788430600</v>
      </c>
      <c r="V681" t="s">
        <v>639</v>
      </c>
      <c r="W681">
        <v>639129600</v>
      </c>
    </row>
    <row r="682" spans="1:23" x14ac:dyDescent="0.25">
      <c r="A682">
        <v>294300</v>
      </c>
      <c r="B682">
        <v>330400</v>
      </c>
      <c r="C682">
        <v>479800</v>
      </c>
      <c r="E682">
        <v>356000</v>
      </c>
      <c r="F682">
        <v>530900</v>
      </c>
      <c r="G682">
        <v>314300</v>
      </c>
      <c r="I682" t="s">
        <v>786</v>
      </c>
      <c r="J682" t="s">
        <v>144</v>
      </c>
      <c r="K682">
        <v>3418099</v>
      </c>
      <c r="M682">
        <v>22449100</v>
      </c>
      <c r="N682">
        <v>25975300</v>
      </c>
      <c r="O682">
        <v>21229400</v>
      </c>
      <c r="Q682">
        <v>68578900</v>
      </c>
      <c r="R682">
        <v>89685600</v>
      </c>
      <c r="S682">
        <v>2841500</v>
      </c>
      <c r="U682" t="s">
        <v>1254</v>
      </c>
      <c r="V682" t="s">
        <v>640</v>
      </c>
      <c r="W682" t="s">
        <v>79</v>
      </c>
    </row>
    <row r="683" spans="1:23" x14ac:dyDescent="0.25">
      <c r="A683">
        <v>525500</v>
      </c>
      <c r="B683">
        <v>528600</v>
      </c>
      <c r="C683">
        <v>537400</v>
      </c>
      <c r="E683">
        <v>320800</v>
      </c>
      <c r="F683">
        <v>339200</v>
      </c>
      <c r="G683">
        <v>251500</v>
      </c>
      <c r="I683">
        <v>1117000</v>
      </c>
      <c r="J683">
        <v>1170900</v>
      </c>
      <c r="K683">
        <v>1508500</v>
      </c>
      <c r="M683">
        <v>1138764800</v>
      </c>
      <c r="N683">
        <v>1684321600</v>
      </c>
      <c r="O683">
        <v>5961200</v>
      </c>
      <c r="Q683">
        <v>1375100</v>
      </c>
      <c r="R683">
        <v>1422800</v>
      </c>
      <c r="S683">
        <v>1212000</v>
      </c>
      <c r="U683">
        <v>2113606900</v>
      </c>
      <c r="V683">
        <v>2967524300</v>
      </c>
      <c r="W683">
        <v>3169100</v>
      </c>
    </row>
    <row r="684" spans="1:23" x14ac:dyDescent="0.25">
      <c r="A684">
        <v>213700</v>
      </c>
      <c r="B684">
        <v>203100</v>
      </c>
      <c r="C684">
        <v>206200</v>
      </c>
      <c r="E684">
        <v>334100</v>
      </c>
      <c r="F684">
        <v>522900</v>
      </c>
      <c r="G684">
        <v>264800</v>
      </c>
      <c r="I684">
        <v>64182100</v>
      </c>
      <c r="J684">
        <v>131791300</v>
      </c>
      <c r="K684">
        <v>3037201</v>
      </c>
      <c r="M684">
        <v>740330800</v>
      </c>
      <c r="N684">
        <v>912731100</v>
      </c>
      <c r="O684">
        <v>14095300</v>
      </c>
      <c r="Q684">
        <v>454600</v>
      </c>
      <c r="R684">
        <v>481500</v>
      </c>
      <c r="S684">
        <v>507600</v>
      </c>
      <c r="U684">
        <v>8140300</v>
      </c>
      <c r="V684">
        <v>11119500</v>
      </c>
      <c r="W684">
        <v>7110800</v>
      </c>
    </row>
    <row r="685" spans="1:23" x14ac:dyDescent="0.25">
      <c r="A685">
        <v>228300</v>
      </c>
      <c r="B685">
        <v>207800</v>
      </c>
      <c r="C685">
        <v>207600</v>
      </c>
      <c r="E685">
        <v>346200</v>
      </c>
      <c r="F685">
        <v>347000</v>
      </c>
      <c r="G685">
        <v>270200</v>
      </c>
      <c r="I685">
        <v>3503200</v>
      </c>
      <c r="J685">
        <v>6305200</v>
      </c>
      <c r="K685">
        <v>980500</v>
      </c>
      <c r="M685">
        <v>11241400</v>
      </c>
      <c r="N685">
        <v>10319300</v>
      </c>
      <c r="O685">
        <v>9520100</v>
      </c>
      <c r="Q685" t="s">
        <v>1007</v>
      </c>
      <c r="R685" t="s">
        <v>378</v>
      </c>
      <c r="S685">
        <v>1392400</v>
      </c>
      <c r="U685">
        <v>50510000</v>
      </c>
      <c r="V685">
        <v>62954000</v>
      </c>
      <c r="W685">
        <v>5721200</v>
      </c>
    </row>
    <row r="686" spans="1:23" x14ac:dyDescent="0.25">
      <c r="A686">
        <v>2044700</v>
      </c>
      <c r="B686">
        <v>2223100</v>
      </c>
      <c r="C686">
        <v>2256500</v>
      </c>
      <c r="E686">
        <v>2683500</v>
      </c>
      <c r="F686">
        <v>3163400</v>
      </c>
      <c r="G686">
        <v>2922800</v>
      </c>
      <c r="I686">
        <v>1939884900</v>
      </c>
      <c r="J686">
        <v>2025991000</v>
      </c>
      <c r="K686">
        <v>2112038799</v>
      </c>
      <c r="M686">
        <v>608000</v>
      </c>
      <c r="N686">
        <v>679500</v>
      </c>
      <c r="O686">
        <v>549400</v>
      </c>
      <c r="Q686">
        <v>1356200</v>
      </c>
      <c r="R686">
        <v>1756800</v>
      </c>
      <c r="S686">
        <v>640200</v>
      </c>
      <c r="U686">
        <v>19632300</v>
      </c>
      <c r="V686">
        <v>29365300</v>
      </c>
      <c r="W686">
        <v>2316100</v>
      </c>
    </row>
    <row r="687" spans="1:23" x14ac:dyDescent="0.25">
      <c r="A687">
        <v>362800</v>
      </c>
      <c r="B687">
        <v>372700</v>
      </c>
      <c r="C687">
        <v>398600</v>
      </c>
      <c r="E687">
        <v>1799100</v>
      </c>
      <c r="F687">
        <v>2216200</v>
      </c>
      <c r="G687">
        <v>1846800</v>
      </c>
      <c r="I687">
        <v>906302900</v>
      </c>
      <c r="J687">
        <v>895355600</v>
      </c>
      <c r="K687">
        <v>65739501</v>
      </c>
      <c r="M687">
        <v>7128700</v>
      </c>
      <c r="N687">
        <v>10238100</v>
      </c>
      <c r="O687">
        <v>734400</v>
      </c>
      <c r="Q687">
        <v>2048400</v>
      </c>
      <c r="R687">
        <v>1868800</v>
      </c>
      <c r="S687">
        <v>1279500</v>
      </c>
      <c r="U687" t="s">
        <v>1255</v>
      </c>
      <c r="V687" t="s">
        <v>641</v>
      </c>
      <c r="W687">
        <v>2292900</v>
      </c>
    </row>
    <row r="688" spans="1:23" x14ac:dyDescent="0.25">
      <c r="A688">
        <v>622300</v>
      </c>
      <c r="B688">
        <v>685600</v>
      </c>
      <c r="C688">
        <v>699500</v>
      </c>
      <c r="E688">
        <v>812100</v>
      </c>
      <c r="F688">
        <v>900200</v>
      </c>
      <c r="G688">
        <v>872500</v>
      </c>
      <c r="I688">
        <v>64264900</v>
      </c>
      <c r="J688">
        <v>76613500</v>
      </c>
      <c r="K688">
        <v>37610399</v>
      </c>
      <c r="M688">
        <v>670100</v>
      </c>
      <c r="N688">
        <v>744400</v>
      </c>
      <c r="O688">
        <v>605700</v>
      </c>
      <c r="Q688">
        <v>912200</v>
      </c>
      <c r="R688">
        <v>1010500</v>
      </c>
      <c r="S688">
        <v>939600</v>
      </c>
      <c r="U688" t="s">
        <v>1256</v>
      </c>
      <c r="V688" t="s">
        <v>642</v>
      </c>
      <c r="W688">
        <v>33726700</v>
      </c>
    </row>
    <row r="689" spans="1:23" x14ac:dyDescent="0.25">
      <c r="A689">
        <v>235100</v>
      </c>
      <c r="B689">
        <v>218300</v>
      </c>
      <c r="C689">
        <v>250700</v>
      </c>
      <c r="E689">
        <v>598700</v>
      </c>
      <c r="F689">
        <v>757700</v>
      </c>
      <c r="G689">
        <v>367600</v>
      </c>
      <c r="I689">
        <v>117353100</v>
      </c>
      <c r="J689">
        <v>127987200</v>
      </c>
      <c r="K689">
        <v>5362999</v>
      </c>
      <c r="M689">
        <v>326000</v>
      </c>
      <c r="N689">
        <v>356700</v>
      </c>
      <c r="O689">
        <v>336500</v>
      </c>
      <c r="Q689">
        <v>178742600</v>
      </c>
      <c r="R689">
        <v>267390400</v>
      </c>
      <c r="S689">
        <v>1485100</v>
      </c>
      <c r="U689">
        <v>628112100</v>
      </c>
      <c r="V689">
        <v>1436114300</v>
      </c>
      <c r="W689">
        <v>1111300</v>
      </c>
    </row>
    <row r="690" spans="1:23" x14ac:dyDescent="0.25">
      <c r="A690">
        <v>324700</v>
      </c>
      <c r="B690">
        <v>345900</v>
      </c>
      <c r="C690">
        <v>353700</v>
      </c>
      <c r="E690">
        <v>263869500</v>
      </c>
      <c r="F690">
        <v>56079000</v>
      </c>
      <c r="G690">
        <v>54797800</v>
      </c>
      <c r="I690">
        <v>1268200</v>
      </c>
      <c r="J690">
        <v>1585300</v>
      </c>
      <c r="K690">
        <v>842599</v>
      </c>
      <c r="M690">
        <v>18012000</v>
      </c>
      <c r="N690">
        <v>17664800</v>
      </c>
      <c r="O690">
        <v>3872300</v>
      </c>
      <c r="Q690">
        <v>2482000</v>
      </c>
      <c r="R690">
        <v>4541000</v>
      </c>
      <c r="S690">
        <v>894900</v>
      </c>
      <c r="U690">
        <v>50144500</v>
      </c>
      <c r="V690">
        <v>69121000</v>
      </c>
      <c r="W690">
        <v>2779500</v>
      </c>
    </row>
    <row r="691" spans="1:23" x14ac:dyDescent="0.25">
      <c r="A691">
        <v>216100</v>
      </c>
      <c r="B691">
        <v>227700</v>
      </c>
      <c r="C691">
        <v>262000</v>
      </c>
      <c r="E691">
        <v>831900</v>
      </c>
      <c r="F691">
        <v>839800</v>
      </c>
      <c r="G691">
        <v>870500</v>
      </c>
      <c r="I691">
        <v>20699500</v>
      </c>
      <c r="J691">
        <v>31593800</v>
      </c>
      <c r="K691">
        <v>1579200</v>
      </c>
      <c r="M691">
        <v>3089900</v>
      </c>
      <c r="N691">
        <v>4968900</v>
      </c>
      <c r="O691">
        <v>4516800</v>
      </c>
      <c r="Q691">
        <v>105017500</v>
      </c>
      <c r="R691">
        <v>154313500</v>
      </c>
      <c r="S691">
        <v>1740900</v>
      </c>
      <c r="U691">
        <v>1372500</v>
      </c>
      <c r="V691">
        <v>1246500</v>
      </c>
      <c r="W691">
        <v>694100</v>
      </c>
    </row>
    <row r="692" spans="1:23" x14ac:dyDescent="0.25">
      <c r="A692">
        <v>237500</v>
      </c>
      <c r="B692">
        <v>241400</v>
      </c>
      <c r="C692">
        <v>247700</v>
      </c>
      <c r="E692">
        <v>982000</v>
      </c>
      <c r="F692">
        <v>1297900</v>
      </c>
      <c r="G692">
        <v>1118700</v>
      </c>
      <c r="I692">
        <v>833791800</v>
      </c>
      <c r="J692">
        <v>1090823200</v>
      </c>
      <c r="K692">
        <v>5943401</v>
      </c>
      <c r="M692">
        <v>636300</v>
      </c>
      <c r="N692">
        <v>669500</v>
      </c>
      <c r="O692">
        <v>377700</v>
      </c>
      <c r="Q692" t="s">
        <v>1008</v>
      </c>
      <c r="R692" t="s">
        <v>379</v>
      </c>
      <c r="S692" t="s">
        <v>48</v>
      </c>
      <c r="U692">
        <v>25444200</v>
      </c>
      <c r="V692">
        <v>38511300</v>
      </c>
      <c r="W692">
        <v>1365200</v>
      </c>
    </row>
    <row r="693" spans="1:23" x14ac:dyDescent="0.25">
      <c r="A693">
        <v>373400</v>
      </c>
      <c r="B693">
        <v>227300</v>
      </c>
      <c r="C693">
        <v>230300</v>
      </c>
      <c r="E693">
        <v>2350700</v>
      </c>
      <c r="F693">
        <v>2581300</v>
      </c>
      <c r="G693">
        <v>2692600</v>
      </c>
      <c r="I693">
        <v>963200</v>
      </c>
      <c r="J693">
        <v>1159600</v>
      </c>
      <c r="K693">
        <v>1302000</v>
      </c>
      <c r="M693">
        <v>1078700</v>
      </c>
      <c r="N693">
        <v>1108500</v>
      </c>
      <c r="O693">
        <v>860100</v>
      </c>
      <c r="Q693">
        <v>224503600</v>
      </c>
      <c r="R693">
        <v>85356500</v>
      </c>
      <c r="S693">
        <v>74842900</v>
      </c>
      <c r="U693" t="s">
        <v>1257</v>
      </c>
      <c r="V693" t="s">
        <v>643</v>
      </c>
      <c r="W693">
        <v>2210933600</v>
      </c>
    </row>
    <row r="694" spans="1:23" x14ac:dyDescent="0.25">
      <c r="A694">
        <v>820100</v>
      </c>
      <c r="B694">
        <v>856000</v>
      </c>
      <c r="C694">
        <v>1140500</v>
      </c>
      <c r="E694">
        <v>65531400</v>
      </c>
      <c r="F694">
        <v>79192000</v>
      </c>
      <c r="G694">
        <v>76948900</v>
      </c>
      <c r="I694">
        <v>347245300</v>
      </c>
      <c r="J694">
        <v>72855900</v>
      </c>
      <c r="K694">
        <v>70712400</v>
      </c>
      <c r="M694">
        <v>41717200</v>
      </c>
      <c r="N694">
        <v>47473000</v>
      </c>
      <c r="O694">
        <v>4404600</v>
      </c>
      <c r="Q694">
        <v>5566400</v>
      </c>
      <c r="R694">
        <v>8048000</v>
      </c>
      <c r="S694">
        <v>8021000</v>
      </c>
      <c r="U694" t="s">
        <v>1258</v>
      </c>
      <c r="V694" t="s">
        <v>739</v>
      </c>
      <c r="W694">
        <v>4813100</v>
      </c>
    </row>
    <row r="695" spans="1:23" x14ac:dyDescent="0.25">
      <c r="A695">
        <v>143650500</v>
      </c>
      <c r="B695">
        <v>185019600</v>
      </c>
      <c r="C695">
        <v>159501200</v>
      </c>
      <c r="E695">
        <v>658400</v>
      </c>
      <c r="F695">
        <v>778700</v>
      </c>
      <c r="G695">
        <v>705600</v>
      </c>
      <c r="I695">
        <v>182331400</v>
      </c>
      <c r="J695">
        <v>201267500</v>
      </c>
      <c r="K695">
        <v>6970399</v>
      </c>
      <c r="M695">
        <v>7479000</v>
      </c>
      <c r="N695">
        <v>6821000</v>
      </c>
      <c r="O695">
        <v>6081300</v>
      </c>
      <c r="Q695">
        <v>15282500</v>
      </c>
      <c r="R695">
        <v>32647800</v>
      </c>
      <c r="S695">
        <v>618300</v>
      </c>
      <c r="U695" t="s">
        <v>1259</v>
      </c>
      <c r="V695" t="s">
        <v>644</v>
      </c>
      <c r="W695">
        <v>22950200</v>
      </c>
    </row>
    <row r="696" spans="1:23" x14ac:dyDescent="0.25">
      <c r="A696">
        <v>415400</v>
      </c>
      <c r="B696">
        <v>541400</v>
      </c>
      <c r="C696">
        <v>594600</v>
      </c>
      <c r="E696">
        <v>1093000</v>
      </c>
      <c r="F696">
        <v>1466900</v>
      </c>
      <c r="G696">
        <v>1229600</v>
      </c>
      <c r="I696">
        <v>1121100</v>
      </c>
      <c r="J696">
        <v>1166600</v>
      </c>
      <c r="K696">
        <v>439899</v>
      </c>
      <c r="M696" t="s">
        <v>876</v>
      </c>
      <c r="N696" t="s">
        <v>244</v>
      </c>
      <c r="O696">
        <v>2150870000</v>
      </c>
      <c r="Q696">
        <v>22896400</v>
      </c>
      <c r="R696">
        <v>42367800</v>
      </c>
      <c r="S696">
        <v>3429800</v>
      </c>
      <c r="U696">
        <v>5771500</v>
      </c>
      <c r="V696">
        <v>10710700</v>
      </c>
      <c r="W696">
        <v>650100</v>
      </c>
    </row>
    <row r="697" spans="1:23" x14ac:dyDescent="0.25">
      <c r="A697">
        <v>310000</v>
      </c>
      <c r="B697">
        <v>504100</v>
      </c>
      <c r="C697">
        <v>2582800</v>
      </c>
      <c r="E697">
        <v>950300</v>
      </c>
      <c r="F697">
        <v>1407500</v>
      </c>
      <c r="G697">
        <v>1070800</v>
      </c>
      <c r="I697">
        <v>616700</v>
      </c>
      <c r="J697">
        <v>658400</v>
      </c>
      <c r="K697">
        <v>586901</v>
      </c>
      <c r="M697">
        <v>47466300</v>
      </c>
      <c r="N697">
        <v>72444600</v>
      </c>
      <c r="O697">
        <v>1495300</v>
      </c>
      <c r="Q697">
        <v>33672900</v>
      </c>
      <c r="R697">
        <v>54702900</v>
      </c>
      <c r="S697">
        <v>1895900</v>
      </c>
      <c r="U697" t="s">
        <v>1260</v>
      </c>
      <c r="V697" t="s">
        <v>645</v>
      </c>
      <c r="W697">
        <v>44500800</v>
      </c>
    </row>
    <row r="698" spans="1:23" x14ac:dyDescent="0.25">
      <c r="A698">
        <v>504200</v>
      </c>
      <c r="B698">
        <v>562500</v>
      </c>
      <c r="C698">
        <v>684100</v>
      </c>
      <c r="E698">
        <v>4772300</v>
      </c>
      <c r="F698">
        <v>7296100</v>
      </c>
      <c r="G698">
        <v>5522300</v>
      </c>
      <c r="I698">
        <v>337800</v>
      </c>
      <c r="J698">
        <v>409700</v>
      </c>
      <c r="K698">
        <v>292900</v>
      </c>
      <c r="M698">
        <v>12449300</v>
      </c>
      <c r="N698">
        <v>15992800</v>
      </c>
      <c r="O698">
        <v>14987400</v>
      </c>
      <c r="Q698">
        <v>1071997900</v>
      </c>
      <c r="R698">
        <v>35859800</v>
      </c>
      <c r="S698">
        <v>33675700</v>
      </c>
      <c r="U698">
        <v>28716400</v>
      </c>
      <c r="V698">
        <v>31161000</v>
      </c>
      <c r="W698">
        <v>10602800</v>
      </c>
    </row>
    <row r="699" spans="1:23" x14ac:dyDescent="0.25">
      <c r="A699">
        <v>63633600</v>
      </c>
      <c r="B699">
        <v>91849600</v>
      </c>
      <c r="C699">
        <v>13763600</v>
      </c>
      <c r="E699">
        <v>1132200</v>
      </c>
      <c r="F699">
        <v>1996300</v>
      </c>
      <c r="G699">
        <v>895600</v>
      </c>
      <c r="I699">
        <v>1158653700</v>
      </c>
      <c r="J699">
        <v>1126179600</v>
      </c>
      <c r="K699">
        <v>821603500</v>
      </c>
      <c r="M699">
        <v>754700</v>
      </c>
      <c r="N699">
        <v>938600</v>
      </c>
      <c r="O699">
        <v>560500</v>
      </c>
      <c r="Q699" t="s">
        <v>1009</v>
      </c>
      <c r="R699" t="s">
        <v>380</v>
      </c>
      <c r="S699">
        <v>2025600</v>
      </c>
      <c r="U699">
        <v>327659300</v>
      </c>
      <c r="V699">
        <v>626660000</v>
      </c>
      <c r="W699">
        <v>2930600</v>
      </c>
    </row>
    <row r="700" spans="1:23" x14ac:dyDescent="0.25">
      <c r="A700">
        <v>689700</v>
      </c>
      <c r="B700">
        <v>802200</v>
      </c>
      <c r="C700">
        <v>495100</v>
      </c>
      <c r="E700">
        <v>537100</v>
      </c>
      <c r="F700">
        <v>660000</v>
      </c>
      <c r="G700">
        <v>566900</v>
      </c>
      <c r="I700">
        <v>51342800</v>
      </c>
      <c r="J700">
        <v>55748300</v>
      </c>
      <c r="K700">
        <v>17086500</v>
      </c>
      <c r="M700">
        <v>2517000</v>
      </c>
      <c r="N700">
        <v>2612800</v>
      </c>
      <c r="O700">
        <v>1446000</v>
      </c>
      <c r="Q700">
        <v>1911600</v>
      </c>
      <c r="R700">
        <v>1947900</v>
      </c>
      <c r="S700">
        <v>2825500</v>
      </c>
      <c r="U700">
        <v>72883400</v>
      </c>
      <c r="V700">
        <v>93663000</v>
      </c>
      <c r="W700">
        <v>21449100</v>
      </c>
    </row>
    <row r="701" spans="1:23" x14ac:dyDescent="0.25">
      <c r="A701">
        <v>499600</v>
      </c>
      <c r="B701">
        <v>339800</v>
      </c>
      <c r="C701">
        <v>310300</v>
      </c>
      <c r="E701">
        <v>23667000</v>
      </c>
      <c r="F701">
        <v>32926700</v>
      </c>
      <c r="G701">
        <v>6600200</v>
      </c>
      <c r="I701">
        <v>729600</v>
      </c>
      <c r="J701">
        <v>570700</v>
      </c>
      <c r="K701">
        <v>578601</v>
      </c>
      <c r="M701">
        <v>693600</v>
      </c>
      <c r="N701">
        <v>686600</v>
      </c>
      <c r="O701">
        <v>397100</v>
      </c>
      <c r="Q701">
        <v>603869000</v>
      </c>
      <c r="R701">
        <v>726783000</v>
      </c>
      <c r="S701">
        <v>641100</v>
      </c>
      <c r="U701" t="s">
        <v>1261</v>
      </c>
      <c r="V701" t="s">
        <v>646</v>
      </c>
      <c r="W701">
        <v>51168900</v>
      </c>
    </row>
    <row r="702" spans="1:23" x14ac:dyDescent="0.25">
      <c r="A702">
        <v>233900</v>
      </c>
      <c r="B702">
        <v>236100</v>
      </c>
      <c r="C702">
        <v>269100</v>
      </c>
      <c r="E702">
        <v>2126700</v>
      </c>
      <c r="F702">
        <v>2939800</v>
      </c>
      <c r="G702">
        <v>1652400</v>
      </c>
      <c r="I702">
        <v>689000</v>
      </c>
      <c r="J702">
        <v>761500</v>
      </c>
      <c r="K702">
        <v>593400</v>
      </c>
      <c r="M702" t="s">
        <v>877</v>
      </c>
      <c r="N702" t="s">
        <v>245</v>
      </c>
      <c r="O702" t="s">
        <v>30</v>
      </c>
      <c r="Q702">
        <v>2696500</v>
      </c>
      <c r="R702">
        <v>2345300</v>
      </c>
      <c r="S702">
        <v>2683900</v>
      </c>
      <c r="U702" t="s">
        <v>1262</v>
      </c>
      <c r="V702" t="s">
        <v>647</v>
      </c>
      <c r="W702">
        <v>57021000</v>
      </c>
    </row>
    <row r="703" spans="1:23" x14ac:dyDescent="0.25">
      <c r="A703">
        <v>10665000</v>
      </c>
      <c r="B703">
        <v>11299200</v>
      </c>
      <c r="C703">
        <v>1577300</v>
      </c>
      <c r="E703">
        <v>327000</v>
      </c>
      <c r="F703">
        <v>425100</v>
      </c>
      <c r="G703">
        <v>455300</v>
      </c>
      <c r="I703">
        <v>972100</v>
      </c>
      <c r="J703">
        <v>631000</v>
      </c>
      <c r="K703">
        <v>757099</v>
      </c>
      <c r="M703">
        <v>20909300</v>
      </c>
      <c r="N703">
        <v>43003800</v>
      </c>
      <c r="O703">
        <v>1626500</v>
      </c>
      <c r="Q703">
        <v>680400</v>
      </c>
      <c r="R703">
        <v>797200</v>
      </c>
      <c r="S703">
        <v>547400</v>
      </c>
      <c r="U703" t="s">
        <v>1263</v>
      </c>
      <c r="V703">
        <v>1081209300</v>
      </c>
      <c r="W703">
        <v>103356800</v>
      </c>
    </row>
    <row r="704" spans="1:23" x14ac:dyDescent="0.25">
      <c r="A704">
        <v>427400</v>
      </c>
      <c r="B704">
        <v>453100</v>
      </c>
      <c r="C704">
        <v>350900</v>
      </c>
      <c r="E704">
        <v>574800</v>
      </c>
      <c r="F704">
        <v>13088600</v>
      </c>
      <c r="G704">
        <v>484400</v>
      </c>
      <c r="I704">
        <v>400600</v>
      </c>
      <c r="J704">
        <v>346900</v>
      </c>
      <c r="K704">
        <v>417600</v>
      </c>
      <c r="M704">
        <v>1839700</v>
      </c>
      <c r="N704">
        <v>1468400</v>
      </c>
      <c r="O704">
        <v>1035500</v>
      </c>
      <c r="Q704">
        <v>15795600</v>
      </c>
      <c r="R704">
        <v>13822600</v>
      </c>
      <c r="S704">
        <v>12313100</v>
      </c>
      <c r="U704">
        <v>1478474900</v>
      </c>
      <c r="V704">
        <v>3486244500</v>
      </c>
      <c r="W704">
        <v>3976800</v>
      </c>
    </row>
    <row r="705" spans="1:23" x14ac:dyDescent="0.25">
      <c r="A705">
        <v>247100</v>
      </c>
      <c r="B705">
        <v>275200</v>
      </c>
      <c r="C705">
        <v>244700</v>
      </c>
      <c r="E705">
        <v>433623800</v>
      </c>
      <c r="F705">
        <v>499949200</v>
      </c>
      <c r="G705">
        <v>492200100</v>
      </c>
      <c r="I705">
        <v>1857990000</v>
      </c>
      <c r="J705">
        <v>2470505500</v>
      </c>
      <c r="K705">
        <v>2494700</v>
      </c>
      <c r="M705">
        <v>2261400</v>
      </c>
      <c r="N705">
        <v>2653300</v>
      </c>
      <c r="O705">
        <v>631700</v>
      </c>
      <c r="Q705">
        <v>85918500</v>
      </c>
      <c r="R705">
        <v>155183500</v>
      </c>
      <c r="S705">
        <v>998800</v>
      </c>
      <c r="U705" t="s">
        <v>1264</v>
      </c>
      <c r="V705" t="s">
        <v>648</v>
      </c>
      <c r="W705">
        <v>4728800</v>
      </c>
    </row>
    <row r="706" spans="1:23" x14ac:dyDescent="0.25">
      <c r="A706">
        <v>212800</v>
      </c>
      <c r="B706">
        <v>181200</v>
      </c>
      <c r="C706">
        <v>217900</v>
      </c>
      <c r="E706">
        <v>4241500</v>
      </c>
      <c r="F706">
        <v>5051400</v>
      </c>
      <c r="G706">
        <v>5017100</v>
      </c>
      <c r="I706">
        <v>5860384600</v>
      </c>
      <c r="J706" t="s">
        <v>145</v>
      </c>
      <c r="K706">
        <v>17300600</v>
      </c>
      <c r="M706">
        <v>1002400</v>
      </c>
      <c r="N706">
        <v>939800</v>
      </c>
      <c r="O706">
        <v>820700</v>
      </c>
      <c r="Q706">
        <v>175427600</v>
      </c>
      <c r="R706">
        <v>256247600</v>
      </c>
      <c r="S706">
        <v>20754500</v>
      </c>
      <c r="U706" t="s">
        <v>1265</v>
      </c>
      <c r="V706" t="s">
        <v>649</v>
      </c>
      <c r="W706">
        <v>310851600</v>
      </c>
    </row>
    <row r="707" spans="1:23" x14ac:dyDescent="0.25">
      <c r="A707">
        <v>249400</v>
      </c>
      <c r="B707">
        <v>270300</v>
      </c>
      <c r="C707">
        <v>295100</v>
      </c>
      <c r="E707">
        <v>412300</v>
      </c>
      <c r="F707">
        <v>562900</v>
      </c>
      <c r="G707">
        <v>433900</v>
      </c>
      <c r="I707">
        <v>1720700</v>
      </c>
      <c r="J707">
        <v>1959900</v>
      </c>
      <c r="K707">
        <v>1263000</v>
      </c>
      <c r="M707" t="s">
        <v>878</v>
      </c>
      <c r="N707" t="s">
        <v>246</v>
      </c>
      <c r="O707">
        <v>26273700</v>
      </c>
      <c r="Q707">
        <v>232402200</v>
      </c>
      <c r="R707">
        <v>303831300</v>
      </c>
      <c r="S707">
        <v>984900</v>
      </c>
      <c r="U707">
        <v>73489400</v>
      </c>
      <c r="V707">
        <v>132742300</v>
      </c>
      <c r="W707">
        <v>4458300</v>
      </c>
    </row>
    <row r="708" spans="1:23" x14ac:dyDescent="0.25">
      <c r="A708">
        <v>203500</v>
      </c>
      <c r="B708">
        <v>199900</v>
      </c>
      <c r="C708">
        <v>233100</v>
      </c>
      <c r="E708">
        <v>543900</v>
      </c>
      <c r="F708">
        <v>660600</v>
      </c>
      <c r="G708">
        <v>601500</v>
      </c>
      <c r="I708">
        <v>11148700</v>
      </c>
      <c r="J708">
        <v>9933900</v>
      </c>
      <c r="K708">
        <v>4711400</v>
      </c>
      <c r="M708" t="s">
        <v>879</v>
      </c>
      <c r="N708" t="s">
        <v>247</v>
      </c>
      <c r="O708">
        <v>12561600</v>
      </c>
      <c r="Q708">
        <v>2434600</v>
      </c>
      <c r="R708">
        <v>2549600</v>
      </c>
      <c r="S708">
        <v>2240400</v>
      </c>
      <c r="U708" t="s">
        <v>1266</v>
      </c>
      <c r="V708" t="s">
        <v>650</v>
      </c>
      <c r="W708" t="s">
        <v>80</v>
      </c>
    </row>
    <row r="709" spans="1:23" x14ac:dyDescent="0.25">
      <c r="A709">
        <v>415820600</v>
      </c>
      <c r="B709">
        <v>451128400</v>
      </c>
      <c r="C709">
        <v>468526400</v>
      </c>
      <c r="E709">
        <v>200266500</v>
      </c>
      <c r="F709">
        <v>231164100</v>
      </c>
      <c r="G709">
        <v>921300</v>
      </c>
      <c r="I709">
        <v>9497700</v>
      </c>
      <c r="J709">
        <v>14708300</v>
      </c>
      <c r="K709">
        <v>390600</v>
      </c>
      <c r="M709">
        <v>2700308300</v>
      </c>
      <c r="N709">
        <v>3188709600</v>
      </c>
      <c r="O709">
        <v>48405700</v>
      </c>
      <c r="Q709">
        <v>27101900</v>
      </c>
      <c r="R709">
        <v>9825100</v>
      </c>
      <c r="S709">
        <v>9883700</v>
      </c>
      <c r="U709">
        <v>3830600</v>
      </c>
      <c r="V709">
        <v>8757600</v>
      </c>
      <c r="W709">
        <v>1778800</v>
      </c>
    </row>
    <row r="710" spans="1:23" x14ac:dyDescent="0.25">
      <c r="A710">
        <v>424900</v>
      </c>
      <c r="B710">
        <v>460200</v>
      </c>
      <c r="C710">
        <v>453700</v>
      </c>
      <c r="E710">
        <v>7527700</v>
      </c>
      <c r="F710">
        <v>12559900</v>
      </c>
      <c r="G710">
        <v>1308000</v>
      </c>
      <c r="I710">
        <v>12362600</v>
      </c>
      <c r="J710">
        <v>13083000</v>
      </c>
      <c r="K710">
        <v>11465000</v>
      </c>
      <c r="M710">
        <v>4820314500</v>
      </c>
      <c r="N710">
        <v>4927820500</v>
      </c>
      <c r="O710">
        <v>69895600</v>
      </c>
      <c r="Q710">
        <v>887400</v>
      </c>
      <c r="R710">
        <v>931700</v>
      </c>
      <c r="S710">
        <v>687200</v>
      </c>
      <c r="U710">
        <v>2237200</v>
      </c>
      <c r="V710">
        <v>3005200</v>
      </c>
      <c r="W710">
        <v>2329700</v>
      </c>
    </row>
    <row r="711" spans="1:23" x14ac:dyDescent="0.25">
      <c r="A711">
        <v>311300</v>
      </c>
      <c r="B711">
        <v>324300</v>
      </c>
      <c r="C711">
        <v>353400</v>
      </c>
      <c r="E711">
        <v>494200</v>
      </c>
      <c r="F711">
        <v>768300</v>
      </c>
      <c r="G711">
        <v>2290800</v>
      </c>
      <c r="I711">
        <v>24308300</v>
      </c>
      <c r="J711">
        <v>38822500</v>
      </c>
      <c r="K711">
        <v>5372199</v>
      </c>
      <c r="M711">
        <v>14178800</v>
      </c>
      <c r="N711">
        <v>22995700</v>
      </c>
      <c r="O711">
        <v>1202800</v>
      </c>
      <c r="Q711">
        <v>5205400</v>
      </c>
      <c r="R711">
        <v>5607300</v>
      </c>
      <c r="S711">
        <v>2529900</v>
      </c>
      <c r="U711">
        <v>500600</v>
      </c>
      <c r="V711">
        <v>668100</v>
      </c>
      <c r="W711">
        <v>484800</v>
      </c>
    </row>
    <row r="712" spans="1:23" x14ac:dyDescent="0.25">
      <c r="A712">
        <v>716100</v>
      </c>
      <c r="B712">
        <v>746300</v>
      </c>
      <c r="C712">
        <v>779700</v>
      </c>
      <c r="E712">
        <v>3870200</v>
      </c>
      <c r="F712">
        <v>4274800</v>
      </c>
      <c r="G712">
        <v>4444000</v>
      </c>
      <c r="I712">
        <v>4626375600</v>
      </c>
      <c r="J712" t="s">
        <v>146</v>
      </c>
      <c r="K712">
        <v>4993900</v>
      </c>
      <c r="M712">
        <v>441533000</v>
      </c>
      <c r="N712">
        <v>655040000</v>
      </c>
      <c r="O712">
        <v>4217800</v>
      </c>
      <c r="Q712" t="s">
        <v>1010</v>
      </c>
      <c r="R712" t="s">
        <v>381</v>
      </c>
      <c r="S712">
        <v>54740300</v>
      </c>
      <c r="U712">
        <v>5553100</v>
      </c>
      <c r="V712">
        <v>6513500</v>
      </c>
      <c r="W712">
        <v>3968400</v>
      </c>
    </row>
    <row r="713" spans="1:23" x14ac:dyDescent="0.25">
      <c r="A713">
        <v>708300</v>
      </c>
      <c r="B713">
        <v>776000</v>
      </c>
      <c r="C713">
        <v>397300</v>
      </c>
      <c r="E713">
        <v>779900</v>
      </c>
      <c r="F713">
        <v>903100</v>
      </c>
      <c r="G713">
        <v>729200</v>
      </c>
      <c r="I713">
        <v>4194536100</v>
      </c>
      <c r="J713">
        <v>4179045200</v>
      </c>
      <c r="K713">
        <v>80135600</v>
      </c>
      <c r="M713">
        <v>28713600</v>
      </c>
      <c r="N713">
        <v>37553200</v>
      </c>
      <c r="O713">
        <v>6407000</v>
      </c>
      <c r="Q713" t="s">
        <v>1011</v>
      </c>
      <c r="R713" t="s">
        <v>382</v>
      </c>
      <c r="S713">
        <v>13420400</v>
      </c>
      <c r="U713">
        <v>24560200</v>
      </c>
      <c r="V713">
        <v>29077200</v>
      </c>
      <c r="W713">
        <v>25089600</v>
      </c>
    </row>
    <row r="714" spans="1:23" x14ac:dyDescent="0.25">
      <c r="A714">
        <v>836000</v>
      </c>
      <c r="B714">
        <v>862900</v>
      </c>
      <c r="C714">
        <v>857300</v>
      </c>
      <c r="E714">
        <v>622200</v>
      </c>
      <c r="F714">
        <v>658600</v>
      </c>
      <c r="G714">
        <v>411300</v>
      </c>
      <c r="I714">
        <v>2440800</v>
      </c>
      <c r="J714">
        <v>4422600</v>
      </c>
      <c r="K714">
        <v>1069700</v>
      </c>
      <c r="M714">
        <v>2418300</v>
      </c>
      <c r="N714">
        <v>2570900</v>
      </c>
      <c r="O714">
        <v>1973900</v>
      </c>
      <c r="Q714">
        <v>855000</v>
      </c>
      <c r="R714">
        <v>954600</v>
      </c>
      <c r="S714">
        <v>618600</v>
      </c>
      <c r="U714">
        <v>18392000</v>
      </c>
      <c r="V714">
        <v>25115100</v>
      </c>
      <c r="W714">
        <v>16583900</v>
      </c>
    </row>
    <row r="715" spans="1:23" x14ac:dyDescent="0.25">
      <c r="A715">
        <v>303000</v>
      </c>
      <c r="B715">
        <v>318000</v>
      </c>
      <c r="C715">
        <v>320400</v>
      </c>
      <c r="E715">
        <v>5904900</v>
      </c>
      <c r="F715">
        <v>6468400</v>
      </c>
      <c r="G715">
        <v>6142500</v>
      </c>
      <c r="I715">
        <v>2034800</v>
      </c>
      <c r="J715">
        <v>2472900</v>
      </c>
      <c r="K715">
        <v>1911500</v>
      </c>
      <c r="M715">
        <v>88563100</v>
      </c>
      <c r="N715">
        <v>122603600</v>
      </c>
      <c r="O715">
        <v>58681100</v>
      </c>
      <c r="Q715" t="s">
        <v>1012</v>
      </c>
      <c r="R715" t="s">
        <v>383</v>
      </c>
      <c r="S715">
        <v>5029800</v>
      </c>
      <c r="U715">
        <v>20419700</v>
      </c>
      <c r="V715">
        <v>29530200</v>
      </c>
      <c r="W715">
        <v>2671000</v>
      </c>
    </row>
    <row r="716" spans="1:23" x14ac:dyDescent="0.25">
      <c r="A716">
        <v>416900</v>
      </c>
      <c r="B716">
        <v>432200</v>
      </c>
      <c r="C716">
        <v>236400</v>
      </c>
      <c r="E716">
        <v>9829200</v>
      </c>
      <c r="F716">
        <v>12507700</v>
      </c>
      <c r="G716">
        <v>4352300</v>
      </c>
      <c r="I716">
        <v>667100</v>
      </c>
      <c r="J716">
        <v>963900</v>
      </c>
      <c r="K716">
        <v>667500</v>
      </c>
      <c r="M716">
        <v>40955700</v>
      </c>
      <c r="N716">
        <v>44058700</v>
      </c>
      <c r="O716">
        <v>40893700</v>
      </c>
      <c r="Q716">
        <v>1103200</v>
      </c>
      <c r="R716">
        <v>3610400</v>
      </c>
      <c r="S716">
        <v>484400</v>
      </c>
      <c r="U716">
        <v>1363500</v>
      </c>
      <c r="V716">
        <v>1541000</v>
      </c>
      <c r="W716">
        <v>1087100</v>
      </c>
    </row>
    <row r="717" spans="1:23" x14ac:dyDescent="0.25">
      <c r="A717">
        <v>229300</v>
      </c>
      <c r="B717">
        <v>237400</v>
      </c>
      <c r="C717">
        <v>242100</v>
      </c>
      <c r="E717">
        <v>1866900</v>
      </c>
      <c r="F717">
        <v>2272700</v>
      </c>
      <c r="G717">
        <v>2072800</v>
      </c>
      <c r="I717">
        <v>4497600</v>
      </c>
      <c r="J717">
        <v>5660700</v>
      </c>
      <c r="K717">
        <v>3967300</v>
      </c>
      <c r="M717">
        <v>2346600</v>
      </c>
      <c r="N717">
        <v>3836800</v>
      </c>
      <c r="O717">
        <v>931000</v>
      </c>
      <c r="Q717">
        <v>1556682600</v>
      </c>
      <c r="R717">
        <v>2092497000</v>
      </c>
      <c r="S717">
        <v>3946200</v>
      </c>
      <c r="U717" t="s">
        <v>1267</v>
      </c>
      <c r="V717" t="s">
        <v>651</v>
      </c>
      <c r="W717">
        <v>12638700</v>
      </c>
    </row>
    <row r="718" spans="1:23" x14ac:dyDescent="0.25">
      <c r="A718">
        <v>286600</v>
      </c>
      <c r="B718">
        <v>265800</v>
      </c>
      <c r="C718">
        <v>266700</v>
      </c>
      <c r="E718">
        <v>557600</v>
      </c>
      <c r="F718">
        <v>663100</v>
      </c>
      <c r="G718">
        <v>636500</v>
      </c>
      <c r="I718">
        <v>306437000</v>
      </c>
      <c r="J718">
        <v>341426200</v>
      </c>
      <c r="K718">
        <v>2745299</v>
      </c>
      <c r="M718" t="s">
        <v>880</v>
      </c>
      <c r="N718" t="s">
        <v>248</v>
      </c>
      <c r="O718">
        <v>4843600</v>
      </c>
      <c r="Q718">
        <v>15205700</v>
      </c>
      <c r="R718">
        <v>16279100</v>
      </c>
      <c r="S718">
        <v>15131700</v>
      </c>
      <c r="U718" t="s">
        <v>1405</v>
      </c>
      <c r="V718" t="s">
        <v>652</v>
      </c>
      <c r="W718">
        <v>18234000</v>
      </c>
    </row>
    <row r="719" spans="1:23" x14ac:dyDescent="0.25">
      <c r="A719">
        <v>719000</v>
      </c>
      <c r="B719">
        <v>759000</v>
      </c>
      <c r="C719">
        <v>743900</v>
      </c>
      <c r="E719">
        <v>4011376600</v>
      </c>
      <c r="F719">
        <v>4594904000</v>
      </c>
      <c r="G719">
        <v>3018600</v>
      </c>
      <c r="I719">
        <v>630200</v>
      </c>
      <c r="J719">
        <v>2650200</v>
      </c>
      <c r="K719">
        <v>477201</v>
      </c>
      <c r="M719">
        <v>4291300</v>
      </c>
      <c r="N719">
        <v>5376600</v>
      </c>
      <c r="O719">
        <v>1255900</v>
      </c>
      <c r="Q719">
        <v>1120000</v>
      </c>
      <c r="R719">
        <v>1306800</v>
      </c>
      <c r="S719">
        <v>736700</v>
      </c>
      <c r="U719">
        <v>784417300</v>
      </c>
      <c r="V719">
        <v>944668200</v>
      </c>
      <c r="W719">
        <v>2517100</v>
      </c>
    </row>
    <row r="720" spans="1:23" x14ac:dyDescent="0.25">
      <c r="A720">
        <v>1253300</v>
      </c>
      <c r="B720">
        <v>1800600</v>
      </c>
      <c r="C720">
        <v>1087700</v>
      </c>
      <c r="E720">
        <v>856400</v>
      </c>
      <c r="F720">
        <v>916500</v>
      </c>
      <c r="G720">
        <v>783700</v>
      </c>
      <c r="I720">
        <v>2922300</v>
      </c>
      <c r="J720">
        <v>4490100</v>
      </c>
      <c r="K720">
        <v>1694101</v>
      </c>
      <c r="M720">
        <v>750800</v>
      </c>
      <c r="N720">
        <v>945300</v>
      </c>
      <c r="O720">
        <v>955000</v>
      </c>
      <c r="Q720">
        <v>998900</v>
      </c>
      <c r="R720">
        <v>1638300</v>
      </c>
      <c r="S720">
        <v>519700</v>
      </c>
      <c r="U720">
        <v>434311000</v>
      </c>
      <c r="V720">
        <v>511319200</v>
      </c>
      <c r="W720">
        <v>471863900</v>
      </c>
    </row>
    <row r="721" spans="1:23" x14ac:dyDescent="0.25">
      <c r="A721">
        <v>11617900</v>
      </c>
      <c r="B721">
        <v>14542200</v>
      </c>
      <c r="C721">
        <v>13266900</v>
      </c>
      <c r="E721" t="s">
        <v>1397</v>
      </c>
      <c r="F721" t="s">
        <v>96</v>
      </c>
      <c r="G721">
        <v>50401600</v>
      </c>
      <c r="I721">
        <v>8103300</v>
      </c>
      <c r="J721">
        <v>11193400</v>
      </c>
      <c r="K721">
        <v>1060400</v>
      </c>
      <c r="M721">
        <v>904982400</v>
      </c>
      <c r="N721">
        <v>1033560800</v>
      </c>
      <c r="O721">
        <v>122035800</v>
      </c>
      <c r="Q721">
        <v>6412100</v>
      </c>
      <c r="R721">
        <v>7054000</v>
      </c>
      <c r="S721">
        <v>7130000</v>
      </c>
      <c r="U721">
        <v>487822800</v>
      </c>
      <c r="V721">
        <v>849546900</v>
      </c>
      <c r="W721">
        <v>3018100</v>
      </c>
    </row>
    <row r="722" spans="1:23" x14ac:dyDescent="0.25">
      <c r="A722">
        <v>3393800</v>
      </c>
      <c r="B722">
        <v>4789500</v>
      </c>
      <c r="C722">
        <v>877400</v>
      </c>
      <c r="E722">
        <v>4170000</v>
      </c>
      <c r="F722">
        <v>4575000</v>
      </c>
      <c r="G722">
        <v>4563100</v>
      </c>
      <c r="I722">
        <v>578700</v>
      </c>
      <c r="J722">
        <v>580300</v>
      </c>
      <c r="K722">
        <v>651800</v>
      </c>
      <c r="M722">
        <v>49857600</v>
      </c>
      <c r="N722">
        <v>59689200</v>
      </c>
      <c r="O722">
        <v>2837500</v>
      </c>
      <c r="Q722">
        <v>734390300</v>
      </c>
      <c r="R722">
        <v>830401500</v>
      </c>
      <c r="S722">
        <v>25949200</v>
      </c>
      <c r="U722" t="s">
        <v>1406</v>
      </c>
      <c r="V722" t="s">
        <v>653</v>
      </c>
      <c r="W722">
        <v>4477300</v>
      </c>
    </row>
    <row r="723" spans="1:23" x14ac:dyDescent="0.25">
      <c r="A723">
        <v>379400</v>
      </c>
      <c r="B723">
        <v>439100</v>
      </c>
      <c r="C723">
        <v>374600</v>
      </c>
      <c r="E723">
        <v>1299000</v>
      </c>
      <c r="F723">
        <v>1385900</v>
      </c>
      <c r="G723">
        <v>1515900</v>
      </c>
      <c r="I723">
        <v>4397300</v>
      </c>
      <c r="J723">
        <v>4871700</v>
      </c>
      <c r="K723">
        <v>4892700</v>
      </c>
      <c r="M723">
        <v>104481500</v>
      </c>
      <c r="N723">
        <v>115870400</v>
      </c>
      <c r="O723">
        <v>44428600</v>
      </c>
      <c r="Q723" t="s">
        <v>1013</v>
      </c>
      <c r="R723" t="s">
        <v>384</v>
      </c>
      <c r="S723">
        <v>2964104500</v>
      </c>
      <c r="U723" t="s">
        <v>1404</v>
      </c>
      <c r="V723" t="s">
        <v>654</v>
      </c>
      <c r="W723">
        <v>1951700</v>
      </c>
    </row>
    <row r="724" spans="1:23" x14ac:dyDescent="0.25">
      <c r="A724">
        <v>2261000</v>
      </c>
      <c r="B724">
        <v>2383300</v>
      </c>
      <c r="C724">
        <v>2495900</v>
      </c>
      <c r="E724">
        <v>293300</v>
      </c>
      <c r="F724">
        <v>297300</v>
      </c>
      <c r="G724">
        <v>304100</v>
      </c>
      <c r="I724">
        <v>3971200</v>
      </c>
      <c r="J724">
        <v>4349500</v>
      </c>
      <c r="K724">
        <v>2683300</v>
      </c>
      <c r="M724">
        <v>119107400</v>
      </c>
      <c r="N724">
        <v>151690900</v>
      </c>
      <c r="O724">
        <v>1959500</v>
      </c>
      <c r="Q724">
        <v>9099800</v>
      </c>
      <c r="R724">
        <v>12920000</v>
      </c>
      <c r="S724">
        <v>3833700</v>
      </c>
      <c r="U724">
        <v>29799200</v>
      </c>
      <c r="V724">
        <v>61742000</v>
      </c>
      <c r="W724">
        <v>6905200</v>
      </c>
    </row>
    <row r="725" spans="1:23" x14ac:dyDescent="0.25">
      <c r="A725">
        <v>436700</v>
      </c>
      <c r="B725">
        <v>452500</v>
      </c>
      <c r="C725">
        <v>3285200</v>
      </c>
      <c r="E725">
        <v>5171300</v>
      </c>
      <c r="F725">
        <v>5919600</v>
      </c>
      <c r="G725">
        <v>9420800</v>
      </c>
      <c r="I725">
        <v>346400</v>
      </c>
      <c r="J725">
        <v>332900</v>
      </c>
      <c r="K725">
        <v>359500</v>
      </c>
      <c r="M725">
        <v>57646900</v>
      </c>
      <c r="N725">
        <v>63621400</v>
      </c>
      <c r="O725">
        <v>60344200</v>
      </c>
      <c r="Q725">
        <v>765219900</v>
      </c>
      <c r="R725">
        <v>18521200</v>
      </c>
      <c r="S725">
        <v>15453500</v>
      </c>
      <c r="U725">
        <v>2359500</v>
      </c>
      <c r="V725">
        <v>3826100</v>
      </c>
      <c r="W725">
        <v>815600</v>
      </c>
    </row>
    <row r="726" spans="1:23" x14ac:dyDescent="0.25">
      <c r="A726">
        <v>763100</v>
      </c>
      <c r="B726">
        <v>872300</v>
      </c>
      <c r="C726">
        <v>928000</v>
      </c>
      <c r="E726">
        <v>394100</v>
      </c>
      <c r="F726">
        <v>358300</v>
      </c>
      <c r="G726">
        <v>630200</v>
      </c>
      <c r="I726">
        <v>944500</v>
      </c>
      <c r="J726">
        <v>1915300</v>
      </c>
      <c r="K726">
        <v>735200</v>
      </c>
      <c r="M726">
        <v>1761800</v>
      </c>
      <c r="N726">
        <v>3265300</v>
      </c>
      <c r="O726">
        <v>1675000</v>
      </c>
      <c r="Q726">
        <v>832591100</v>
      </c>
      <c r="R726">
        <v>921492200</v>
      </c>
      <c r="S726">
        <v>2460900</v>
      </c>
      <c r="U726">
        <v>50744400</v>
      </c>
      <c r="V726">
        <v>124393400</v>
      </c>
      <c r="W726">
        <v>1011100</v>
      </c>
    </row>
    <row r="727" spans="1:23" x14ac:dyDescent="0.25">
      <c r="A727">
        <v>1135100</v>
      </c>
      <c r="B727">
        <v>1219600</v>
      </c>
      <c r="C727">
        <v>1292900</v>
      </c>
      <c r="E727">
        <v>1469200</v>
      </c>
      <c r="F727">
        <v>1628800</v>
      </c>
      <c r="G727">
        <v>1810100</v>
      </c>
      <c r="I727">
        <v>1290800</v>
      </c>
      <c r="J727">
        <v>1595900</v>
      </c>
      <c r="K727">
        <v>1263801</v>
      </c>
      <c r="M727">
        <v>557700</v>
      </c>
      <c r="N727">
        <v>860200</v>
      </c>
      <c r="O727">
        <v>364400</v>
      </c>
      <c r="Q727">
        <v>6784800</v>
      </c>
      <c r="R727">
        <v>8830200</v>
      </c>
      <c r="S727">
        <v>6340200</v>
      </c>
      <c r="U727">
        <v>157327300</v>
      </c>
      <c r="V727">
        <v>271339400</v>
      </c>
      <c r="W727">
        <v>1117800</v>
      </c>
    </row>
    <row r="728" spans="1:23" x14ac:dyDescent="0.25">
      <c r="A728">
        <v>454000</v>
      </c>
      <c r="B728">
        <v>457900</v>
      </c>
      <c r="C728">
        <v>464200</v>
      </c>
      <c r="E728">
        <v>336900</v>
      </c>
      <c r="F728">
        <v>319200</v>
      </c>
      <c r="G728">
        <v>365000</v>
      </c>
      <c r="I728">
        <v>2402100</v>
      </c>
      <c r="J728">
        <v>3145800</v>
      </c>
      <c r="K728">
        <v>3629500</v>
      </c>
      <c r="M728">
        <v>491010600</v>
      </c>
      <c r="N728">
        <v>515868700</v>
      </c>
      <c r="O728">
        <v>194448100</v>
      </c>
      <c r="Q728">
        <v>745700</v>
      </c>
      <c r="R728">
        <v>848200</v>
      </c>
      <c r="S728">
        <v>565100</v>
      </c>
      <c r="U728">
        <v>11025300</v>
      </c>
      <c r="V728">
        <v>14971100</v>
      </c>
      <c r="W728">
        <v>3922300</v>
      </c>
    </row>
    <row r="729" spans="1:23" x14ac:dyDescent="0.25">
      <c r="A729">
        <v>378200</v>
      </c>
      <c r="B729">
        <v>505700</v>
      </c>
      <c r="C729">
        <v>524100</v>
      </c>
      <c r="E729">
        <v>489700</v>
      </c>
      <c r="F729">
        <v>482800</v>
      </c>
      <c r="G729">
        <v>539200</v>
      </c>
      <c r="I729">
        <v>401404800</v>
      </c>
      <c r="J729">
        <v>463518300</v>
      </c>
      <c r="K729">
        <v>1534999</v>
      </c>
      <c r="M729">
        <v>918000</v>
      </c>
      <c r="N729">
        <v>955400</v>
      </c>
      <c r="O729">
        <v>847700</v>
      </c>
      <c r="Q729">
        <v>1867800</v>
      </c>
      <c r="R729">
        <v>2100400</v>
      </c>
      <c r="S729">
        <v>1087900</v>
      </c>
      <c r="U729">
        <v>69796800</v>
      </c>
      <c r="V729">
        <v>111808200</v>
      </c>
      <c r="W729">
        <v>1640100</v>
      </c>
    </row>
    <row r="730" spans="1:23" x14ac:dyDescent="0.25">
      <c r="A730">
        <v>945100</v>
      </c>
      <c r="B730">
        <v>961200</v>
      </c>
      <c r="C730">
        <v>986700</v>
      </c>
      <c r="E730">
        <v>367800</v>
      </c>
      <c r="F730">
        <v>349100</v>
      </c>
      <c r="G730">
        <v>439900</v>
      </c>
      <c r="I730">
        <v>2049086500</v>
      </c>
      <c r="J730">
        <v>2834537500</v>
      </c>
      <c r="K730">
        <v>2592399</v>
      </c>
      <c r="M730">
        <v>2786000</v>
      </c>
      <c r="N730">
        <v>3295300</v>
      </c>
      <c r="O730">
        <v>2987900</v>
      </c>
      <c r="Q730">
        <v>17051800</v>
      </c>
      <c r="R730">
        <v>27510900</v>
      </c>
      <c r="S730">
        <v>2055700</v>
      </c>
      <c r="U730" t="s">
        <v>1268</v>
      </c>
      <c r="V730">
        <v>4984636500</v>
      </c>
      <c r="W730">
        <v>1617728700</v>
      </c>
    </row>
    <row r="731" spans="1:23" x14ac:dyDescent="0.25">
      <c r="A731">
        <v>328000</v>
      </c>
      <c r="B731">
        <v>384800</v>
      </c>
      <c r="C731">
        <v>305800</v>
      </c>
      <c r="E731">
        <v>1497000</v>
      </c>
      <c r="F731">
        <v>1736900</v>
      </c>
      <c r="G731">
        <v>1866200</v>
      </c>
      <c r="I731" t="s">
        <v>787</v>
      </c>
      <c r="J731" t="s">
        <v>147</v>
      </c>
      <c r="K731" t="s">
        <v>10</v>
      </c>
      <c r="M731">
        <v>1827900</v>
      </c>
      <c r="N731">
        <v>2314900</v>
      </c>
      <c r="O731">
        <v>1369600</v>
      </c>
      <c r="Q731" t="s">
        <v>1014</v>
      </c>
      <c r="R731" t="s">
        <v>385</v>
      </c>
      <c r="S731">
        <v>1611200800</v>
      </c>
      <c r="U731" t="s">
        <v>1269</v>
      </c>
      <c r="V731" t="s">
        <v>655</v>
      </c>
      <c r="W731" t="s">
        <v>81</v>
      </c>
    </row>
    <row r="732" spans="1:23" x14ac:dyDescent="0.25">
      <c r="A732">
        <v>226300</v>
      </c>
      <c r="B732">
        <v>221400</v>
      </c>
      <c r="C732">
        <v>250500</v>
      </c>
      <c r="E732">
        <v>1521200</v>
      </c>
      <c r="F732">
        <v>3677700</v>
      </c>
      <c r="G732">
        <v>3882700</v>
      </c>
      <c r="I732" t="s">
        <v>788</v>
      </c>
      <c r="J732" t="s">
        <v>148</v>
      </c>
      <c r="K732">
        <v>89499500</v>
      </c>
      <c r="M732">
        <v>4323400</v>
      </c>
      <c r="N732">
        <v>6034000</v>
      </c>
      <c r="O732">
        <v>2866000</v>
      </c>
      <c r="Q732">
        <v>770749200</v>
      </c>
      <c r="R732">
        <v>1136224500</v>
      </c>
      <c r="S732">
        <v>8166100</v>
      </c>
      <c r="U732" t="s">
        <v>528</v>
      </c>
      <c r="V732" t="s">
        <v>656</v>
      </c>
      <c r="W732">
        <v>904121100</v>
      </c>
    </row>
    <row r="733" spans="1:23" x14ac:dyDescent="0.25">
      <c r="A733">
        <v>215000</v>
      </c>
      <c r="B733">
        <v>302700</v>
      </c>
      <c r="C733">
        <v>288700</v>
      </c>
      <c r="E733">
        <v>448600</v>
      </c>
      <c r="F733">
        <v>606400</v>
      </c>
      <c r="G733">
        <v>638600</v>
      </c>
      <c r="I733">
        <v>27711300</v>
      </c>
      <c r="J733">
        <v>27368500</v>
      </c>
      <c r="K733">
        <v>32971100</v>
      </c>
      <c r="M733">
        <v>226947500</v>
      </c>
      <c r="N733">
        <v>349923200</v>
      </c>
      <c r="O733">
        <v>19676300</v>
      </c>
      <c r="Q733">
        <v>28277600</v>
      </c>
      <c r="R733">
        <v>31290200</v>
      </c>
      <c r="S733">
        <v>30591700</v>
      </c>
      <c r="U733">
        <v>4251600</v>
      </c>
      <c r="V733">
        <v>7923700</v>
      </c>
      <c r="W733">
        <v>2331000</v>
      </c>
    </row>
    <row r="734" spans="1:23" x14ac:dyDescent="0.25">
      <c r="A734">
        <v>204300</v>
      </c>
      <c r="B734">
        <v>297800</v>
      </c>
      <c r="C734">
        <v>265000</v>
      </c>
      <c r="E734">
        <v>411300</v>
      </c>
      <c r="F734">
        <v>353700</v>
      </c>
      <c r="G734">
        <v>381400</v>
      </c>
      <c r="I734">
        <v>3167200</v>
      </c>
      <c r="J734">
        <v>3425100</v>
      </c>
      <c r="K734">
        <v>3362500</v>
      </c>
      <c r="M734">
        <v>944142300</v>
      </c>
      <c r="N734">
        <v>1149561900</v>
      </c>
      <c r="O734">
        <v>5734600</v>
      </c>
      <c r="Q734">
        <v>4665500</v>
      </c>
      <c r="R734">
        <v>7664200</v>
      </c>
      <c r="S734">
        <v>1979000</v>
      </c>
      <c r="U734">
        <v>1155700</v>
      </c>
      <c r="V734">
        <v>1565700</v>
      </c>
      <c r="W734">
        <v>1097100</v>
      </c>
    </row>
    <row r="735" spans="1:23" x14ac:dyDescent="0.25">
      <c r="A735">
        <v>186400</v>
      </c>
      <c r="B735">
        <v>270200</v>
      </c>
      <c r="C735">
        <v>274200</v>
      </c>
      <c r="E735">
        <v>358900</v>
      </c>
      <c r="F735">
        <v>602000</v>
      </c>
      <c r="G735">
        <v>368000</v>
      </c>
      <c r="I735">
        <v>618500</v>
      </c>
      <c r="J735">
        <v>699600</v>
      </c>
      <c r="K735">
        <v>698200</v>
      </c>
      <c r="M735">
        <v>420117800</v>
      </c>
      <c r="N735">
        <v>591713600</v>
      </c>
      <c r="O735">
        <v>1882500</v>
      </c>
      <c r="Q735">
        <v>6216100</v>
      </c>
      <c r="R735">
        <v>6549400</v>
      </c>
      <c r="S735">
        <v>6262100</v>
      </c>
      <c r="U735">
        <v>5038900</v>
      </c>
      <c r="V735">
        <v>8243300</v>
      </c>
      <c r="W735">
        <v>1047500</v>
      </c>
    </row>
    <row r="736" spans="1:23" x14ac:dyDescent="0.25">
      <c r="A736">
        <v>217600</v>
      </c>
      <c r="B736">
        <v>292400</v>
      </c>
      <c r="C736">
        <v>273900</v>
      </c>
      <c r="E736">
        <v>335800</v>
      </c>
      <c r="F736">
        <v>1060500</v>
      </c>
      <c r="G736">
        <v>1012800</v>
      </c>
      <c r="I736">
        <v>923959900</v>
      </c>
      <c r="J736">
        <v>1755191500</v>
      </c>
      <c r="K736">
        <v>4396200</v>
      </c>
      <c r="M736">
        <v>15357300</v>
      </c>
      <c r="N736">
        <v>25808500</v>
      </c>
      <c r="O736">
        <v>1224700</v>
      </c>
      <c r="Q736">
        <v>9609100</v>
      </c>
      <c r="R736">
        <v>23468700</v>
      </c>
      <c r="S736">
        <v>1357700</v>
      </c>
      <c r="U736" t="s">
        <v>649</v>
      </c>
      <c r="V736" t="s">
        <v>657</v>
      </c>
      <c r="W736" t="s">
        <v>82</v>
      </c>
    </row>
    <row r="737" spans="1:23" x14ac:dyDescent="0.25">
      <c r="A737">
        <v>234200</v>
      </c>
      <c r="B737">
        <v>404100</v>
      </c>
      <c r="C737">
        <v>330700</v>
      </c>
      <c r="E737">
        <v>401200</v>
      </c>
      <c r="F737">
        <v>457000</v>
      </c>
      <c r="G737">
        <v>465600</v>
      </c>
      <c r="I737">
        <v>897700</v>
      </c>
      <c r="J737">
        <v>998400</v>
      </c>
      <c r="K737">
        <v>752300</v>
      </c>
      <c r="M737">
        <v>17979500</v>
      </c>
      <c r="N737">
        <v>22324200</v>
      </c>
      <c r="O737">
        <v>1219700</v>
      </c>
      <c r="Q737">
        <v>508121000</v>
      </c>
      <c r="R737">
        <v>647943200</v>
      </c>
      <c r="S737">
        <v>3307700</v>
      </c>
      <c r="U737">
        <v>2365000</v>
      </c>
      <c r="V737">
        <v>9234800</v>
      </c>
      <c r="W737">
        <v>1338100</v>
      </c>
    </row>
    <row r="738" spans="1:23" x14ac:dyDescent="0.25">
      <c r="A738">
        <v>909300</v>
      </c>
      <c r="B738">
        <v>1049400</v>
      </c>
      <c r="C738">
        <v>970100</v>
      </c>
      <c r="E738">
        <v>1400800</v>
      </c>
      <c r="F738">
        <v>1344400</v>
      </c>
      <c r="G738">
        <v>1363500</v>
      </c>
      <c r="I738">
        <v>552500</v>
      </c>
      <c r="J738">
        <v>622700</v>
      </c>
      <c r="K738">
        <v>540400</v>
      </c>
      <c r="M738">
        <v>665000</v>
      </c>
      <c r="N738">
        <v>857300</v>
      </c>
      <c r="O738">
        <v>324400</v>
      </c>
      <c r="Q738">
        <v>4426700</v>
      </c>
      <c r="R738">
        <v>5001700</v>
      </c>
      <c r="S738">
        <v>1099900</v>
      </c>
      <c r="U738" t="s">
        <v>1270</v>
      </c>
      <c r="V738" t="s">
        <v>658</v>
      </c>
      <c r="W738">
        <v>1939600</v>
      </c>
    </row>
    <row r="739" spans="1:23" x14ac:dyDescent="0.25">
      <c r="A739">
        <v>911700</v>
      </c>
      <c r="B739">
        <v>1128800</v>
      </c>
      <c r="C739">
        <v>1113600</v>
      </c>
      <c r="E739">
        <v>438600</v>
      </c>
      <c r="F739">
        <v>429900</v>
      </c>
      <c r="G739">
        <v>473400</v>
      </c>
      <c r="I739">
        <v>265653500</v>
      </c>
      <c r="J739">
        <v>294108100</v>
      </c>
      <c r="K739">
        <v>3382200</v>
      </c>
      <c r="M739">
        <v>5281800</v>
      </c>
      <c r="N739">
        <v>8905800</v>
      </c>
      <c r="O739">
        <v>2467200</v>
      </c>
      <c r="Q739" t="s">
        <v>1015</v>
      </c>
      <c r="R739" t="s">
        <v>386</v>
      </c>
      <c r="S739">
        <v>2097600</v>
      </c>
      <c r="U739" t="s">
        <v>1271</v>
      </c>
      <c r="V739" t="s">
        <v>659</v>
      </c>
      <c r="W739">
        <v>3664000</v>
      </c>
    </row>
    <row r="740" spans="1:23" x14ac:dyDescent="0.25">
      <c r="A740">
        <v>859100</v>
      </c>
      <c r="B740">
        <v>924600</v>
      </c>
      <c r="C740">
        <v>908400</v>
      </c>
      <c r="E740">
        <v>3433300</v>
      </c>
      <c r="F740">
        <v>1375900</v>
      </c>
      <c r="G740">
        <v>1164800</v>
      </c>
      <c r="I740">
        <v>881600</v>
      </c>
      <c r="J740">
        <v>1099700</v>
      </c>
      <c r="K740">
        <v>521300</v>
      </c>
      <c r="M740">
        <v>238407000</v>
      </c>
      <c r="N740">
        <v>398624300</v>
      </c>
      <c r="O740">
        <v>790100</v>
      </c>
      <c r="Q740">
        <v>3737681900</v>
      </c>
      <c r="R740">
        <v>1739568400</v>
      </c>
      <c r="S740">
        <v>1408443800</v>
      </c>
      <c r="U740">
        <v>4993968900</v>
      </c>
      <c r="V740">
        <v>2234132900</v>
      </c>
      <c r="W740">
        <v>14636900</v>
      </c>
    </row>
    <row r="741" spans="1:23" x14ac:dyDescent="0.25">
      <c r="A741">
        <v>257300</v>
      </c>
      <c r="B741">
        <v>260800</v>
      </c>
      <c r="C741">
        <v>238900</v>
      </c>
      <c r="E741">
        <v>31470900</v>
      </c>
      <c r="F741">
        <v>33465100</v>
      </c>
      <c r="G741">
        <v>35087600</v>
      </c>
      <c r="I741">
        <v>497443100</v>
      </c>
      <c r="J741">
        <v>513932400</v>
      </c>
      <c r="K741">
        <v>13166300</v>
      </c>
      <c r="M741">
        <v>9185400</v>
      </c>
      <c r="N741">
        <v>12926100</v>
      </c>
      <c r="O741">
        <v>3370600</v>
      </c>
      <c r="Q741" t="s">
        <v>1016</v>
      </c>
      <c r="R741" t="s">
        <v>387</v>
      </c>
      <c r="S741" t="s">
        <v>49</v>
      </c>
      <c r="U741">
        <v>25573500</v>
      </c>
      <c r="V741">
        <v>29330400</v>
      </c>
      <c r="W741">
        <v>28806700</v>
      </c>
    </row>
    <row r="742" spans="1:23" x14ac:dyDescent="0.25">
      <c r="A742">
        <v>307700</v>
      </c>
      <c r="B742">
        <v>347900</v>
      </c>
      <c r="C742">
        <v>341700</v>
      </c>
      <c r="E742">
        <v>1128200</v>
      </c>
      <c r="F742">
        <v>1064000</v>
      </c>
      <c r="G742">
        <v>1120400</v>
      </c>
      <c r="I742">
        <v>2055100</v>
      </c>
      <c r="J742">
        <v>2500100</v>
      </c>
      <c r="K742">
        <v>1771000</v>
      </c>
      <c r="M742">
        <v>237567500</v>
      </c>
      <c r="N742">
        <v>306763200</v>
      </c>
      <c r="O742">
        <v>2400900</v>
      </c>
      <c r="Q742" t="s">
        <v>1017</v>
      </c>
      <c r="R742" t="s">
        <v>388</v>
      </c>
      <c r="S742">
        <v>2223500</v>
      </c>
      <c r="U742">
        <v>3073800</v>
      </c>
      <c r="V742">
        <v>7762900</v>
      </c>
      <c r="W742">
        <v>701400</v>
      </c>
    </row>
    <row r="743" spans="1:23" x14ac:dyDescent="0.25">
      <c r="A743">
        <v>292200</v>
      </c>
      <c r="B743">
        <v>377900</v>
      </c>
      <c r="C743">
        <v>319100</v>
      </c>
      <c r="E743">
        <v>293900</v>
      </c>
      <c r="F743">
        <v>297400</v>
      </c>
      <c r="G743">
        <v>286400</v>
      </c>
      <c r="I743">
        <v>2754405800</v>
      </c>
      <c r="J743">
        <v>3204321500</v>
      </c>
      <c r="K743">
        <v>7446500</v>
      </c>
      <c r="M743">
        <v>116261400</v>
      </c>
      <c r="N743">
        <v>128846200</v>
      </c>
      <c r="O743">
        <v>118151000</v>
      </c>
      <c r="Q743">
        <v>208498700</v>
      </c>
      <c r="R743">
        <v>231032300</v>
      </c>
      <c r="S743">
        <v>131344500</v>
      </c>
      <c r="U743">
        <v>23533600</v>
      </c>
      <c r="V743">
        <v>26719300</v>
      </c>
      <c r="W743">
        <v>25954500</v>
      </c>
    </row>
    <row r="744" spans="1:23" x14ac:dyDescent="0.25">
      <c r="A744">
        <v>263900</v>
      </c>
      <c r="B744">
        <v>456000</v>
      </c>
      <c r="C744">
        <v>465500</v>
      </c>
      <c r="E744">
        <v>229300</v>
      </c>
      <c r="F744">
        <v>246400</v>
      </c>
      <c r="G744">
        <v>251000</v>
      </c>
      <c r="I744">
        <v>12692300</v>
      </c>
      <c r="J744">
        <v>18081800</v>
      </c>
      <c r="K744">
        <v>1983599</v>
      </c>
      <c r="M744">
        <v>1143728300</v>
      </c>
      <c r="N744">
        <v>1257711700</v>
      </c>
      <c r="O744">
        <v>28733900</v>
      </c>
      <c r="Q744" t="s">
        <v>301</v>
      </c>
      <c r="R744" t="s">
        <v>389</v>
      </c>
      <c r="S744">
        <v>21364800</v>
      </c>
      <c r="U744">
        <v>307845400</v>
      </c>
      <c r="V744">
        <v>485631100</v>
      </c>
      <c r="W744">
        <v>2928700</v>
      </c>
    </row>
    <row r="745" spans="1:23" x14ac:dyDescent="0.25">
      <c r="A745">
        <v>1660100</v>
      </c>
      <c r="B745">
        <v>1981600</v>
      </c>
      <c r="C745">
        <v>1806100</v>
      </c>
      <c r="E745">
        <v>495800</v>
      </c>
      <c r="F745">
        <v>523500</v>
      </c>
      <c r="G745">
        <v>533500</v>
      </c>
      <c r="I745">
        <v>602600</v>
      </c>
      <c r="J745">
        <v>2543400</v>
      </c>
      <c r="K745">
        <v>488300</v>
      </c>
      <c r="M745">
        <v>1225400</v>
      </c>
      <c r="N745">
        <v>1635700</v>
      </c>
      <c r="O745">
        <v>789000</v>
      </c>
      <c r="Q745">
        <v>16406100</v>
      </c>
      <c r="R745">
        <v>18512500</v>
      </c>
      <c r="S745">
        <v>2157500</v>
      </c>
      <c r="U745" t="s">
        <v>448</v>
      </c>
      <c r="V745" t="s">
        <v>660</v>
      </c>
      <c r="W745">
        <v>1003804000</v>
      </c>
    </row>
    <row r="746" spans="1:23" x14ac:dyDescent="0.25">
      <c r="A746">
        <v>292000</v>
      </c>
      <c r="B746">
        <v>328900</v>
      </c>
      <c r="C746">
        <v>317500</v>
      </c>
      <c r="E746">
        <v>660800</v>
      </c>
      <c r="F746">
        <v>777600</v>
      </c>
      <c r="G746">
        <v>562800</v>
      </c>
      <c r="I746" t="s">
        <v>789</v>
      </c>
      <c r="J746" t="s">
        <v>149</v>
      </c>
      <c r="K746">
        <v>1358600</v>
      </c>
      <c r="M746">
        <v>470806500</v>
      </c>
      <c r="N746">
        <v>595049900</v>
      </c>
      <c r="O746">
        <v>1986000</v>
      </c>
      <c r="Q746">
        <v>1538800</v>
      </c>
      <c r="R746">
        <v>1678100</v>
      </c>
      <c r="S746">
        <v>1259600</v>
      </c>
      <c r="U746" t="s">
        <v>1272</v>
      </c>
      <c r="V746" t="s">
        <v>661</v>
      </c>
      <c r="W746">
        <v>3273200</v>
      </c>
    </row>
    <row r="747" spans="1:23" x14ac:dyDescent="0.25">
      <c r="A747">
        <v>1365200</v>
      </c>
      <c r="B747">
        <v>1506500</v>
      </c>
      <c r="C747">
        <v>1466100</v>
      </c>
      <c r="E747">
        <v>3861000</v>
      </c>
      <c r="F747">
        <v>4244600</v>
      </c>
      <c r="G747">
        <v>4142300</v>
      </c>
      <c r="I747">
        <v>2106200</v>
      </c>
      <c r="J747">
        <v>2780600</v>
      </c>
      <c r="K747">
        <v>1482899</v>
      </c>
      <c r="M747">
        <v>761100</v>
      </c>
      <c r="N747">
        <v>720300</v>
      </c>
      <c r="O747">
        <v>459500</v>
      </c>
      <c r="Q747" t="s">
        <v>1018</v>
      </c>
      <c r="R747" t="s">
        <v>390</v>
      </c>
      <c r="S747">
        <v>3796181600</v>
      </c>
      <c r="U747">
        <v>80031000</v>
      </c>
      <c r="V747">
        <v>162698400</v>
      </c>
      <c r="W747">
        <v>1126300</v>
      </c>
    </row>
    <row r="748" spans="1:23" x14ac:dyDescent="0.25">
      <c r="A748">
        <v>243000</v>
      </c>
      <c r="B748">
        <v>257000</v>
      </c>
      <c r="C748">
        <v>292400</v>
      </c>
      <c r="E748">
        <v>2248100</v>
      </c>
      <c r="F748">
        <v>2406900</v>
      </c>
      <c r="G748">
        <v>2030100</v>
      </c>
      <c r="I748">
        <v>18554900</v>
      </c>
      <c r="J748">
        <v>34140600</v>
      </c>
      <c r="K748">
        <v>2216500</v>
      </c>
      <c r="M748">
        <v>4006391200</v>
      </c>
      <c r="N748">
        <v>5034896800</v>
      </c>
      <c r="O748">
        <v>28531800</v>
      </c>
      <c r="Q748">
        <v>5683500</v>
      </c>
      <c r="R748">
        <v>7957500</v>
      </c>
      <c r="S748">
        <v>1334000</v>
      </c>
      <c r="U748">
        <v>1143115300</v>
      </c>
      <c r="V748">
        <v>1296905100</v>
      </c>
      <c r="W748">
        <v>21089600</v>
      </c>
    </row>
    <row r="749" spans="1:23" x14ac:dyDescent="0.25">
      <c r="A749">
        <v>213400</v>
      </c>
      <c r="B749">
        <v>255800</v>
      </c>
      <c r="C749">
        <v>259400</v>
      </c>
      <c r="E749">
        <v>475400</v>
      </c>
      <c r="F749">
        <v>592400</v>
      </c>
      <c r="G749">
        <v>314700</v>
      </c>
      <c r="I749">
        <v>62888000</v>
      </c>
      <c r="J749">
        <v>103980300</v>
      </c>
      <c r="K749">
        <v>1720901</v>
      </c>
      <c r="M749">
        <v>16396200</v>
      </c>
      <c r="N749">
        <v>18001600</v>
      </c>
      <c r="O749">
        <v>16890500</v>
      </c>
      <c r="Q749">
        <v>553200</v>
      </c>
      <c r="R749">
        <v>696600</v>
      </c>
      <c r="S749">
        <v>666600</v>
      </c>
      <c r="U749" t="s">
        <v>1273</v>
      </c>
      <c r="V749" t="s">
        <v>662</v>
      </c>
      <c r="W749">
        <v>20355000</v>
      </c>
    </row>
    <row r="750" spans="1:23" x14ac:dyDescent="0.25">
      <c r="A750">
        <v>239900</v>
      </c>
      <c r="B750">
        <v>202300</v>
      </c>
      <c r="C750">
        <v>213100</v>
      </c>
      <c r="E750">
        <v>551200</v>
      </c>
      <c r="F750">
        <v>563700</v>
      </c>
      <c r="G750">
        <v>620900</v>
      </c>
      <c r="I750">
        <v>85192200</v>
      </c>
      <c r="J750">
        <v>89356400</v>
      </c>
      <c r="K750">
        <v>83524801</v>
      </c>
      <c r="M750">
        <v>1355700</v>
      </c>
      <c r="N750">
        <v>2761500</v>
      </c>
      <c r="O750">
        <v>794400</v>
      </c>
      <c r="Q750" t="s">
        <v>1019</v>
      </c>
      <c r="R750" t="s">
        <v>391</v>
      </c>
      <c r="S750">
        <v>6215800</v>
      </c>
      <c r="U750">
        <v>71007600</v>
      </c>
      <c r="V750">
        <v>108072000</v>
      </c>
      <c r="W750">
        <v>2501300</v>
      </c>
    </row>
    <row r="751" spans="1:23" x14ac:dyDescent="0.25">
      <c r="A751">
        <v>1162200</v>
      </c>
      <c r="B751">
        <v>1209700</v>
      </c>
      <c r="C751">
        <v>1221500</v>
      </c>
      <c r="E751">
        <v>318900</v>
      </c>
      <c r="F751">
        <v>302900</v>
      </c>
      <c r="G751">
        <v>353600</v>
      </c>
      <c r="I751">
        <v>958800</v>
      </c>
      <c r="J751">
        <v>1114400</v>
      </c>
      <c r="K751">
        <v>731799</v>
      </c>
      <c r="M751">
        <v>112872400</v>
      </c>
      <c r="N751">
        <v>183251400</v>
      </c>
      <c r="O751">
        <v>1414300</v>
      </c>
      <c r="Q751" t="s">
        <v>1020</v>
      </c>
      <c r="R751" t="s">
        <v>392</v>
      </c>
      <c r="S751">
        <v>3721600</v>
      </c>
      <c r="U751" t="s">
        <v>1274</v>
      </c>
      <c r="V751" t="s">
        <v>663</v>
      </c>
      <c r="W751">
        <v>4680400</v>
      </c>
    </row>
    <row r="752" spans="1:23" x14ac:dyDescent="0.25">
      <c r="A752">
        <v>740500</v>
      </c>
      <c r="B752">
        <v>789000</v>
      </c>
      <c r="C752">
        <v>813000</v>
      </c>
      <c r="E752">
        <v>5035400</v>
      </c>
      <c r="F752">
        <v>5478800</v>
      </c>
      <c r="G752">
        <v>5706500</v>
      </c>
      <c r="I752">
        <v>17684000</v>
      </c>
      <c r="J752">
        <v>18395800</v>
      </c>
      <c r="K752">
        <v>19293000</v>
      </c>
      <c r="M752">
        <v>121221000</v>
      </c>
      <c r="N752">
        <v>131077300</v>
      </c>
      <c r="O752">
        <v>102260600</v>
      </c>
      <c r="Q752">
        <v>24429500</v>
      </c>
      <c r="R752">
        <v>44551000</v>
      </c>
      <c r="S752">
        <v>1538100</v>
      </c>
      <c r="U752" t="s">
        <v>1275</v>
      </c>
      <c r="V752" t="s">
        <v>664</v>
      </c>
      <c r="W752">
        <v>2050700</v>
      </c>
    </row>
    <row r="753" spans="1:23" x14ac:dyDescent="0.25">
      <c r="A753">
        <v>305800</v>
      </c>
      <c r="B753">
        <v>264900</v>
      </c>
      <c r="C753">
        <v>474900</v>
      </c>
      <c r="E753">
        <v>1041100</v>
      </c>
      <c r="F753">
        <v>1147300</v>
      </c>
      <c r="G753">
        <v>1252900</v>
      </c>
      <c r="I753">
        <v>410138300</v>
      </c>
      <c r="J753">
        <v>445036200</v>
      </c>
      <c r="K753">
        <v>460832200</v>
      </c>
      <c r="M753">
        <v>501281200</v>
      </c>
      <c r="N753">
        <v>681155800</v>
      </c>
      <c r="O753">
        <v>39200100</v>
      </c>
      <c r="Q753">
        <v>1043208200</v>
      </c>
      <c r="R753">
        <v>1843357700</v>
      </c>
      <c r="S753">
        <v>2264800</v>
      </c>
      <c r="U753" t="s">
        <v>1276</v>
      </c>
      <c r="V753">
        <v>4671104900</v>
      </c>
      <c r="W753">
        <v>4445821000</v>
      </c>
    </row>
    <row r="754" spans="1:23" x14ac:dyDescent="0.25">
      <c r="A754">
        <v>685100</v>
      </c>
      <c r="B754">
        <v>682600</v>
      </c>
      <c r="C754">
        <v>649100</v>
      </c>
      <c r="E754">
        <v>64947900</v>
      </c>
      <c r="F754">
        <v>75872500</v>
      </c>
      <c r="G754">
        <v>76678200</v>
      </c>
      <c r="I754" t="s">
        <v>790</v>
      </c>
      <c r="J754" t="s">
        <v>150</v>
      </c>
      <c r="K754">
        <v>36674000</v>
      </c>
      <c r="M754">
        <v>2018800</v>
      </c>
      <c r="N754">
        <v>2235000</v>
      </c>
      <c r="O754">
        <v>2110900</v>
      </c>
      <c r="Q754">
        <v>24002600</v>
      </c>
      <c r="R754">
        <v>26511300</v>
      </c>
      <c r="S754">
        <v>2787800</v>
      </c>
      <c r="U754">
        <v>279409000</v>
      </c>
      <c r="V754">
        <v>228499400</v>
      </c>
      <c r="W754">
        <v>13522600</v>
      </c>
    </row>
    <row r="755" spans="1:23" x14ac:dyDescent="0.25">
      <c r="A755">
        <v>378300</v>
      </c>
      <c r="B755">
        <v>369500</v>
      </c>
      <c r="C755">
        <v>326600</v>
      </c>
      <c r="E755">
        <v>6934400</v>
      </c>
      <c r="F755">
        <v>10740900</v>
      </c>
      <c r="G755">
        <v>2044900</v>
      </c>
      <c r="I755" t="s">
        <v>791</v>
      </c>
      <c r="J755" t="s">
        <v>151</v>
      </c>
      <c r="K755">
        <v>7545200</v>
      </c>
      <c r="M755" t="s">
        <v>881</v>
      </c>
      <c r="N755" t="s">
        <v>249</v>
      </c>
      <c r="O755" t="s">
        <v>31</v>
      </c>
      <c r="Q755">
        <v>5549000</v>
      </c>
      <c r="R755">
        <v>4759000</v>
      </c>
      <c r="S755">
        <v>4480100</v>
      </c>
      <c r="U755">
        <v>1601400</v>
      </c>
      <c r="V755">
        <v>2459700</v>
      </c>
      <c r="W755">
        <v>754200</v>
      </c>
    </row>
    <row r="756" spans="1:23" x14ac:dyDescent="0.25">
      <c r="A756">
        <v>221800</v>
      </c>
      <c r="B756">
        <v>220300</v>
      </c>
      <c r="C756">
        <v>227100</v>
      </c>
      <c r="E756">
        <v>1569000</v>
      </c>
      <c r="F756">
        <v>1791500</v>
      </c>
      <c r="G756">
        <v>1536600</v>
      </c>
      <c r="I756" t="s">
        <v>792</v>
      </c>
      <c r="J756" t="s">
        <v>152</v>
      </c>
      <c r="K756">
        <v>2191300600</v>
      </c>
      <c r="M756">
        <v>8332200</v>
      </c>
      <c r="N756">
        <v>8930000</v>
      </c>
      <c r="O756">
        <v>8377700</v>
      </c>
      <c r="Q756" t="s">
        <v>1021</v>
      </c>
      <c r="R756" t="s">
        <v>393</v>
      </c>
      <c r="S756">
        <v>5709900</v>
      </c>
      <c r="U756" t="s">
        <v>1277</v>
      </c>
      <c r="V756" t="s">
        <v>665</v>
      </c>
      <c r="W756">
        <v>191054000</v>
      </c>
    </row>
    <row r="757" spans="1:23" x14ac:dyDescent="0.25">
      <c r="A757">
        <v>224400</v>
      </c>
      <c r="B757">
        <v>202400</v>
      </c>
      <c r="C757">
        <v>216400</v>
      </c>
      <c r="E757">
        <v>2592200</v>
      </c>
      <c r="F757">
        <v>3208800</v>
      </c>
      <c r="G757">
        <v>2250400</v>
      </c>
      <c r="I757">
        <v>1797600</v>
      </c>
      <c r="J757">
        <v>1960200</v>
      </c>
      <c r="K757">
        <v>1133600</v>
      </c>
      <c r="M757">
        <v>8903100</v>
      </c>
      <c r="N757">
        <v>11987300</v>
      </c>
      <c r="O757">
        <v>11455600</v>
      </c>
      <c r="Q757" t="s">
        <v>1022</v>
      </c>
      <c r="R757" t="s">
        <v>394</v>
      </c>
      <c r="S757">
        <v>927733000</v>
      </c>
      <c r="U757">
        <v>61046100</v>
      </c>
      <c r="V757">
        <v>91126500</v>
      </c>
      <c r="W757">
        <v>2054900</v>
      </c>
    </row>
    <row r="758" spans="1:23" x14ac:dyDescent="0.25">
      <c r="A758">
        <v>225900</v>
      </c>
      <c r="B758">
        <v>223100</v>
      </c>
      <c r="C758">
        <v>389700</v>
      </c>
      <c r="E758">
        <v>98807900</v>
      </c>
      <c r="F758">
        <v>109856200</v>
      </c>
      <c r="G758">
        <v>111246100</v>
      </c>
      <c r="I758">
        <v>3407200</v>
      </c>
      <c r="J758">
        <v>3594800</v>
      </c>
      <c r="K758">
        <v>3722400</v>
      </c>
      <c r="M758" t="s">
        <v>882</v>
      </c>
      <c r="N758" t="s">
        <v>250</v>
      </c>
      <c r="O758" t="s">
        <v>32</v>
      </c>
      <c r="Q758" t="s">
        <v>1023</v>
      </c>
      <c r="R758" t="s">
        <v>395</v>
      </c>
      <c r="S758" t="s">
        <v>50</v>
      </c>
      <c r="U758" t="s">
        <v>1278</v>
      </c>
      <c r="V758" t="s">
        <v>666</v>
      </c>
      <c r="W758">
        <v>6688600</v>
      </c>
    </row>
    <row r="759" spans="1:23" x14ac:dyDescent="0.25">
      <c r="A759">
        <v>1453800</v>
      </c>
      <c r="B759">
        <v>1493100</v>
      </c>
      <c r="C759">
        <v>1594300</v>
      </c>
      <c r="E759">
        <v>2545600</v>
      </c>
      <c r="F759">
        <v>2755200</v>
      </c>
      <c r="G759">
        <v>2826000</v>
      </c>
      <c r="I759">
        <v>1506500</v>
      </c>
      <c r="J759">
        <v>1568500</v>
      </c>
      <c r="K759">
        <v>1637900</v>
      </c>
      <c r="M759">
        <v>346258300</v>
      </c>
      <c r="N759">
        <v>443341900</v>
      </c>
      <c r="O759">
        <v>5365500</v>
      </c>
      <c r="Q759">
        <v>2164400</v>
      </c>
      <c r="R759">
        <v>2308700</v>
      </c>
      <c r="S759">
        <v>2259100</v>
      </c>
      <c r="U759" t="s">
        <v>130</v>
      </c>
      <c r="V759" t="s">
        <v>667</v>
      </c>
      <c r="W759">
        <v>125157300</v>
      </c>
    </row>
    <row r="760" spans="1:23" x14ac:dyDescent="0.25">
      <c r="A760">
        <v>244200</v>
      </c>
      <c r="B760">
        <v>256000</v>
      </c>
      <c r="C760">
        <v>265300</v>
      </c>
      <c r="E760">
        <v>3877500</v>
      </c>
      <c r="F760">
        <v>4253700</v>
      </c>
      <c r="G760">
        <v>4389700</v>
      </c>
      <c r="I760">
        <v>319300</v>
      </c>
      <c r="J760">
        <v>338900</v>
      </c>
      <c r="K760">
        <v>357700</v>
      </c>
      <c r="M760">
        <v>32608500</v>
      </c>
      <c r="N760">
        <v>43316000</v>
      </c>
      <c r="O760">
        <v>2739400</v>
      </c>
      <c r="Q760">
        <v>9436000</v>
      </c>
      <c r="R760">
        <v>10875700</v>
      </c>
      <c r="S760">
        <v>5268200</v>
      </c>
      <c r="U760">
        <v>1130100</v>
      </c>
      <c r="V760">
        <v>1528600</v>
      </c>
      <c r="W760">
        <v>1029200</v>
      </c>
    </row>
    <row r="761" spans="1:23" x14ac:dyDescent="0.25">
      <c r="A761">
        <v>276100</v>
      </c>
      <c r="B761">
        <v>261100</v>
      </c>
      <c r="C761">
        <v>274700</v>
      </c>
      <c r="E761">
        <v>252200</v>
      </c>
      <c r="F761">
        <v>261500</v>
      </c>
      <c r="G761">
        <v>281300</v>
      </c>
      <c r="I761">
        <v>28958400</v>
      </c>
      <c r="J761">
        <v>31965700</v>
      </c>
      <c r="K761">
        <v>32859201</v>
      </c>
      <c r="M761">
        <v>133277000</v>
      </c>
      <c r="N761">
        <v>159844400</v>
      </c>
      <c r="O761">
        <v>9112100</v>
      </c>
      <c r="Q761">
        <v>182019400</v>
      </c>
      <c r="R761">
        <v>213851500</v>
      </c>
      <c r="S761">
        <v>36061100</v>
      </c>
      <c r="U761" t="s">
        <v>1279</v>
      </c>
      <c r="V761" t="s">
        <v>668</v>
      </c>
      <c r="W761">
        <v>223067700</v>
      </c>
    </row>
    <row r="762" spans="1:23" x14ac:dyDescent="0.25">
      <c r="A762">
        <v>505700</v>
      </c>
      <c r="B762">
        <v>506400</v>
      </c>
      <c r="C762">
        <v>518200</v>
      </c>
      <c r="E762">
        <v>754400</v>
      </c>
      <c r="F762">
        <v>810000</v>
      </c>
      <c r="G762">
        <v>833400</v>
      </c>
      <c r="I762">
        <v>413586300</v>
      </c>
      <c r="J762">
        <v>426404300</v>
      </c>
      <c r="K762">
        <v>63204299</v>
      </c>
      <c r="M762">
        <v>1942900</v>
      </c>
      <c r="N762">
        <v>2287700</v>
      </c>
      <c r="O762">
        <v>791600</v>
      </c>
      <c r="Q762">
        <v>16472400</v>
      </c>
      <c r="R762">
        <v>30170000</v>
      </c>
      <c r="S762">
        <v>658200</v>
      </c>
      <c r="U762" t="s">
        <v>1280</v>
      </c>
      <c r="V762" t="s">
        <v>669</v>
      </c>
      <c r="W762">
        <v>157747300</v>
      </c>
    </row>
    <row r="763" spans="1:23" x14ac:dyDescent="0.25">
      <c r="A763">
        <v>240700</v>
      </c>
      <c r="B763">
        <v>281700</v>
      </c>
      <c r="C763">
        <v>300600</v>
      </c>
      <c r="E763">
        <v>386700</v>
      </c>
      <c r="F763">
        <v>481900</v>
      </c>
      <c r="G763">
        <v>409500</v>
      </c>
      <c r="I763">
        <v>1935600</v>
      </c>
      <c r="J763">
        <v>2368600</v>
      </c>
      <c r="K763">
        <v>2360500</v>
      </c>
      <c r="M763">
        <v>9000900</v>
      </c>
      <c r="N763">
        <v>15989000</v>
      </c>
      <c r="O763">
        <v>1292500</v>
      </c>
      <c r="Q763">
        <v>18725200</v>
      </c>
      <c r="R763">
        <v>20629800</v>
      </c>
      <c r="S763">
        <v>8671100</v>
      </c>
      <c r="U763">
        <v>4618900</v>
      </c>
      <c r="V763">
        <v>10630600</v>
      </c>
      <c r="W763">
        <v>1818200</v>
      </c>
    </row>
    <row r="764" spans="1:23" x14ac:dyDescent="0.25">
      <c r="A764">
        <v>233500</v>
      </c>
      <c r="B764">
        <v>264300</v>
      </c>
      <c r="C764">
        <v>425100</v>
      </c>
      <c r="E764">
        <v>336700</v>
      </c>
      <c r="F764">
        <v>366700</v>
      </c>
      <c r="G764">
        <v>345900</v>
      </c>
      <c r="I764">
        <v>672400</v>
      </c>
      <c r="J764">
        <v>972900</v>
      </c>
      <c r="K764">
        <v>522400</v>
      </c>
      <c r="M764">
        <v>2388200</v>
      </c>
      <c r="N764">
        <v>2537800</v>
      </c>
      <c r="O764">
        <v>2060400</v>
      </c>
      <c r="Q764">
        <v>531700</v>
      </c>
      <c r="R764">
        <v>556200</v>
      </c>
      <c r="S764">
        <v>453300</v>
      </c>
      <c r="U764">
        <v>1103300</v>
      </c>
      <c r="V764">
        <v>1534400</v>
      </c>
      <c r="W764">
        <v>864300</v>
      </c>
    </row>
    <row r="765" spans="1:23" x14ac:dyDescent="0.25">
      <c r="A765">
        <v>183300</v>
      </c>
      <c r="B765">
        <v>191100</v>
      </c>
      <c r="C765">
        <v>226100</v>
      </c>
      <c r="E765">
        <v>5214700</v>
      </c>
      <c r="F765">
        <v>6179900</v>
      </c>
      <c r="G765">
        <v>1548500</v>
      </c>
      <c r="I765">
        <v>2756400</v>
      </c>
      <c r="J765">
        <v>4115600</v>
      </c>
      <c r="K765">
        <v>1826700</v>
      </c>
      <c r="M765">
        <v>609310300</v>
      </c>
      <c r="N765">
        <v>843166000</v>
      </c>
      <c r="O765">
        <v>1199600</v>
      </c>
      <c r="Q765">
        <v>313221800</v>
      </c>
      <c r="R765">
        <v>357362900</v>
      </c>
      <c r="S765">
        <v>20807100</v>
      </c>
      <c r="U765">
        <v>1176671500</v>
      </c>
      <c r="V765">
        <v>871894600</v>
      </c>
      <c r="W765">
        <v>535703800</v>
      </c>
    </row>
    <row r="766" spans="1:23" x14ac:dyDescent="0.25">
      <c r="A766">
        <v>295700</v>
      </c>
      <c r="B766">
        <v>306500</v>
      </c>
      <c r="C766">
        <v>319200</v>
      </c>
      <c r="E766">
        <v>2247900</v>
      </c>
      <c r="F766">
        <v>2971500</v>
      </c>
      <c r="G766">
        <v>1464200</v>
      </c>
      <c r="I766">
        <v>8141000</v>
      </c>
      <c r="J766">
        <v>10299000</v>
      </c>
      <c r="K766">
        <v>11586899</v>
      </c>
      <c r="M766">
        <v>176044100</v>
      </c>
      <c r="N766">
        <v>189493200</v>
      </c>
      <c r="O766">
        <v>8110500</v>
      </c>
      <c r="Q766">
        <v>14071300</v>
      </c>
      <c r="R766">
        <v>31894300</v>
      </c>
      <c r="S766">
        <v>1974400</v>
      </c>
      <c r="U766">
        <v>18269100</v>
      </c>
      <c r="V766">
        <v>45881100</v>
      </c>
      <c r="W766">
        <v>3184500</v>
      </c>
    </row>
    <row r="767" spans="1:23" x14ac:dyDescent="0.25">
      <c r="A767">
        <v>713500</v>
      </c>
      <c r="B767">
        <v>918500</v>
      </c>
      <c r="C767">
        <v>742000</v>
      </c>
      <c r="E767">
        <v>1285900</v>
      </c>
      <c r="F767">
        <v>1442100</v>
      </c>
      <c r="G767">
        <v>1339600</v>
      </c>
      <c r="I767">
        <v>4047583200</v>
      </c>
      <c r="J767" t="s">
        <v>153</v>
      </c>
      <c r="K767">
        <v>2732201</v>
      </c>
      <c r="M767">
        <v>20509500</v>
      </c>
      <c r="N767">
        <v>22531200</v>
      </c>
      <c r="O767">
        <v>21134000</v>
      </c>
      <c r="Q767">
        <v>501900</v>
      </c>
      <c r="R767">
        <v>588800</v>
      </c>
      <c r="S767">
        <v>413600</v>
      </c>
      <c r="U767" t="s">
        <v>1281</v>
      </c>
      <c r="V767" t="s">
        <v>670</v>
      </c>
      <c r="W767">
        <v>884541400</v>
      </c>
    </row>
    <row r="768" spans="1:23" x14ac:dyDescent="0.25">
      <c r="A768">
        <v>1145000</v>
      </c>
      <c r="B768">
        <v>1328300</v>
      </c>
      <c r="C768">
        <v>1181200</v>
      </c>
      <c r="E768">
        <v>1527400</v>
      </c>
      <c r="F768">
        <v>1838300</v>
      </c>
      <c r="G768">
        <v>1379400</v>
      </c>
      <c r="I768">
        <v>33640800</v>
      </c>
      <c r="J768">
        <v>35758600</v>
      </c>
      <c r="K768">
        <v>33962501</v>
      </c>
      <c r="M768">
        <v>2402600</v>
      </c>
      <c r="N768">
        <v>3037200</v>
      </c>
      <c r="O768">
        <v>1902000</v>
      </c>
      <c r="Q768" t="s">
        <v>1024</v>
      </c>
      <c r="R768" t="s">
        <v>396</v>
      </c>
      <c r="S768">
        <v>95747800</v>
      </c>
      <c r="U768" t="s">
        <v>1282</v>
      </c>
      <c r="V768" t="s">
        <v>671</v>
      </c>
      <c r="W768">
        <v>1944700</v>
      </c>
    </row>
    <row r="769" spans="1:23" x14ac:dyDescent="0.25">
      <c r="A769">
        <v>1615400</v>
      </c>
      <c r="B769">
        <v>1784100</v>
      </c>
      <c r="C769">
        <v>1818100</v>
      </c>
      <c r="E769">
        <v>2400700</v>
      </c>
      <c r="F769">
        <v>2647900</v>
      </c>
      <c r="G769">
        <v>2668200</v>
      </c>
      <c r="I769">
        <v>494700</v>
      </c>
      <c r="J769">
        <v>479000</v>
      </c>
      <c r="K769">
        <v>645800</v>
      </c>
      <c r="M769">
        <v>7508800</v>
      </c>
      <c r="N769">
        <v>8202600</v>
      </c>
      <c r="O769">
        <v>7868400</v>
      </c>
      <c r="Q769">
        <v>1893300</v>
      </c>
      <c r="R769">
        <v>1985400</v>
      </c>
      <c r="S769">
        <v>1905800</v>
      </c>
      <c r="U769" t="s">
        <v>1283</v>
      </c>
      <c r="V769" t="s">
        <v>672</v>
      </c>
      <c r="W769">
        <v>1355200</v>
      </c>
    </row>
    <row r="770" spans="1:23" x14ac:dyDescent="0.25">
      <c r="A770">
        <v>696900</v>
      </c>
      <c r="B770">
        <v>752600</v>
      </c>
      <c r="C770">
        <v>745300</v>
      </c>
      <c r="E770">
        <v>48862200</v>
      </c>
      <c r="F770">
        <v>72558500</v>
      </c>
      <c r="G770">
        <v>2070900</v>
      </c>
      <c r="I770">
        <v>15803500</v>
      </c>
      <c r="J770">
        <v>28268000</v>
      </c>
      <c r="K770">
        <v>882200</v>
      </c>
      <c r="M770" t="s">
        <v>883</v>
      </c>
      <c r="N770" t="s">
        <v>251</v>
      </c>
      <c r="O770">
        <v>14673100</v>
      </c>
      <c r="Q770">
        <v>5592200</v>
      </c>
      <c r="R770">
        <v>6479700</v>
      </c>
      <c r="S770">
        <v>785200</v>
      </c>
      <c r="U770">
        <v>8712400</v>
      </c>
      <c r="V770">
        <v>12191300</v>
      </c>
      <c r="W770">
        <v>5383200</v>
      </c>
    </row>
    <row r="771" spans="1:23" x14ac:dyDescent="0.25">
      <c r="A771">
        <v>253900</v>
      </c>
      <c r="B771">
        <v>438200</v>
      </c>
      <c r="C771">
        <v>1166600</v>
      </c>
      <c r="E771">
        <v>866400</v>
      </c>
      <c r="F771">
        <v>951900</v>
      </c>
      <c r="G771">
        <v>699200</v>
      </c>
      <c r="I771">
        <v>1502900</v>
      </c>
      <c r="J771">
        <v>2105300</v>
      </c>
      <c r="K771">
        <v>959199</v>
      </c>
      <c r="M771">
        <v>10076100</v>
      </c>
      <c r="N771">
        <v>11452100</v>
      </c>
      <c r="O771">
        <v>10241900</v>
      </c>
      <c r="Q771">
        <v>903757100</v>
      </c>
      <c r="R771">
        <v>977844700</v>
      </c>
      <c r="S771">
        <v>830529200</v>
      </c>
      <c r="U771">
        <v>1392372300</v>
      </c>
      <c r="V771">
        <v>1911663800</v>
      </c>
      <c r="W771">
        <v>8252100</v>
      </c>
    </row>
    <row r="772" spans="1:23" x14ac:dyDescent="0.25">
      <c r="A772">
        <v>308700</v>
      </c>
      <c r="B772">
        <v>400000</v>
      </c>
      <c r="C772">
        <v>514400</v>
      </c>
      <c r="E772">
        <v>289600</v>
      </c>
      <c r="F772">
        <v>320500</v>
      </c>
      <c r="G772">
        <v>304400</v>
      </c>
      <c r="I772">
        <v>342200</v>
      </c>
      <c r="J772">
        <v>367800</v>
      </c>
      <c r="K772">
        <v>360300</v>
      </c>
      <c r="M772">
        <v>69639100</v>
      </c>
      <c r="N772">
        <v>61703400</v>
      </c>
      <c r="O772">
        <v>11815500</v>
      </c>
      <c r="Q772">
        <v>1359300</v>
      </c>
      <c r="R772">
        <v>1527500</v>
      </c>
      <c r="S772">
        <v>1495000</v>
      </c>
      <c r="U772" t="s">
        <v>1284</v>
      </c>
      <c r="V772" t="s">
        <v>673</v>
      </c>
      <c r="W772">
        <v>62413000</v>
      </c>
    </row>
    <row r="773" spans="1:23" x14ac:dyDescent="0.25">
      <c r="A773">
        <v>368900</v>
      </c>
      <c r="B773">
        <v>522500</v>
      </c>
      <c r="C773">
        <v>427500</v>
      </c>
      <c r="E773">
        <v>2490600</v>
      </c>
      <c r="F773">
        <v>3038500</v>
      </c>
      <c r="G773">
        <v>2859900</v>
      </c>
      <c r="I773">
        <v>525119200</v>
      </c>
      <c r="J773">
        <v>558772400</v>
      </c>
      <c r="K773">
        <v>571824701</v>
      </c>
      <c r="M773">
        <v>1856200</v>
      </c>
      <c r="N773">
        <v>2481000</v>
      </c>
      <c r="O773">
        <v>1636800</v>
      </c>
      <c r="Q773">
        <v>57632000</v>
      </c>
      <c r="R773">
        <v>98209200</v>
      </c>
      <c r="S773">
        <v>3844900</v>
      </c>
      <c r="U773" t="s">
        <v>1285</v>
      </c>
      <c r="V773" t="s">
        <v>674</v>
      </c>
      <c r="W773">
        <v>2784900</v>
      </c>
    </row>
    <row r="774" spans="1:23" x14ac:dyDescent="0.25">
      <c r="A774">
        <v>568200</v>
      </c>
      <c r="B774">
        <v>656700</v>
      </c>
      <c r="C774">
        <v>879100</v>
      </c>
      <c r="E774">
        <v>321900</v>
      </c>
      <c r="F774">
        <v>352000</v>
      </c>
      <c r="G774">
        <v>338100</v>
      </c>
      <c r="I774">
        <v>137097200</v>
      </c>
      <c r="J774">
        <v>153482400</v>
      </c>
      <c r="K774">
        <v>135017900</v>
      </c>
      <c r="M774">
        <v>9962500</v>
      </c>
      <c r="N774">
        <v>12323400</v>
      </c>
      <c r="O774">
        <v>11135100</v>
      </c>
      <c r="Q774">
        <v>4316100</v>
      </c>
      <c r="R774">
        <v>9689500</v>
      </c>
      <c r="S774">
        <v>497000</v>
      </c>
      <c r="U774" t="s">
        <v>1286</v>
      </c>
      <c r="V774">
        <v>5681947000</v>
      </c>
      <c r="W774">
        <v>5415565600</v>
      </c>
    </row>
    <row r="775" spans="1:23" x14ac:dyDescent="0.25">
      <c r="A775">
        <v>587100</v>
      </c>
      <c r="B775">
        <v>842500</v>
      </c>
      <c r="C775">
        <v>628200</v>
      </c>
      <c r="E775">
        <v>554300</v>
      </c>
      <c r="F775">
        <v>640400</v>
      </c>
      <c r="G775">
        <v>577100</v>
      </c>
      <c r="I775">
        <v>1209100</v>
      </c>
      <c r="J775">
        <v>1543500</v>
      </c>
      <c r="K775">
        <v>907700</v>
      </c>
      <c r="M775">
        <v>53874600</v>
      </c>
      <c r="N775">
        <v>103217600</v>
      </c>
      <c r="O775">
        <v>511500</v>
      </c>
      <c r="Q775">
        <v>8297000</v>
      </c>
      <c r="R775">
        <v>12151800</v>
      </c>
      <c r="S775">
        <v>1611500</v>
      </c>
      <c r="U775" t="s">
        <v>1287</v>
      </c>
      <c r="V775" t="s">
        <v>675</v>
      </c>
      <c r="W775">
        <v>11126000</v>
      </c>
    </row>
    <row r="776" spans="1:23" x14ac:dyDescent="0.25">
      <c r="A776">
        <v>1889000</v>
      </c>
      <c r="B776">
        <v>2440800</v>
      </c>
      <c r="C776">
        <v>2345700</v>
      </c>
      <c r="E776">
        <v>768000</v>
      </c>
      <c r="F776">
        <v>942700</v>
      </c>
      <c r="G776">
        <v>762500</v>
      </c>
      <c r="I776">
        <v>588921900</v>
      </c>
      <c r="J776">
        <v>927702800</v>
      </c>
      <c r="K776">
        <v>3642000</v>
      </c>
      <c r="M776">
        <v>7065800</v>
      </c>
      <c r="N776">
        <v>8513600</v>
      </c>
      <c r="O776">
        <v>1878000</v>
      </c>
      <c r="Q776" t="s">
        <v>1025</v>
      </c>
      <c r="R776" t="s">
        <v>397</v>
      </c>
      <c r="S776" t="s">
        <v>51</v>
      </c>
      <c r="U776" t="s">
        <v>1288</v>
      </c>
      <c r="V776" t="s">
        <v>676</v>
      </c>
      <c r="W776">
        <v>1831100</v>
      </c>
    </row>
    <row r="777" spans="1:23" x14ac:dyDescent="0.25">
      <c r="A777">
        <v>996500</v>
      </c>
      <c r="B777">
        <v>1284700</v>
      </c>
      <c r="C777">
        <v>1097000</v>
      </c>
      <c r="E777">
        <v>13551500</v>
      </c>
      <c r="F777">
        <v>18233300</v>
      </c>
      <c r="G777">
        <v>15797400</v>
      </c>
      <c r="I777">
        <v>631300</v>
      </c>
      <c r="J777">
        <v>728900</v>
      </c>
      <c r="K777">
        <v>432900</v>
      </c>
      <c r="M777">
        <v>48338000</v>
      </c>
      <c r="N777">
        <v>14897000</v>
      </c>
      <c r="O777">
        <v>12879600</v>
      </c>
      <c r="Q777">
        <v>818200</v>
      </c>
      <c r="R777">
        <v>921200</v>
      </c>
      <c r="S777">
        <v>757500</v>
      </c>
      <c r="U777">
        <v>1133100</v>
      </c>
      <c r="V777">
        <v>3407300</v>
      </c>
      <c r="W777">
        <v>2874900</v>
      </c>
    </row>
    <row r="778" spans="1:23" x14ac:dyDescent="0.25">
      <c r="A778">
        <v>353700</v>
      </c>
      <c r="B778">
        <v>514900</v>
      </c>
      <c r="C778">
        <v>582200</v>
      </c>
      <c r="E778">
        <v>955500</v>
      </c>
      <c r="F778">
        <v>1081700</v>
      </c>
      <c r="G778">
        <v>1112200</v>
      </c>
      <c r="I778">
        <v>587400</v>
      </c>
      <c r="J778">
        <v>633900</v>
      </c>
      <c r="K778">
        <v>527000</v>
      </c>
      <c r="M778">
        <v>81461100</v>
      </c>
      <c r="N778">
        <v>128174200</v>
      </c>
      <c r="O778">
        <v>946100</v>
      </c>
      <c r="Q778">
        <v>902569800</v>
      </c>
      <c r="R778">
        <v>1213191700</v>
      </c>
      <c r="S778">
        <v>30084700</v>
      </c>
      <c r="U778">
        <v>170426200</v>
      </c>
      <c r="V778">
        <v>292063900</v>
      </c>
      <c r="W778">
        <v>4505800</v>
      </c>
    </row>
    <row r="779" spans="1:23" x14ac:dyDescent="0.25">
      <c r="A779">
        <v>356700</v>
      </c>
      <c r="B779">
        <v>401600</v>
      </c>
      <c r="C779">
        <v>381400</v>
      </c>
      <c r="E779">
        <v>352400</v>
      </c>
      <c r="F779">
        <v>381800</v>
      </c>
      <c r="G779">
        <v>322900</v>
      </c>
      <c r="I779">
        <v>94490700</v>
      </c>
      <c r="J779">
        <v>79637200</v>
      </c>
      <c r="K779">
        <v>67612200</v>
      </c>
      <c r="M779">
        <v>1218700</v>
      </c>
      <c r="N779">
        <v>1278700</v>
      </c>
      <c r="O779">
        <v>927000</v>
      </c>
      <c r="Q779">
        <v>2003100</v>
      </c>
      <c r="R779">
        <v>2162800</v>
      </c>
      <c r="S779">
        <v>2256700</v>
      </c>
      <c r="U779">
        <v>51347700</v>
      </c>
      <c r="V779">
        <v>69702800</v>
      </c>
      <c r="W779">
        <v>54987900</v>
      </c>
    </row>
    <row r="780" spans="1:23" x14ac:dyDescent="0.25">
      <c r="A780">
        <v>273000</v>
      </c>
      <c r="B780">
        <v>293400</v>
      </c>
      <c r="C780">
        <v>313100</v>
      </c>
      <c r="E780">
        <v>314200</v>
      </c>
      <c r="F780">
        <v>341200</v>
      </c>
      <c r="G780">
        <v>298700</v>
      </c>
      <c r="I780">
        <v>16077900</v>
      </c>
      <c r="J780">
        <v>13796400</v>
      </c>
      <c r="K780">
        <v>4281600</v>
      </c>
      <c r="M780">
        <v>1035100</v>
      </c>
      <c r="N780">
        <v>1339900</v>
      </c>
      <c r="O780">
        <v>750800</v>
      </c>
      <c r="Q780">
        <v>24439900</v>
      </c>
      <c r="R780">
        <v>34454400</v>
      </c>
      <c r="S780">
        <v>1559300</v>
      </c>
      <c r="U780" t="s">
        <v>1289</v>
      </c>
      <c r="V780" t="s">
        <v>677</v>
      </c>
      <c r="W780">
        <v>517841800</v>
      </c>
    </row>
    <row r="781" spans="1:23" x14ac:dyDescent="0.25">
      <c r="A781">
        <v>386400</v>
      </c>
      <c r="B781">
        <v>487700</v>
      </c>
      <c r="C781">
        <v>427100</v>
      </c>
      <c r="E781">
        <v>2505500</v>
      </c>
      <c r="F781">
        <v>2787900</v>
      </c>
      <c r="G781">
        <v>2764800</v>
      </c>
      <c r="I781">
        <v>1387400</v>
      </c>
      <c r="J781">
        <v>1523200</v>
      </c>
      <c r="K781">
        <v>1129199</v>
      </c>
      <c r="M781" t="s">
        <v>884</v>
      </c>
      <c r="N781" t="s">
        <v>252</v>
      </c>
      <c r="O781">
        <v>1380400</v>
      </c>
      <c r="Q781">
        <v>13746500</v>
      </c>
      <c r="R781">
        <v>15364300</v>
      </c>
      <c r="S781">
        <v>15057800</v>
      </c>
      <c r="U781">
        <v>9034100</v>
      </c>
      <c r="V781">
        <v>14625300</v>
      </c>
      <c r="W781">
        <v>1699200</v>
      </c>
    </row>
    <row r="782" spans="1:23" x14ac:dyDescent="0.25">
      <c r="A782">
        <v>434500</v>
      </c>
      <c r="B782">
        <v>483600</v>
      </c>
      <c r="C782">
        <v>505700</v>
      </c>
      <c r="E782">
        <v>266300</v>
      </c>
      <c r="F782">
        <v>305600</v>
      </c>
      <c r="G782">
        <v>278900</v>
      </c>
      <c r="I782">
        <v>1846300</v>
      </c>
      <c r="J782">
        <v>2194800</v>
      </c>
      <c r="K782">
        <v>619200</v>
      </c>
      <c r="M782">
        <v>1995452800</v>
      </c>
      <c r="N782">
        <v>2599894400</v>
      </c>
      <c r="O782">
        <v>5051200</v>
      </c>
      <c r="Q782">
        <v>6277200</v>
      </c>
      <c r="R782">
        <v>7590100</v>
      </c>
      <c r="S782">
        <v>808700</v>
      </c>
      <c r="U782" t="s">
        <v>1290</v>
      </c>
      <c r="V782" t="s">
        <v>678</v>
      </c>
      <c r="W782">
        <v>1329400</v>
      </c>
    </row>
    <row r="783" spans="1:23" x14ac:dyDescent="0.25">
      <c r="A783">
        <v>398900</v>
      </c>
      <c r="B783">
        <v>449200</v>
      </c>
      <c r="C783">
        <v>455500</v>
      </c>
      <c r="E783">
        <v>6143700</v>
      </c>
      <c r="F783">
        <v>6513500</v>
      </c>
      <c r="G783">
        <v>7108500</v>
      </c>
      <c r="I783">
        <v>729300</v>
      </c>
      <c r="J783">
        <v>834700</v>
      </c>
      <c r="K783">
        <v>365000</v>
      </c>
      <c r="M783">
        <v>2277400</v>
      </c>
      <c r="N783">
        <v>2614200</v>
      </c>
      <c r="O783">
        <v>2312300</v>
      </c>
      <c r="Q783">
        <v>1272870200</v>
      </c>
      <c r="R783">
        <v>1723532200</v>
      </c>
      <c r="S783">
        <v>2737500</v>
      </c>
      <c r="U783">
        <v>113997700</v>
      </c>
      <c r="V783">
        <v>155862900</v>
      </c>
      <c r="W783">
        <v>4988600</v>
      </c>
    </row>
    <row r="784" spans="1:23" x14ac:dyDescent="0.25">
      <c r="A784">
        <v>1229200</v>
      </c>
      <c r="B784">
        <v>2053200</v>
      </c>
      <c r="C784">
        <v>1496600</v>
      </c>
      <c r="E784">
        <v>464000</v>
      </c>
      <c r="F784">
        <v>417200</v>
      </c>
      <c r="G784">
        <v>486900</v>
      </c>
      <c r="I784">
        <v>3440700</v>
      </c>
      <c r="J784">
        <v>4478000</v>
      </c>
      <c r="K784">
        <v>3110301</v>
      </c>
      <c r="M784">
        <v>3012800</v>
      </c>
      <c r="N784">
        <v>3943000</v>
      </c>
      <c r="O784">
        <v>1133600</v>
      </c>
      <c r="Q784" t="s">
        <v>379</v>
      </c>
      <c r="R784" t="s">
        <v>398</v>
      </c>
      <c r="S784">
        <v>3720800</v>
      </c>
      <c r="U784">
        <v>2217000</v>
      </c>
      <c r="V784">
        <v>2733400</v>
      </c>
      <c r="W784">
        <v>1353000</v>
      </c>
    </row>
    <row r="785" spans="1:23" x14ac:dyDescent="0.25">
      <c r="A785">
        <v>967300</v>
      </c>
      <c r="B785">
        <v>1356700</v>
      </c>
      <c r="C785">
        <v>1016400</v>
      </c>
      <c r="E785">
        <v>1077300</v>
      </c>
      <c r="F785">
        <v>1167000</v>
      </c>
      <c r="G785">
        <v>1207200</v>
      </c>
      <c r="I785">
        <v>25780600</v>
      </c>
      <c r="J785">
        <v>27140000</v>
      </c>
      <c r="K785">
        <v>12945199</v>
      </c>
      <c r="M785" t="s">
        <v>885</v>
      </c>
      <c r="N785" t="s">
        <v>253</v>
      </c>
      <c r="O785">
        <v>21826700</v>
      </c>
      <c r="Q785">
        <v>4178000</v>
      </c>
      <c r="R785">
        <v>5356400</v>
      </c>
      <c r="S785">
        <v>939400</v>
      </c>
      <c r="U785">
        <v>76110600</v>
      </c>
      <c r="V785">
        <v>100904000</v>
      </c>
      <c r="W785">
        <v>1128700</v>
      </c>
    </row>
    <row r="786" spans="1:23" x14ac:dyDescent="0.25">
      <c r="A786">
        <v>315900</v>
      </c>
      <c r="B786">
        <v>416000</v>
      </c>
      <c r="C786">
        <v>339200</v>
      </c>
      <c r="E786">
        <v>990300</v>
      </c>
      <c r="F786">
        <v>861800</v>
      </c>
      <c r="G786">
        <v>855800</v>
      </c>
      <c r="I786">
        <v>62588500</v>
      </c>
      <c r="J786">
        <v>63549800</v>
      </c>
      <c r="K786">
        <v>15400299</v>
      </c>
      <c r="M786">
        <v>1279500</v>
      </c>
      <c r="N786">
        <v>1961400</v>
      </c>
      <c r="O786">
        <v>554900</v>
      </c>
      <c r="Q786">
        <v>204524800</v>
      </c>
      <c r="R786">
        <v>92227900</v>
      </c>
      <c r="S786">
        <v>179774900</v>
      </c>
      <c r="U786">
        <v>1128408600</v>
      </c>
      <c r="V786">
        <v>1679015200</v>
      </c>
      <c r="W786">
        <v>10295200</v>
      </c>
    </row>
    <row r="787" spans="1:23" x14ac:dyDescent="0.25">
      <c r="A787">
        <v>254500</v>
      </c>
      <c r="B787">
        <v>333800</v>
      </c>
      <c r="C787">
        <v>313100</v>
      </c>
      <c r="E787">
        <v>322600</v>
      </c>
      <c r="F787">
        <v>307800</v>
      </c>
      <c r="G787">
        <v>312600</v>
      </c>
      <c r="I787">
        <v>7623000</v>
      </c>
      <c r="J787">
        <v>8005600</v>
      </c>
      <c r="K787">
        <v>7307100</v>
      </c>
      <c r="M787">
        <v>1351686100</v>
      </c>
      <c r="N787">
        <v>2566087000</v>
      </c>
      <c r="O787">
        <v>3487100</v>
      </c>
      <c r="Q787">
        <v>756400</v>
      </c>
      <c r="R787">
        <v>854400</v>
      </c>
      <c r="S787">
        <v>677500</v>
      </c>
      <c r="U787">
        <v>1903649600</v>
      </c>
      <c r="V787">
        <v>2954638000</v>
      </c>
      <c r="W787">
        <v>16260400</v>
      </c>
    </row>
    <row r="788" spans="1:23" x14ac:dyDescent="0.25">
      <c r="A788">
        <v>296000</v>
      </c>
      <c r="B788">
        <v>437700</v>
      </c>
      <c r="C788">
        <v>315400</v>
      </c>
      <c r="E788">
        <v>840300</v>
      </c>
      <c r="F788">
        <v>846000</v>
      </c>
      <c r="G788">
        <v>668100</v>
      </c>
      <c r="I788">
        <v>23142000</v>
      </c>
      <c r="J788">
        <v>26941300</v>
      </c>
      <c r="K788">
        <v>5979101</v>
      </c>
      <c r="M788">
        <v>658400</v>
      </c>
      <c r="N788">
        <v>774600</v>
      </c>
      <c r="O788">
        <v>454100</v>
      </c>
      <c r="Q788">
        <v>5521500</v>
      </c>
      <c r="R788">
        <v>9562800</v>
      </c>
      <c r="S788">
        <v>3380900</v>
      </c>
      <c r="U788" t="s">
        <v>1291</v>
      </c>
      <c r="V788" t="s">
        <v>679</v>
      </c>
      <c r="W788">
        <v>101075700</v>
      </c>
    </row>
    <row r="789" spans="1:23" x14ac:dyDescent="0.25">
      <c r="A789">
        <v>263000</v>
      </c>
      <c r="B789">
        <v>353000</v>
      </c>
      <c r="C789">
        <v>263800</v>
      </c>
      <c r="E789">
        <v>695500</v>
      </c>
      <c r="F789">
        <v>763700</v>
      </c>
      <c r="G789">
        <v>785600</v>
      </c>
      <c r="I789">
        <v>23292700</v>
      </c>
      <c r="J789">
        <v>14737000</v>
      </c>
      <c r="K789">
        <v>14604099</v>
      </c>
      <c r="M789">
        <v>937472700</v>
      </c>
      <c r="N789">
        <v>1108420100</v>
      </c>
      <c r="O789">
        <v>14140100</v>
      </c>
      <c r="Q789">
        <v>2064162400</v>
      </c>
      <c r="R789">
        <v>2348549600</v>
      </c>
      <c r="S789">
        <v>8900500</v>
      </c>
      <c r="U789">
        <v>781800</v>
      </c>
      <c r="V789">
        <v>2118900</v>
      </c>
      <c r="W789">
        <v>790700</v>
      </c>
    </row>
    <row r="790" spans="1:23" x14ac:dyDescent="0.25">
      <c r="A790">
        <v>498700</v>
      </c>
      <c r="B790">
        <v>762100</v>
      </c>
      <c r="C790">
        <v>519300</v>
      </c>
      <c r="E790">
        <v>389200</v>
      </c>
      <c r="F790">
        <v>438400</v>
      </c>
      <c r="G790">
        <v>459200</v>
      </c>
      <c r="I790">
        <v>149825200</v>
      </c>
      <c r="J790">
        <v>169321100</v>
      </c>
      <c r="K790">
        <v>64242300</v>
      </c>
      <c r="M790">
        <v>9382900</v>
      </c>
      <c r="N790">
        <v>9657200</v>
      </c>
      <c r="O790">
        <v>8316100</v>
      </c>
      <c r="Q790">
        <v>580000</v>
      </c>
      <c r="R790">
        <v>517600</v>
      </c>
      <c r="S790">
        <v>464100</v>
      </c>
      <c r="U790" t="s">
        <v>1292</v>
      </c>
      <c r="V790" t="s">
        <v>680</v>
      </c>
      <c r="W790">
        <v>188435600</v>
      </c>
    </row>
    <row r="791" spans="1:23" x14ac:dyDescent="0.25">
      <c r="A791">
        <v>255500</v>
      </c>
      <c r="B791">
        <v>302000</v>
      </c>
      <c r="C791">
        <v>475800</v>
      </c>
      <c r="E791">
        <v>1491900</v>
      </c>
      <c r="F791">
        <v>1681300</v>
      </c>
      <c r="G791">
        <v>1281100</v>
      </c>
      <c r="I791">
        <v>541195600</v>
      </c>
      <c r="J791">
        <v>809342800</v>
      </c>
      <c r="K791">
        <v>2591400</v>
      </c>
      <c r="M791">
        <v>1264732100</v>
      </c>
      <c r="N791">
        <v>1672304700</v>
      </c>
      <c r="O791">
        <v>96369200</v>
      </c>
      <c r="Q791" t="s">
        <v>1026</v>
      </c>
      <c r="R791">
        <v>22736000</v>
      </c>
      <c r="S791">
        <v>22615000</v>
      </c>
      <c r="U791" t="s">
        <v>1293</v>
      </c>
      <c r="V791" t="s">
        <v>681</v>
      </c>
      <c r="W791">
        <v>3697000</v>
      </c>
    </row>
    <row r="792" spans="1:23" x14ac:dyDescent="0.25">
      <c r="A792">
        <v>251300</v>
      </c>
      <c r="B792">
        <v>239000</v>
      </c>
      <c r="C792">
        <v>322400</v>
      </c>
      <c r="E792">
        <v>7002600</v>
      </c>
      <c r="F792">
        <v>7858700</v>
      </c>
      <c r="G792">
        <v>8250500</v>
      </c>
      <c r="I792">
        <v>556400</v>
      </c>
      <c r="J792">
        <v>737600</v>
      </c>
      <c r="K792">
        <v>425000</v>
      </c>
      <c r="M792">
        <v>639997800</v>
      </c>
      <c r="N792">
        <v>700906500</v>
      </c>
      <c r="O792">
        <v>667026000</v>
      </c>
      <c r="Q792">
        <v>175733600</v>
      </c>
      <c r="R792">
        <v>124036800</v>
      </c>
      <c r="S792">
        <v>20558500</v>
      </c>
      <c r="U792">
        <v>5374323100</v>
      </c>
      <c r="V792" t="s">
        <v>682</v>
      </c>
      <c r="W792">
        <v>23015600</v>
      </c>
    </row>
    <row r="793" spans="1:23" x14ac:dyDescent="0.25">
      <c r="A793">
        <v>215200</v>
      </c>
      <c r="B793">
        <v>205100</v>
      </c>
      <c r="C793">
        <v>217200</v>
      </c>
      <c r="E793">
        <v>4972300</v>
      </c>
      <c r="F793">
        <v>4291500</v>
      </c>
      <c r="G793">
        <v>4332700</v>
      </c>
      <c r="I793">
        <v>4429852100</v>
      </c>
      <c r="J793">
        <v>5835799200</v>
      </c>
      <c r="K793">
        <v>3413200</v>
      </c>
      <c r="M793">
        <v>817100</v>
      </c>
      <c r="N793">
        <v>929600</v>
      </c>
      <c r="O793">
        <v>929900</v>
      </c>
      <c r="Q793">
        <v>1176000</v>
      </c>
      <c r="R793">
        <v>1589800</v>
      </c>
      <c r="S793">
        <v>1510800</v>
      </c>
      <c r="U793">
        <v>2608700</v>
      </c>
      <c r="V793">
        <v>5636200</v>
      </c>
      <c r="W793">
        <v>1105500</v>
      </c>
    </row>
    <row r="794" spans="1:23" x14ac:dyDescent="0.25">
      <c r="A794">
        <v>1226700</v>
      </c>
      <c r="B794">
        <v>1311500</v>
      </c>
      <c r="C794">
        <v>1335800</v>
      </c>
      <c r="E794">
        <v>2094400</v>
      </c>
      <c r="F794">
        <v>2390400</v>
      </c>
      <c r="G794">
        <v>2355100</v>
      </c>
      <c r="I794">
        <v>1029100</v>
      </c>
      <c r="J794">
        <v>1006400</v>
      </c>
      <c r="K794">
        <v>581101</v>
      </c>
      <c r="M794">
        <v>2984940400</v>
      </c>
      <c r="N794">
        <v>3126652000</v>
      </c>
      <c r="O794">
        <v>299360500</v>
      </c>
      <c r="Q794">
        <v>68260100</v>
      </c>
      <c r="R794">
        <v>103484600</v>
      </c>
      <c r="S794">
        <v>1649800</v>
      </c>
      <c r="U794">
        <v>42004300</v>
      </c>
      <c r="V794">
        <v>54813500</v>
      </c>
      <c r="W794">
        <v>15197200</v>
      </c>
    </row>
    <row r="795" spans="1:23" x14ac:dyDescent="0.25">
      <c r="A795">
        <v>249900</v>
      </c>
      <c r="B795">
        <v>258500</v>
      </c>
      <c r="C795">
        <v>281000</v>
      </c>
      <c r="E795">
        <v>499600</v>
      </c>
      <c r="F795">
        <v>751800</v>
      </c>
      <c r="G795">
        <v>513700</v>
      </c>
      <c r="I795">
        <v>167080600</v>
      </c>
      <c r="J795">
        <v>177257500</v>
      </c>
      <c r="K795">
        <v>184916200</v>
      </c>
      <c r="M795">
        <v>33294500</v>
      </c>
      <c r="N795">
        <v>57913600</v>
      </c>
      <c r="O795">
        <v>1709800</v>
      </c>
      <c r="Q795" t="s">
        <v>1027</v>
      </c>
      <c r="R795" t="s">
        <v>399</v>
      </c>
      <c r="S795" t="s">
        <v>52</v>
      </c>
      <c r="U795" t="s">
        <v>1294</v>
      </c>
      <c r="V795">
        <v>533753700</v>
      </c>
      <c r="W795" t="s">
        <v>83</v>
      </c>
    </row>
    <row r="796" spans="1:23" x14ac:dyDescent="0.25">
      <c r="A796">
        <v>239000</v>
      </c>
      <c r="B796">
        <v>223500</v>
      </c>
      <c r="C796">
        <v>435300</v>
      </c>
      <c r="E796">
        <v>7977500</v>
      </c>
      <c r="F796">
        <v>8397000</v>
      </c>
      <c r="G796">
        <v>8801600</v>
      </c>
      <c r="I796">
        <v>23049400</v>
      </c>
      <c r="J796">
        <v>27822100</v>
      </c>
      <c r="K796">
        <v>2695000</v>
      </c>
      <c r="M796" t="s">
        <v>886</v>
      </c>
      <c r="N796" t="s">
        <v>254</v>
      </c>
      <c r="O796" t="s">
        <v>33</v>
      </c>
      <c r="Q796">
        <v>4582200</v>
      </c>
      <c r="R796">
        <v>4943100</v>
      </c>
      <c r="S796">
        <v>4914700</v>
      </c>
      <c r="U796">
        <v>1750389900</v>
      </c>
      <c r="V796">
        <v>3011611800</v>
      </c>
      <c r="W796">
        <v>1818900</v>
      </c>
    </row>
    <row r="797" spans="1:23" x14ac:dyDescent="0.25">
      <c r="A797">
        <v>265000</v>
      </c>
      <c r="B797">
        <v>269100</v>
      </c>
      <c r="C797">
        <v>279200</v>
      </c>
      <c r="E797">
        <v>33152400</v>
      </c>
      <c r="F797">
        <v>31596400</v>
      </c>
      <c r="G797">
        <v>33104600</v>
      </c>
      <c r="I797">
        <v>3645100</v>
      </c>
      <c r="J797">
        <v>3987500</v>
      </c>
      <c r="K797">
        <v>4004200</v>
      </c>
      <c r="M797">
        <v>491484000</v>
      </c>
      <c r="N797">
        <v>745571700</v>
      </c>
      <c r="O797">
        <v>954800</v>
      </c>
      <c r="Q797">
        <v>26787900</v>
      </c>
      <c r="R797">
        <v>29496700</v>
      </c>
      <c r="S797">
        <v>8936100</v>
      </c>
      <c r="U797" t="s">
        <v>1295</v>
      </c>
      <c r="V797" t="s">
        <v>683</v>
      </c>
      <c r="W797">
        <v>10580400</v>
      </c>
    </row>
    <row r="798" spans="1:23" x14ac:dyDescent="0.25">
      <c r="A798">
        <v>1153800</v>
      </c>
      <c r="B798">
        <v>1180100</v>
      </c>
      <c r="C798">
        <v>1223300</v>
      </c>
      <c r="E798">
        <v>556500</v>
      </c>
      <c r="F798">
        <v>798800</v>
      </c>
      <c r="G798">
        <v>690900</v>
      </c>
      <c r="I798">
        <v>20530700</v>
      </c>
      <c r="J798">
        <v>23449000</v>
      </c>
      <c r="K798">
        <v>22491700</v>
      </c>
      <c r="M798">
        <v>1361300</v>
      </c>
      <c r="N798">
        <v>1896200</v>
      </c>
      <c r="O798">
        <v>830500</v>
      </c>
      <c r="Q798">
        <v>180340300</v>
      </c>
      <c r="R798">
        <v>34276400</v>
      </c>
      <c r="S798">
        <v>25610200</v>
      </c>
      <c r="U798">
        <v>14855700</v>
      </c>
      <c r="V798">
        <v>24928900</v>
      </c>
      <c r="W798">
        <v>3706300</v>
      </c>
    </row>
    <row r="799" spans="1:23" x14ac:dyDescent="0.25">
      <c r="A799">
        <v>242900</v>
      </c>
      <c r="B799">
        <v>245100</v>
      </c>
      <c r="C799">
        <v>215300</v>
      </c>
      <c r="E799">
        <v>41301000</v>
      </c>
      <c r="F799">
        <v>52579000</v>
      </c>
      <c r="G799">
        <v>2667700</v>
      </c>
      <c r="I799">
        <v>1155800</v>
      </c>
      <c r="J799">
        <v>1417000</v>
      </c>
      <c r="K799">
        <v>600100</v>
      </c>
      <c r="M799">
        <v>784000</v>
      </c>
      <c r="N799">
        <v>741600</v>
      </c>
      <c r="O799">
        <v>514000</v>
      </c>
      <c r="Q799">
        <v>1499200</v>
      </c>
      <c r="R799">
        <v>1625900</v>
      </c>
      <c r="S799">
        <v>1006600</v>
      </c>
      <c r="U799">
        <v>2566000</v>
      </c>
      <c r="V799">
        <v>3053500</v>
      </c>
      <c r="W799">
        <v>2483300</v>
      </c>
    </row>
    <row r="800" spans="1:23" x14ac:dyDescent="0.25">
      <c r="A800">
        <v>467600</v>
      </c>
      <c r="B800">
        <v>492400</v>
      </c>
      <c r="C800">
        <v>494000</v>
      </c>
      <c r="E800">
        <v>11731000</v>
      </c>
      <c r="F800">
        <v>14524700</v>
      </c>
      <c r="G800">
        <v>862500</v>
      </c>
      <c r="I800">
        <v>15912900</v>
      </c>
      <c r="J800">
        <v>15169300</v>
      </c>
      <c r="K800">
        <v>2652901</v>
      </c>
      <c r="M800">
        <v>17527400</v>
      </c>
      <c r="N800">
        <v>20491000</v>
      </c>
      <c r="O800">
        <v>11327800</v>
      </c>
      <c r="Q800">
        <v>3025400</v>
      </c>
      <c r="R800">
        <v>1811800</v>
      </c>
      <c r="S800">
        <v>881600</v>
      </c>
      <c r="U800">
        <v>77858200</v>
      </c>
      <c r="V800">
        <v>86415900</v>
      </c>
      <c r="W800">
        <v>7079600</v>
      </c>
    </row>
    <row r="801" spans="1:23" x14ac:dyDescent="0.25">
      <c r="A801">
        <v>205000</v>
      </c>
      <c r="B801">
        <v>222800</v>
      </c>
      <c r="C801">
        <v>220600</v>
      </c>
      <c r="E801">
        <v>1092100</v>
      </c>
      <c r="F801">
        <v>1252700</v>
      </c>
      <c r="G801">
        <v>844700</v>
      </c>
      <c r="I801">
        <v>3919500</v>
      </c>
      <c r="J801">
        <v>4221600</v>
      </c>
      <c r="K801">
        <v>1230800</v>
      </c>
      <c r="M801">
        <v>6541700</v>
      </c>
      <c r="N801">
        <v>7031800</v>
      </c>
      <c r="O801">
        <v>3743400</v>
      </c>
      <c r="Q801">
        <v>33574100</v>
      </c>
      <c r="R801">
        <v>37562800</v>
      </c>
      <c r="S801">
        <v>38535400</v>
      </c>
      <c r="U801">
        <v>683914800</v>
      </c>
      <c r="V801">
        <v>309859100</v>
      </c>
      <c r="W801">
        <v>769247100</v>
      </c>
    </row>
    <row r="802" spans="1:23" x14ac:dyDescent="0.25">
      <c r="A802">
        <v>1266000</v>
      </c>
      <c r="B802">
        <v>1330600</v>
      </c>
      <c r="C802">
        <v>1616200</v>
      </c>
      <c r="E802">
        <v>14266700</v>
      </c>
      <c r="F802">
        <v>15167200</v>
      </c>
      <c r="G802">
        <v>15645300</v>
      </c>
      <c r="I802">
        <v>4513300</v>
      </c>
      <c r="J802">
        <v>6252400</v>
      </c>
      <c r="K802">
        <v>3380700</v>
      </c>
      <c r="M802">
        <v>2666231000</v>
      </c>
      <c r="N802">
        <v>4406217500</v>
      </c>
      <c r="O802">
        <v>11845400</v>
      </c>
      <c r="Q802">
        <v>7289200</v>
      </c>
      <c r="R802">
        <v>11666700</v>
      </c>
      <c r="S802">
        <v>1155200</v>
      </c>
      <c r="U802">
        <v>31446400</v>
      </c>
      <c r="V802">
        <v>67812200</v>
      </c>
      <c r="W802">
        <v>1207000</v>
      </c>
    </row>
    <row r="803" spans="1:23" x14ac:dyDescent="0.25">
      <c r="A803">
        <v>267800</v>
      </c>
      <c r="B803">
        <v>259800</v>
      </c>
      <c r="C803">
        <v>383600</v>
      </c>
      <c r="E803">
        <v>6462300</v>
      </c>
      <c r="F803">
        <v>8104600</v>
      </c>
      <c r="G803">
        <v>1414300</v>
      </c>
      <c r="I803">
        <v>2507400</v>
      </c>
      <c r="J803">
        <v>3135300</v>
      </c>
      <c r="K803">
        <v>2343399</v>
      </c>
      <c r="M803">
        <v>2594300</v>
      </c>
      <c r="N803">
        <v>3527600</v>
      </c>
      <c r="O803">
        <v>1067900</v>
      </c>
      <c r="Q803">
        <v>1966776800</v>
      </c>
      <c r="R803">
        <v>2348375900</v>
      </c>
      <c r="S803">
        <v>17952800</v>
      </c>
      <c r="U803" t="s">
        <v>1296</v>
      </c>
      <c r="V803" t="s">
        <v>684</v>
      </c>
      <c r="W803">
        <v>7798600</v>
      </c>
    </row>
    <row r="804" spans="1:23" x14ac:dyDescent="0.25">
      <c r="A804">
        <v>241600</v>
      </c>
      <c r="B804">
        <v>217300</v>
      </c>
      <c r="C804">
        <v>253000</v>
      </c>
      <c r="E804">
        <v>552000</v>
      </c>
      <c r="F804">
        <v>655800</v>
      </c>
      <c r="G804">
        <v>560000</v>
      </c>
      <c r="I804">
        <v>2141183200</v>
      </c>
      <c r="J804">
        <v>2079115800</v>
      </c>
      <c r="K804">
        <v>1894936600</v>
      </c>
      <c r="M804">
        <v>3385551300</v>
      </c>
      <c r="N804">
        <v>4948387600</v>
      </c>
      <c r="O804">
        <v>4511900</v>
      </c>
      <c r="Q804">
        <v>13171700</v>
      </c>
      <c r="R804">
        <v>24541700</v>
      </c>
      <c r="S804">
        <v>999800</v>
      </c>
      <c r="U804">
        <v>1986100</v>
      </c>
      <c r="V804">
        <v>2393600</v>
      </c>
      <c r="W804">
        <v>1848800</v>
      </c>
    </row>
    <row r="805" spans="1:23" x14ac:dyDescent="0.25">
      <c r="A805">
        <v>445000</v>
      </c>
      <c r="B805">
        <v>448200</v>
      </c>
      <c r="C805">
        <v>613700</v>
      </c>
      <c r="E805">
        <v>6591100</v>
      </c>
      <c r="F805">
        <v>8365700</v>
      </c>
      <c r="G805">
        <v>3654200</v>
      </c>
      <c r="I805">
        <v>2328384600</v>
      </c>
      <c r="J805">
        <v>3984508600</v>
      </c>
      <c r="K805">
        <v>3575199</v>
      </c>
      <c r="M805">
        <v>543600</v>
      </c>
      <c r="N805">
        <v>519100</v>
      </c>
      <c r="O805">
        <v>356200</v>
      </c>
      <c r="Q805">
        <v>89359700</v>
      </c>
      <c r="R805">
        <v>91145500</v>
      </c>
      <c r="S805">
        <v>68515500</v>
      </c>
      <c r="U805" t="s">
        <v>1297</v>
      </c>
      <c r="V805" t="s">
        <v>685</v>
      </c>
      <c r="W805">
        <v>15186800</v>
      </c>
    </row>
    <row r="806" spans="1:23" x14ac:dyDescent="0.25">
      <c r="A806">
        <v>242900</v>
      </c>
      <c r="B806">
        <v>236000</v>
      </c>
      <c r="C806">
        <v>273000</v>
      </c>
      <c r="E806">
        <v>1131100</v>
      </c>
      <c r="F806">
        <v>4552300</v>
      </c>
      <c r="G806">
        <v>1084100</v>
      </c>
      <c r="I806">
        <v>531700</v>
      </c>
      <c r="J806">
        <v>600800</v>
      </c>
      <c r="K806">
        <v>386300</v>
      </c>
      <c r="M806">
        <v>159826400</v>
      </c>
      <c r="N806">
        <v>65189500</v>
      </c>
      <c r="O806">
        <v>100855600</v>
      </c>
      <c r="Q806">
        <v>3351800</v>
      </c>
      <c r="R806">
        <v>5259600</v>
      </c>
      <c r="S806">
        <v>656100</v>
      </c>
      <c r="U806" t="s">
        <v>1298</v>
      </c>
      <c r="V806" t="s">
        <v>686</v>
      </c>
      <c r="W806">
        <v>2944500</v>
      </c>
    </row>
    <row r="807" spans="1:23" x14ac:dyDescent="0.25">
      <c r="A807">
        <v>449700</v>
      </c>
      <c r="B807">
        <v>680900</v>
      </c>
      <c r="C807">
        <v>553100</v>
      </c>
      <c r="E807">
        <v>827600</v>
      </c>
      <c r="F807">
        <v>992000</v>
      </c>
      <c r="G807">
        <v>813500</v>
      </c>
      <c r="I807">
        <v>11820300</v>
      </c>
      <c r="J807">
        <v>9704300</v>
      </c>
      <c r="K807">
        <v>13388600</v>
      </c>
      <c r="M807">
        <v>97280300</v>
      </c>
      <c r="N807">
        <v>68855200</v>
      </c>
      <c r="O807">
        <v>41093900</v>
      </c>
      <c r="Q807">
        <v>71588400</v>
      </c>
      <c r="R807">
        <v>76984200</v>
      </c>
      <c r="S807">
        <v>20675100</v>
      </c>
      <c r="U807">
        <v>1027561500</v>
      </c>
      <c r="V807">
        <v>1643074200</v>
      </c>
      <c r="W807">
        <v>6223600</v>
      </c>
    </row>
    <row r="808" spans="1:23" x14ac:dyDescent="0.25">
      <c r="A808">
        <v>317800</v>
      </c>
      <c r="B808">
        <v>383800</v>
      </c>
      <c r="C808">
        <v>377100</v>
      </c>
      <c r="E808">
        <v>29419500</v>
      </c>
      <c r="F808">
        <v>48560300</v>
      </c>
      <c r="G808">
        <v>5053800</v>
      </c>
      <c r="I808">
        <v>3620574000</v>
      </c>
      <c r="J808">
        <v>3563733900</v>
      </c>
      <c r="K808">
        <v>204231000</v>
      </c>
      <c r="M808">
        <v>1845700</v>
      </c>
      <c r="N808">
        <v>2008700</v>
      </c>
      <c r="O808">
        <v>1177500</v>
      </c>
      <c r="Q808">
        <v>565800</v>
      </c>
      <c r="R808">
        <v>584300</v>
      </c>
      <c r="S808">
        <v>618600</v>
      </c>
      <c r="U808">
        <v>225600000</v>
      </c>
      <c r="V808">
        <v>330111700</v>
      </c>
      <c r="W808">
        <v>2261100</v>
      </c>
    </row>
    <row r="809" spans="1:23" x14ac:dyDescent="0.25">
      <c r="A809">
        <v>2454400</v>
      </c>
      <c r="B809">
        <v>2780600</v>
      </c>
      <c r="C809">
        <v>2677000</v>
      </c>
      <c r="E809">
        <v>811400</v>
      </c>
      <c r="F809">
        <v>846200</v>
      </c>
      <c r="G809">
        <v>553500</v>
      </c>
      <c r="I809">
        <v>17170600</v>
      </c>
      <c r="J809">
        <v>22303300</v>
      </c>
      <c r="K809">
        <v>4830800</v>
      </c>
      <c r="M809">
        <v>1395223100</v>
      </c>
      <c r="N809">
        <v>2025704400</v>
      </c>
      <c r="O809">
        <v>7958100</v>
      </c>
      <c r="Q809" t="s">
        <v>1028</v>
      </c>
      <c r="R809" t="s">
        <v>400</v>
      </c>
      <c r="S809" t="s">
        <v>53</v>
      </c>
      <c r="U809">
        <v>994300</v>
      </c>
      <c r="V809">
        <v>1090600</v>
      </c>
      <c r="W809">
        <v>812300</v>
      </c>
    </row>
    <row r="810" spans="1:23" x14ac:dyDescent="0.25">
      <c r="A810">
        <v>753300</v>
      </c>
      <c r="B810">
        <v>807200</v>
      </c>
      <c r="C810">
        <v>1059300</v>
      </c>
      <c r="E810">
        <v>4115700</v>
      </c>
      <c r="F810">
        <v>5676800</v>
      </c>
      <c r="G810">
        <v>4925800</v>
      </c>
      <c r="I810">
        <v>11050800</v>
      </c>
      <c r="J810">
        <v>11835200</v>
      </c>
      <c r="K810">
        <v>5871600</v>
      </c>
      <c r="M810">
        <v>634400</v>
      </c>
      <c r="N810">
        <v>712500</v>
      </c>
      <c r="O810">
        <v>523000</v>
      </c>
      <c r="Q810">
        <v>212184800</v>
      </c>
      <c r="R810">
        <v>227037300</v>
      </c>
      <c r="S810">
        <v>225079600</v>
      </c>
      <c r="U810">
        <v>2318100</v>
      </c>
      <c r="V810">
        <v>4251800</v>
      </c>
      <c r="W810">
        <v>1254800</v>
      </c>
    </row>
    <row r="811" spans="1:23" x14ac:dyDescent="0.25">
      <c r="A811">
        <v>396700</v>
      </c>
      <c r="B811">
        <v>420300</v>
      </c>
      <c r="C811">
        <v>443200</v>
      </c>
      <c r="E811">
        <v>422800</v>
      </c>
      <c r="F811">
        <v>576800</v>
      </c>
      <c r="G811">
        <v>359800</v>
      </c>
      <c r="I811">
        <v>3057300</v>
      </c>
      <c r="J811">
        <v>3283900</v>
      </c>
      <c r="K811">
        <v>677900</v>
      </c>
      <c r="M811">
        <v>1124589600</v>
      </c>
      <c r="N811">
        <v>1231373200</v>
      </c>
      <c r="O811">
        <v>774788600</v>
      </c>
      <c r="Q811">
        <v>1127100</v>
      </c>
      <c r="R811">
        <v>1466500</v>
      </c>
      <c r="S811">
        <v>1027200</v>
      </c>
      <c r="U811">
        <v>982600</v>
      </c>
      <c r="V811">
        <v>1146800</v>
      </c>
      <c r="W811">
        <v>997100</v>
      </c>
    </row>
    <row r="812" spans="1:23" x14ac:dyDescent="0.25">
      <c r="A812">
        <v>241600</v>
      </c>
      <c r="B812">
        <v>226600</v>
      </c>
      <c r="C812">
        <v>265000</v>
      </c>
      <c r="E812">
        <v>320600</v>
      </c>
      <c r="F812">
        <v>645900</v>
      </c>
      <c r="G812">
        <v>442000</v>
      </c>
      <c r="I812">
        <v>103063300</v>
      </c>
      <c r="J812">
        <v>112764200</v>
      </c>
      <c r="K812">
        <v>18025200</v>
      </c>
      <c r="M812">
        <v>4877600</v>
      </c>
      <c r="N812">
        <v>5540300</v>
      </c>
      <c r="O812">
        <v>5422000</v>
      </c>
      <c r="Q812">
        <v>7056400</v>
      </c>
      <c r="R812">
        <v>8079500</v>
      </c>
      <c r="S812">
        <v>6648400</v>
      </c>
      <c r="U812">
        <v>673000</v>
      </c>
      <c r="V812">
        <v>772100</v>
      </c>
      <c r="W812">
        <v>655800</v>
      </c>
    </row>
    <row r="813" spans="1:23" x14ac:dyDescent="0.25">
      <c r="A813">
        <v>2535400</v>
      </c>
      <c r="B813">
        <v>2676500</v>
      </c>
      <c r="C813">
        <v>2961700</v>
      </c>
      <c r="E813">
        <v>2092900</v>
      </c>
      <c r="F813">
        <v>2439700</v>
      </c>
      <c r="G813">
        <v>2370600</v>
      </c>
      <c r="I813">
        <v>1757100</v>
      </c>
      <c r="J813">
        <v>1712100</v>
      </c>
      <c r="K813">
        <v>1382600</v>
      </c>
      <c r="M813" t="s">
        <v>117</v>
      </c>
      <c r="N813" t="s">
        <v>255</v>
      </c>
      <c r="O813">
        <v>3995200</v>
      </c>
      <c r="Q813">
        <v>457785400</v>
      </c>
      <c r="R813">
        <v>914305900</v>
      </c>
      <c r="S813">
        <v>710200</v>
      </c>
      <c r="U813" t="s">
        <v>1299</v>
      </c>
      <c r="V813" t="s">
        <v>687</v>
      </c>
      <c r="W813">
        <v>7891600</v>
      </c>
    </row>
    <row r="814" spans="1:23" x14ac:dyDescent="0.25">
      <c r="A814">
        <v>249500</v>
      </c>
      <c r="B814">
        <v>231600</v>
      </c>
      <c r="C814">
        <v>270700</v>
      </c>
      <c r="E814">
        <v>1019600</v>
      </c>
      <c r="F814">
        <v>1143900</v>
      </c>
      <c r="G814">
        <v>441000</v>
      </c>
      <c r="I814">
        <v>2782700</v>
      </c>
      <c r="J814">
        <v>3448300</v>
      </c>
      <c r="K814">
        <v>1635100</v>
      </c>
      <c r="M814">
        <v>1013554400</v>
      </c>
      <c r="N814">
        <v>1586900400</v>
      </c>
      <c r="O814">
        <v>11567000</v>
      </c>
      <c r="Q814">
        <v>6541700</v>
      </c>
      <c r="R814">
        <v>7414700</v>
      </c>
      <c r="S814">
        <v>5802100</v>
      </c>
      <c r="U814">
        <v>762461500</v>
      </c>
      <c r="V814">
        <v>1311928700</v>
      </c>
      <c r="W814">
        <v>4876000</v>
      </c>
    </row>
    <row r="815" spans="1:23" x14ac:dyDescent="0.25">
      <c r="A815">
        <v>276700</v>
      </c>
      <c r="B815">
        <v>241200</v>
      </c>
      <c r="C815">
        <v>361500</v>
      </c>
      <c r="E815">
        <v>275700</v>
      </c>
      <c r="F815">
        <v>328200</v>
      </c>
      <c r="G815">
        <v>257900</v>
      </c>
      <c r="I815" t="s">
        <v>793</v>
      </c>
      <c r="J815" t="s">
        <v>154</v>
      </c>
      <c r="K815">
        <v>11576101</v>
      </c>
      <c r="M815" t="s">
        <v>887</v>
      </c>
      <c r="N815" t="s">
        <v>256</v>
      </c>
      <c r="O815">
        <v>390766700</v>
      </c>
      <c r="Q815">
        <v>442900</v>
      </c>
      <c r="R815">
        <v>531400</v>
      </c>
      <c r="S815">
        <v>442500</v>
      </c>
      <c r="U815">
        <v>4323200</v>
      </c>
      <c r="V815">
        <v>8834800</v>
      </c>
      <c r="W815">
        <v>4246000</v>
      </c>
    </row>
    <row r="816" spans="1:23" x14ac:dyDescent="0.25">
      <c r="A816">
        <v>497900</v>
      </c>
      <c r="B816">
        <v>509500</v>
      </c>
      <c r="C816">
        <v>538200</v>
      </c>
      <c r="E816">
        <v>431700</v>
      </c>
      <c r="F816">
        <v>620900</v>
      </c>
      <c r="G816">
        <v>395600</v>
      </c>
      <c r="I816">
        <v>7747400</v>
      </c>
      <c r="J816">
        <v>7955900</v>
      </c>
      <c r="K816">
        <v>7876400</v>
      </c>
      <c r="M816">
        <v>10906900</v>
      </c>
      <c r="N816">
        <v>18419900</v>
      </c>
      <c r="O816">
        <v>576200</v>
      </c>
      <c r="Q816">
        <v>408700</v>
      </c>
      <c r="R816">
        <v>565800</v>
      </c>
      <c r="S816">
        <v>332800</v>
      </c>
      <c r="U816">
        <v>486900</v>
      </c>
      <c r="V816">
        <v>1324500</v>
      </c>
      <c r="W816">
        <v>473300</v>
      </c>
    </row>
    <row r="817" spans="1:23" x14ac:dyDescent="0.25">
      <c r="A817">
        <v>458600</v>
      </c>
      <c r="B817">
        <v>480200</v>
      </c>
      <c r="C817">
        <v>508800</v>
      </c>
      <c r="E817">
        <v>375100</v>
      </c>
      <c r="F817">
        <v>340100</v>
      </c>
      <c r="G817">
        <v>278100</v>
      </c>
      <c r="I817">
        <v>4020400</v>
      </c>
      <c r="J817">
        <v>3643000</v>
      </c>
      <c r="K817">
        <v>3684599</v>
      </c>
      <c r="M817">
        <v>72662200</v>
      </c>
      <c r="N817">
        <v>72936700</v>
      </c>
      <c r="O817">
        <v>46679000</v>
      </c>
      <c r="Q817" t="s">
        <v>1029</v>
      </c>
      <c r="R817" t="s">
        <v>401</v>
      </c>
      <c r="S817">
        <v>99827200</v>
      </c>
      <c r="U817">
        <v>1953684000</v>
      </c>
      <c r="V817">
        <v>684792100</v>
      </c>
      <c r="W817">
        <v>41946500</v>
      </c>
    </row>
    <row r="818" spans="1:23" x14ac:dyDescent="0.25">
      <c r="A818">
        <v>212600</v>
      </c>
      <c r="B818">
        <v>196000</v>
      </c>
      <c r="C818">
        <v>240800</v>
      </c>
      <c r="E818">
        <v>486400</v>
      </c>
      <c r="F818">
        <v>546000</v>
      </c>
      <c r="G818">
        <v>349200</v>
      </c>
      <c r="I818">
        <v>13968200</v>
      </c>
      <c r="J818">
        <v>18509000</v>
      </c>
      <c r="K818">
        <v>415200</v>
      </c>
      <c r="M818">
        <v>437370300</v>
      </c>
      <c r="N818">
        <v>538760200</v>
      </c>
      <c r="O818">
        <v>4512500</v>
      </c>
      <c r="Q818">
        <v>647600</v>
      </c>
      <c r="R818">
        <v>689100</v>
      </c>
      <c r="S818">
        <v>645800</v>
      </c>
      <c r="U818">
        <v>1413900</v>
      </c>
      <c r="V818">
        <v>3013800</v>
      </c>
      <c r="W818">
        <v>1109600</v>
      </c>
    </row>
    <row r="819" spans="1:23" x14ac:dyDescent="0.25">
      <c r="A819">
        <v>248200</v>
      </c>
      <c r="B819">
        <v>242400</v>
      </c>
      <c r="C819">
        <v>273200</v>
      </c>
      <c r="E819">
        <v>495300</v>
      </c>
      <c r="F819">
        <v>639800</v>
      </c>
      <c r="G819">
        <v>486700</v>
      </c>
      <c r="I819">
        <v>11031900</v>
      </c>
      <c r="J819">
        <v>17156200</v>
      </c>
      <c r="K819">
        <v>2939199</v>
      </c>
      <c r="M819">
        <v>1761100</v>
      </c>
      <c r="N819">
        <v>2347000</v>
      </c>
      <c r="O819">
        <v>1583400</v>
      </c>
      <c r="Q819">
        <v>74444700</v>
      </c>
      <c r="R819">
        <v>79301000</v>
      </c>
      <c r="S819">
        <v>10400100</v>
      </c>
      <c r="U819">
        <v>14323700</v>
      </c>
      <c r="V819">
        <v>45069100</v>
      </c>
      <c r="W819">
        <v>1812800</v>
      </c>
    </row>
    <row r="820" spans="1:23" x14ac:dyDescent="0.25">
      <c r="A820">
        <v>4877100</v>
      </c>
      <c r="B820">
        <v>5650100</v>
      </c>
      <c r="C820">
        <v>5394800</v>
      </c>
      <c r="E820">
        <v>5475800</v>
      </c>
      <c r="F820">
        <v>6236900</v>
      </c>
      <c r="G820">
        <v>6006300</v>
      </c>
      <c r="I820">
        <v>866654400</v>
      </c>
      <c r="J820">
        <v>1217742500</v>
      </c>
      <c r="K820">
        <v>8101601</v>
      </c>
      <c r="M820">
        <v>2905600</v>
      </c>
      <c r="N820">
        <v>5357500</v>
      </c>
      <c r="O820">
        <v>500200</v>
      </c>
      <c r="Q820">
        <v>75042600</v>
      </c>
      <c r="R820">
        <v>95348700</v>
      </c>
      <c r="S820">
        <v>7026200</v>
      </c>
      <c r="U820">
        <v>3473159000</v>
      </c>
      <c r="V820" t="s">
        <v>688</v>
      </c>
      <c r="W820">
        <v>626600</v>
      </c>
    </row>
    <row r="821" spans="1:23" x14ac:dyDescent="0.25">
      <c r="A821">
        <v>1929200</v>
      </c>
      <c r="B821">
        <v>2822100</v>
      </c>
      <c r="C821">
        <v>1175300</v>
      </c>
      <c r="E821" t="s">
        <v>1400</v>
      </c>
      <c r="F821" t="s">
        <v>97</v>
      </c>
      <c r="G821">
        <v>19928700</v>
      </c>
      <c r="I821">
        <v>1100900</v>
      </c>
      <c r="J821">
        <v>1275900</v>
      </c>
      <c r="K821">
        <v>836900</v>
      </c>
      <c r="M821">
        <v>20268000</v>
      </c>
      <c r="N821">
        <v>28930900</v>
      </c>
      <c r="O821">
        <v>721100</v>
      </c>
      <c r="Q821">
        <v>4741540000</v>
      </c>
      <c r="R821">
        <v>5181502300</v>
      </c>
      <c r="S821">
        <v>11619000</v>
      </c>
      <c r="U821">
        <v>29245700</v>
      </c>
      <c r="V821">
        <v>51153000</v>
      </c>
      <c r="W821">
        <v>9750500</v>
      </c>
    </row>
    <row r="822" spans="1:23" x14ac:dyDescent="0.25">
      <c r="A822">
        <v>357500</v>
      </c>
      <c r="B822">
        <v>473500</v>
      </c>
      <c r="C822">
        <v>376000</v>
      </c>
      <c r="E822">
        <v>10158800</v>
      </c>
      <c r="F822">
        <v>10956700</v>
      </c>
      <c r="G822">
        <v>11014400</v>
      </c>
      <c r="I822">
        <v>324500</v>
      </c>
      <c r="J822">
        <v>345000</v>
      </c>
      <c r="K822">
        <v>339900</v>
      </c>
      <c r="M822">
        <v>1618600</v>
      </c>
      <c r="N822">
        <v>2206700</v>
      </c>
      <c r="O822">
        <v>1226000</v>
      </c>
      <c r="Q822" t="s">
        <v>1030</v>
      </c>
      <c r="R822" t="s">
        <v>402</v>
      </c>
      <c r="S822" t="s">
        <v>54</v>
      </c>
      <c r="U822" t="s">
        <v>1300</v>
      </c>
      <c r="V822" t="s">
        <v>689</v>
      </c>
      <c r="W822">
        <v>19803900</v>
      </c>
    </row>
    <row r="823" spans="1:23" x14ac:dyDescent="0.25">
      <c r="A823">
        <v>341000</v>
      </c>
      <c r="B823">
        <v>455600</v>
      </c>
      <c r="C823">
        <v>1356100</v>
      </c>
      <c r="E823">
        <v>4912600</v>
      </c>
      <c r="F823">
        <v>5340600</v>
      </c>
      <c r="G823">
        <v>5117200</v>
      </c>
      <c r="I823">
        <v>2065500</v>
      </c>
      <c r="J823">
        <v>2213200</v>
      </c>
      <c r="K823">
        <v>1443100</v>
      </c>
      <c r="M823" t="s">
        <v>888</v>
      </c>
      <c r="N823" t="s">
        <v>257</v>
      </c>
      <c r="O823">
        <v>455406700</v>
      </c>
      <c r="Q823" t="s">
        <v>1031</v>
      </c>
      <c r="R823" t="s">
        <v>403</v>
      </c>
      <c r="S823">
        <v>31825300</v>
      </c>
      <c r="U823" t="s">
        <v>1301</v>
      </c>
      <c r="V823" t="s">
        <v>690</v>
      </c>
      <c r="W823">
        <v>565374000</v>
      </c>
    </row>
    <row r="824" spans="1:23" x14ac:dyDescent="0.25">
      <c r="A824">
        <v>469200</v>
      </c>
      <c r="B824">
        <v>550200</v>
      </c>
      <c r="C824">
        <v>477700</v>
      </c>
      <c r="E824">
        <v>1541500</v>
      </c>
      <c r="F824">
        <v>1978400</v>
      </c>
      <c r="G824">
        <v>1741900</v>
      </c>
      <c r="I824">
        <v>840404900</v>
      </c>
      <c r="J824">
        <v>818975400</v>
      </c>
      <c r="K824">
        <v>112327299</v>
      </c>
      <c r="M824">
        <v>202540100</v>
      </c>
      <c r="N824">
        <v>22209100</v>
      </c>
      <c r="O824">
        <v>21842100</v>
      </c>
      <c r="Q824">
        <v>4344900</v>
      </c>
      <c r="R824">
        <v>6145400</v>
      </c>
      <c r="S824">
        <v>1742400</v>
      </c>
      <c r="U824">
        <v>967700</v>
      </c>
      <c r="V824">
        <v>1332300</v>
      </c>
      <c r="W824">
        <v>1059400</v>
      </c>
    </row>
    <row r="825" spans="1:23" x14ac:dyDescent="0.25">
      <c r="A825">
        <v>273500</v>
      </c>
      <c r="B825">
        <v>359600</v>
      </c>
      <c r="C825">
        <v>296800</v>
      </c>
      <c r="E825">
        <v>11609100</v>
      </c>
      <c r="F825">
        <v>10451400</v>
      </c>
      <c r="G825">
        <v>1454400</v>
      </c>
      <c r="I825">
        <v>767500</v>
      </c>
      <c r="J825">
        <v>730900</v>
      </c>
      <c r="K825">
        <v>593801</v>
      </c>
      <c r="M825">
        <v>13949500</v>
      </c>
      <c r="N825">
        <v>16253200</v>
      </c>
      <c r="O825">
        <v>3657900</v>
      </c>
      <c r="Q825">
        <v>2188700</v>
      </c>
      <c r="R825">
        <v>3498600</v>
      </c>
      <c r="S825">
        <v>1534400</v>
      </c>
      <c r="U825">
        <v>197750700</v>
      </c>
      <c r="V825">
        <v>201687900</v>
      </c>
      <c r="W825">
        <v>20912500</v>
      </c>
    </row>
    <row r="826" spans="1:23" x14ac:dyDescent="0.25">
      <c r="A826">
        <v>374200</v>
      </c>
      <c r="B826">
        <v>525400</v>
      </c>
      <c r="C826">
        <v>405600</v>
      </c>
      <c r="E826">
        <v>7856400</v>
      </c>
      <c r="F826">
        <v>6832400</v>
      </c>
      <c r="G826">
        <v>6807400</v>
      </c>
      <c r="I826" t="s">
        <v>794</v>
      </c>
      <c r="J826" t="s">
        <v>155</v>
      </c>
      <c r="K826">
        <v>2226089301</v>
      </c>
      <c r="M826">
        <v>594900</v>
      </c>
      <c r="N826">
        <v>723100</v>
      </c>
      <c r="O826">
        <v>618900</v>
      </c>
      <c r="Q826">
        <v>1830700</v>
      </c>
      <c r="R826">
        <v>1961100</v>
      </c>
      <c r="S826">
        <v>1892400</v>
      </c>
      <c r="U826">
        <v>5347500</v>
      </c>
      <c r="V826">
        <v>11133900</v>
      </c>
      <c r="W826">
        <v>1165300</v>
      </c>
    </row>
    <row r="827" spans="1:23" x14ac:dyDescent="0.25">
      <c r="A827">
        <v>392400</v>
      </c>
      <c r="B827">
        <v>498800</v>
      </c>
      <c r="C827">
        <v>397600</v>
      </c>
      <c r="E827">
        <v>35266700</v>
      </c>
      <c r="F827">
        <v>50947300</v>
      </c>
      <c r="G827">
        <v>5059600</v>
      </c>
      <c r="I827">
        <v>665914900</v>
      </c>
      <c r="J827">
        <v>754142700</v>
      </c>
      <c r="K827">
        <v>8034399</v>
      </c>
      <c r="M827">
        <v>1167406100</v>
      </c>
      <c r="N827">
        <v>1931319400</v>
      </c>
      <c r="O827">
        <v>3473900</v>
      </c>
      <c r="Q827">
        <v>1033400</v>
      </c>
      <c r="R827">
        <v>1405700</v>
      </c>
      <c r="S827">
        <v>792400</v>
      </c>
      <c r="U827">
        <v>552035700</v>
      </c>
      <c r="V827">
        <v>900904600</v>
      </c>
      <c r="W827">
        <v>1464500</v>
      </c>
    </row>
    <row r="828" spans="1:23" x14ac:dyDescent="0.25">
      <c r="A828">
        <v>2857900</v>
      </c>
      <c r="B828">
        <v>711200</v>
      </c>
      <c r="C828">
        <v>1863100</v>
      </c>
      <c r="E828">
        <v>3381400</v>
      </c>
      <c r="F828">
        <v>6265400</v>
      </c>
      <c r="G828">
        <v>3950600</v>
      </c>
      <c r="I828">
        <v>11927900</v>
      </c>
      <c r="J828">
        <v>11908100</v>
      </c>
      <c r="K828">
        <v>2810400</v>
      </c>
      <c r="M828">
        <v>7552200</v>
      </c>
      <c r="N828">
        <v>24490500</v>
      </c>
      <c r="O828">
        <v>1482300</v>
      </c>
      <c r="Q828" t="s">
        <v>1032</v>
      </c>
      <c r="R828" t="s">
        <v>404</v>
      </c>
      <c r="S828">
        <v>134515700</v>
      </c>
      <c r="U828">
        <v>943500</v>
      </c>
      <c r="V828">
        <v>1764000</v>
      </c>
      <c r="W828">
        <v>815500</v>
      </c>
    </row>
    <row r="829" spans="1:23" x14ac:dyDescent="0.25">
      <c r="A829">
        <v>349900</v>
      </c>
      <c r="B829">
        <v>350900</v>
      </c>
      <c r="C829">
        <v>305900</v>
      </c>
      <c r="E829">
        <v>589100</v>
      </c>
      <c r="F829">
        <v>806900</v>
      </c>
      <c r="G829">
        <v>1065000</v>
      </c>
      <c r="I829">
        <v>553800</v>
      </c>
      <c r="J829">
        <v>519900</v>
      </c>
      <c r="K829">
        <v>457100</v>
      </c>
      <c r="M829">
        <v>2782300</v>
      </c>
      <c r="N829">
        <v>3732300</v>
      </c>
      <c r="O829">
        <v>2481300</v>
      </c>
      <c r="Q829">
        <v>176545000</v>
      </c>
      <c r="R829">
        <v>210793900</v>
      </c>
      <c r="S829">
        <v>3600900</v>
      </c>
      <c r="U829">
        <v>4282300</v>
      </c>
      <c r="V829">
        <v>12617800</v>
      </c>
      <c r="W829">
        <v>1313500</v>
      </c>
    </row>
    <row r="830" spans="1:23" x14ac:dyDescent="0.25">
      <c r="A830">
        <v>4942500</v>
      </c>
      <c r="B830">
        <v>2564200</v>
      </c>
      <c r="C830">
        <v>767200</v>
      </c>
      <c r="E830">
        <v>2476900</v>
      </c>
      <c r="F830">
        <v>5560900</v>
      </c>
      <c r="G830">
        <v>3568500</v>
      </c>
      <c r="I830">
        <v>1791700</v>
      </c>
      <c r="J830">
        <v>1470500</v>
      </c>
      <c r="K830">
        <v>990400</v>
      </c>
      <c r="M830" t="s">
        <v>889</v>
      </c>
      <c r="N830" t="s">
        <v>258</v>
      </c>
      <c r="O830">
        <v>6373800</v>
      </c>
      <c r="Q830" t="s">
        <v>1033</v>
      </c>
      <c r="R830" t="s">
        <v>405</v>
      </c>
      <c r="S830">
        <v>22139300</v>
      </c>
      <c r="U830" t="s">
        <v>1302</v>
      </c>
      <c r="V830" t="s">
        <v>691</v>
      </c>
      <c r="W830">
        <v>2432600</v>
      </c>
    </row>
    <row r="831" spans="1:23" x14ac:dyDescent="0.25">
      <c r="A831">
        <v>469600</v>
      </c>
      <c r="B831">
        <v>522100</v>
      </c>
      <c r="C831">
        <v>343400</v>
      </c>
      <c r="E831">
        <v>316600</v>
      </c>
      <c r="F831">
        <v>2487500</v>
      </c>
      <c r="G831">
        <v>473900</v>
      </c>
      <c r="I831">
        <v>440600</v>
      </c>
      <c r="J831">
        <v>470200</v>
      </c>
      <c r="K831">
        <v>430701</v>
      </c>
      <c r="M831">
        <v>591200</v>
      </c>
      <c r="N831">
        <v>698800</v>
      </c>
      <c r="O831">
        <v>417600</v>
      </c>
      <c r="Q831">
        <v>22653500</v>
      </c>
      <c r="R831">
        <v>25042100</v>
      </c>
      <c r="S831">
        <v>3448200</v>
      </c>
      <c r="U831">
        <v>396135000</v>
      </c>
      <c r="V831">
        <v>137463200</v>
      </c>
      <c r="W831">
        <v>7451400</v>
      </c>
    </row>
    <row r="832" spans="1:23" x14ac:dyDescent="0.25">
      <c r="A832">
        <v>237800</v>
      </c>
      <c r="B832">
        <v>484200</v>
      </c>
      <c r="C832">
        <v>320200</v>
      </c>
      <c r="E832">
        <v>2026000</v>
      </c>
      <c r="F832">
        <v>2807500</v>
      </c>
      <c r="G832">
        <v>1924200</v>
      </c>
      <c r="I832">
        <v>420018100</v>
      </c>
      <c r="J832">
        <v>21587800</v>
      </c>
      <c r="K832">
        <v>12710801</v>
      </c>
      <c r="M832">
        <v>424300</v>
      </c>
      <c r="N832">
        <v>751800</v>
      </c>
      <c r="O832">
        <v>261100</v>
      </c>
      <c r="Q832">
        <v>1861900</v>
      </c>
      <c r="R832">
        <v>2160300</v>
      </c>
      <c r="S832">
        <v>1484100</v>
      </c>
      <c r="U832">
        <v>5089500</v>
      </c>
      <c r="V832">
        <v>6783000</v>
      </c>
      <c r="W832">
        <v>3819600</v>
      </c>
    </row>
    <row r="833" spans="1:23" x14ac:dyDescent="0.25">
      <c r="A833">
        <v>526800</v>
      </c>
      <c r="B833">
        <v>804900</v>
      </c>
      <c r="C833">
        <v>600400</v>
      </c>
      <c r="E833">
        <v>52631400</v>
      </c>
      <c r="F833">
        <v>57459600</v>
      </c>
      <c r="G833">
        <v>21830000</v>
      </c>
      <c r="I833">
        <v>178583600</v>
      </c>
      <c r="J833">
        <v>252759700</v>
      </c>
      <c r="K833">
        <v>1694200</v>
      </c>
      <c r="M833">
        <v>2587800</v>
      </c>
      <c r="N833">
        <v>4973100</v>
      </c>
      <c r="O833">
        <v>1323500</v>
      </c>
      <c r="Q833" t="s">
        <v>1034</v>
      </c>
      <c r="R833" t="s">
        <v>406</v>
      </c>
      <c r="S833">
        <v>722000</v>
      </c>
      <c r="U833" t="s">
        <v>665</v>
      </c>
      <c r="V833" t="s">
        <v>692</v>
      </c>
      <c r="W833" t="s">
        <v>84</v>
      </c>
    </row>
    <row r="834" spans="1:23" x14ac:dyDescent="0.25">
      <c r="A834">
        <v>232900</v>
      </c>
      <c r="B834">
        <v>285500</v>
      </c>
      <c r="C834">
        <v>269500</v>
      </c>
      <c r="E834">
        <v>1357912700</v>
      </c>
      <c r="F834">
        <v>1516540600</v>
      </c>
      <c r="G834">
        <v>11875400</v>
      </c>
      <c r="I834">
        <v>69855000</v>
      </c>
      <c r="J834">
        <v>71242200</v>
      </c>
      <c r="K834">
        <v>77590900</v>
      </c>
      <c r="M834" t="s">
        <v>890</v>
      </c>
      <c r="N834" t="s">
        <v>259</v>
      </c>
      <c r="O834">
        <v>3759100</v>
      </c>
      <c r="Q834">
        <v>6539300</v>
      </c>
      <c r="R834">
        <v>12063900</v>
      </c>
      <c r="S834">
        <v>1512500</v>
      </c>
      <c r="U834" t="s">
        <v>1303</v>
      </c>
      <c r="V834" t="s">
        <v>693</v>
      </c>
      <c r="W834" t="s">
        <v>85</v>
      </c>
    </row>
    <row r="835" spans="1:23" x14ac:dyDescent="0.25">
      <c r="A835">
        <v>189900</v>
      </c>
      <c r="B835">
        <v>245800</v>
      </c>
      <c r="C835">
        <v>230600</v>
      </c>
      <c r="E835">
        <v>59402200</v>
      </c>
      <c r="F835">
        <v>65487400</v>
      </c>
      <c r="G835">
        <v>67440900</v>
      </c>
      <c r="I835">
        <v>8394600</v>
      </c>
      <c r="J835">
        <v>9886500</v>
      </c>
      <c r="K835">
        <v>2777200</v>
      </c>
      <c r="M835">
        <v>99367800</v>
      </c>
      <c r="N835">
        <v>118557000</v>
      </c>
      <c r="O835">
        <v>28099700</v>
      </c>
      <c r="Q835">
        <v>1627838800</v>
      </c>
      <c r="R835">
        <v>2218497900</v>
      </c>
      <c r="S835">
        <v>630500</v>
      </c>
      <c r="U835" t="s">
        <v>1304</v>
      </c>
      <c r="V835" t="s">
        <v>694</v>
      </c>
      <c r="W835">
        <v>214757400</v>
      </c>
    </row>
    <row r="836" spans="1:23" x14ac:dyDescent="0.25">
      <c r="A836">
        <v>290600</v>
      </c>
      <c r="B836">
        <v>395800</v>
      </c>
      <c r="C836">
        <v>344900</v>
      </c>
      <c r="E836">
        <v>50172000</v>
      </c>
      <c r="F836">
        <v>56859800</v>
      </c>
      <c r="G836">
        <v>3173300</v>
      </c>
      <c r="I836">
        <v>3687500</v>
      </c>
      <c r="J836">
        <v>7844300</v>
      </c>
      <c r="K836">
        <v>1558600</v>
      </c>
      <c r="M836">
        <v>18840100</v>
      </c>
      <c r="N836">
        <v>27356700</v>
      </c>
      <c r="O836">
        <v>1558300</v>
      </c>
      <c r="Q836">
        <v>9532100</v>
      </c>
      <c r="R836">
        <v>11358300</v>
      </c>
      <c r="S836">
        <v>1641900</v>
      </c>
      <c r="U836" t="s">
        <v>1206</v>
      </c>
      <c r="V836" t="s">
        <v>695</v>
      </c>
      <c r="W836">
        <v>3963100</v>
      </c>
    </row>
    <row r="837" spans="1:23" x14ac:dyDescent="0.25">
      <c r="A837">
        <v>875300</v>
      </c>
      <c r="B837">
        <v>1106600</v>
      </c>
      <c r="C837">
        <v>1131100</v>
      </c>
      <c r="E837">
        <v>1851800</v>
      </c>
      <c r="F837">
        <v>1873200</v>
      </c>
      <c r="G837">
        <v>494800</v>
      </c>
      <c r="I837">
        <v>2478500</v>
      </c>
      <c r="J837">
        <v>2635100</v>
      </c>
      <c r="K837">
        <v>2452700</v>
      </c>
      <c r="M837">
        <v>639600</v>
      </c>
      <c r="N837">
        <v>662000</v>
      </c>
      <c r="O837">
        <v>488600</v>
      </c>
      <c r="Q837">
        <v>1370728700</v>
      </c>
      <c r="R837">
        <v>1467380000</v>
      </c>
      <c r="S837">
        <v>156530300</v>
      </c>
      <c r="U837">
        <v>487975600</v>
      </c>
      <c r="V837">
        <v>615818800</v>
      </c>
      <c r="W837">
        <v>341396700</v>
      </c>
    </row>
    <row r="838" spans="1:23" x14ac:dyDescent="0.25">
      <c r="A838">
        <v>942600</v>
      </c>
      <c r="B838">
        <v>1029600</v>
      </c>
      <c r="C838">
        <v>1132400</v>
      </c>
      <c r="E838">
        <v>1720400</v>
      </c>
      <c r="F838">
        <v>1235900</v>
      </c>
      <c r="G838">
        <v>1233100</v>
      </c>
      <c r="I838">
        <v>5039800</v>
      </c>
      <c r="J838">
        <v>6122300</v>
      </c>
      <c r="K838">
        <v>4851599</v>
      </c>
      <c r="M838">
        <v>3033000</v>
      </c>
      <c r="N838">
        <v>4229300</v>
      </c>
      <c r="O838">
        <v>1448500</v>
      </c>
      <c r="Q838" t="s">
        <v>1035</v>
      </c>
      <c r="R838" t="s">
        <v>407</v>
      </c>
      <c r="S838">
        <v>135767300</v>
      </c>
      <c r="U838" t="s">
        <v>1305</v>
      </c>
      <c r="V838" t="s">
        <v>696</v>
      </c>
      <c r="W838">
        <v>5658700</v>
      </c>
    </row>
    <row r="839" spans="1:23" x14ac:dyDescent="0.25">
      <c r="A839">
        <v>465800</v>
      </c>
      <c r="B839">
        <v>709000</v>
      </c>
      <c r="C839">
        <v>627500</v>
      </c>
      <c r="E839">
        <v>263500</v>
      </c>
      <c r="F839">
        <v>255200</v>
      </c>
      <c r="G839">
        <v>259400</v>
      </c>
      <c r="I839" t="s">
        <v>795</v>
      </c>
      <c r="J839" t="s">
        <v>156</v>
      </c>
      <c r="K839">
        <v>11027001</v>
      </c>
      <c r="M839">
        <v>56690200</v>
      </c>
      <c r="N839">
        <v>92681500</v>
      </c>
      <c r="O839">
        <v>1244100</v>
      </c>
      <c r="Q839">
        <v>937000</v>
      </c>
      <c r="R839">
        <v>1399800</v>
      </c>
      <c r="S839">
        <v>693700</v>
      </c>
      <c r="U839">
        <v>102020100</v>
      </c>
      <c r="V839">
        <v>176191800</v>
      </c>
      <c r="W839">
        <v>13745000</v>
      </c>
    </row>
    <row r="840" spans="1:23" x14ac:dyDescent="0.25">
      <c r="A840">
        <v>526900</v>
      </c>
      <c r="B840">
        <v>596200</v>
      </c>
      <c r="C840">
        <v>499700</v>
      </c>
      <c r="E840">
        <v>8728200</v>
      </c>
      <c r="F840">
        <v>6117400</v>
      </c>
      <c r="G840">
        <v>1110000</v>
      </c>
      <c r="I840">
        <v>4803700</v>
      </c>
      <c r="J840">
        <v>4156200</v>
      </c>
      <c r="K840">
        <v>4325899</v>
      </c>
      <c r="M840">
        <v>1386000</v>
      </c>
      <c r="N840">
        <v>1657400</v>
      </c>
      <c r="O840">
        <v>1260800</v>
      </c>
      <c r="Q840" t="s">
        <v>1036</v>
      </c>
      <c r="R840" t="s">
        <v>408</v>
      </c>
      <c r="S840">
        <v>2784342800</v>
      </c>
      <c r="U840" t="s">
        <v>1306</v>
      </c>
      <c r="V840" t="s">
        <v>697</v>
      </c>
      <c r="W840">
        <v>27508600</v>
      </c>
    </row>
    <row r="841" spans="1:23" x14ac:dyDescent="0.25">
      <c r="A841">
        <v>433000</v>
      </c>
      <c r="B841">
        <v>482300</v>
      </c>
      <c r="C841">
        <v>426900</v>
      </c>
      <c r="E841">
        <v>518300</v>
      </c>
      <c r="F841">
        <v>453000</v>
      </c>
      <c r="G841">
        <v>369400</v>
      </c>
      <c r="I841">
        <v>16076500</v>
      </c>
      <c r="J841">
        <v>19779600</v>
      </c>
      <c r="K841">
        <v>5051501</v>
      </c>
      <c r="M841">
        <v>3507400</v>
      </c>
      <c r="N841">
        <v>3924200</v>
      </c>
      <c r="O841">
        <v>2308600</v>
      </c>
      <c r="Q841" t="s">
        <v>1037</v>
      </c>
      <c r="R841" t="s">
        <v>409</v>
      </c>
      <c r="S841">
        <v>2154200</v>
      </c>
      <c r="U841">
        <v>5921666500</v>
      </c>
      <c r="V841" t="s">
        <v>698</v>
      </c>
      <c r="W841">
        <v>80691100</v>
      </c>
    </row>
    <row r="842" spans="1:23" x14ac:dyDescent="0.25">
      <c r="A842">
        <v>260300</v>
      </c>
      <c r="B842">
        <v>266900</v>
      </c>
      <c r="C842">
        <v>235000</v>
      </c>
      <c r="E842">
        <v>2417900</v>
      </c>
      <c r="F842">
        <v>4083400</v>
      </c>
      <c r="G842">
        <v>2379500</v>
      </c>
      <c r="I842">
        <v>1153800</v>
      </c>
      <c r="J842">
        <v>1155900</v>
      </c>
      <c r="K842">
        <v>931500</v>
      </c>
      <c r="M842" t="s">
        <v>891</v>
      </c>
      <c r="N842" t="s">
        <v>260</v>
      </c>
      <c r="O842">
        <v>1699284800</v>
      </c>
      <c r="Q842">
        <v>3404500</v>
      </c>
      <c r="R842">
        <v>4760600</v>
      </c>
      <c r="S842">
        <v>1398800</v>
      </c>
      <c r="U842">
        <v>7637900</v>
      </c>
      <c r="V842">
        <v>8761500</v>
      </c>
      <c r="W842">
        <v>7808100</v>
      </c>
    </row>
    <row r="843" spans="1:23" x14ac:dyDescent="0.25">
      <c r="A843">
        <v>456100</v>
      </c>
      <c r="B843">
        <v>428400</v>
      </c>
      <c r="C843">
        <v>444600</v>
      </c>
      <c r="E843">
        <v>259297800</v>
      </c>
      <c r="F843">
        <v>303870100</v>
      </c>
      <c r="G843">
        <v>520400</v>
      </c>
      <c r="I843">
        <v>721700</v>
      </c>
      <c r="J843">
        <v>865700</v>
      </c>
      <c r="K843">
        <v>623200</v>
      </c>
      <c r="M843" t="s">
        <v>892</v>
      </c>
      <c r="N843" t="s">
        <v>261</v>
      </c>
      <c r="O843">
        <v>2468800</v>
      </c>
      <c r="Q843">
        <v>303926500</v>
      </c>
      <c r="R843">
        <v>374838300</v>
      </c>
      <c r="S843">
        <v>1063900</v>
      </c>
      <c r="U843">
        <v>20272700</v>
      </c>
      <c r="V843">
        <v>46769500</v>
      </c>
      <c r="W843">
        <v>731500</v>
      </c>
    </row>
    <row r="844" spans="1:23" x14ac:dyDescent="0.25">
      <c r="A844">
        <v>530700</v>
      </c>
      <c r="B844">
        <v>502100</v>
      </c>
      <c r="C844">
        <v>418900</v>
      </c>
      <c r="E844">
        <v>666500</v>
      </c>
      <c r="F844">
        <v>601700</v>
      </c>
      <c r="G844">
        <v>400400</v>
      </c>
      <c r="I844">
        <v>516100</v>
      </c>
      <c r="J844">
        <v>591100</v>
      </c>
      <c r="K844">
        <v>706999</v>
      </c>
      <c r="M844">
        <v>1574900</v>
      </c>
      <c r="N844">
        <v>2285200</v>
      </c>
      <c r="O844">
        <v>516500</v>
      </c>
      <c r="Q844">
        <v>14610400</v>
      </c>
      <c r="R844">
        <v>33860400</v>
      </c>
      <c r="S844">
        <v>4307000</v>
      </c>
      <c r="U844">
        <v>19279100</v>
      </c>
      <c r="V844">
        <v>41880400</v>
      </c>
      <c r="W844">
        <v>3922800</v>
      </c>
    </row>
    <row r="845" spans="1:23" x14ac:dyDescent="0.25">
      <c r="A845">
        <v>273700</v>
      </c>
      <c r="B845">
        <v>310300</v>
      </c>
      <c r="C845">
        <v>258900</v>
      </c>
      <c r="E845">
        <v>2239200</v>
      </c>
      <c r="F845">
        <v>2491100</v>
      </c>
      <c r="G845">
        <v>2329900</v>
      </c>
      <c r="I845">
        <v>1922000</v>
      </c>
      <c r="J845">
        <v>2765200</v>
      </c>
      <c r="K845">
        <v>1783499</v>
      </c>
      <c r="M845">
        <v>780200</v>
      </c>
      <c r="N845">
        <v>871100</v>
      </c>
      <c r="O845">
        <v>743900</v>
      </c>
      <c r="Q845">
        <v>5226400</v>
      </c>
      <c r="R845">
        <v>5784900</v>
      </c>
      <c r="S845">
        <v>4945700</v>
      </c>
      <c r="U845">
        <v>101380300</v>
      </c>
      <c r="V845">
        <v>176934700</v>
      </c>
      <c r="W845">
        <v>1795500</v>
      </c>
    </row>
    <row r="846" spans="1:23" x14ac:dyDescent="0.25">
      <c r="A846">
        <v>256000</v>
      </c>
      <c r="B846">
        <v>271300</v>
      </c>
      <c r="C846">
        <v>497500</v>
      </c>
      <c r="E846">
        <v>835200</v>
      </c>
      <c r="F846">
        <v>917400</v>
      </c>
      <c r="G846">
        <v>873500</v>
      </c>
      <c r="I846">
        <v>417328100</v>
      </c>
      <c r="J846">
        <v>803947000</v>
      </c>
      <c r="K846">
        <v>146318300</v>
      </c>
      <c r="M846">
        <v>3935400</v>
      </c>
      <c r="N846">
        <v>4918700</v>
      </c>
      <c r="O846">
        <v>1936400</v>
      </c>
      <c r="Q846">
        <v>2789640200</v>
      </c>
      <c r="R846">
        <v>3360251700</v>
      </c>
      <c r="S846">
        <v>11453500</v>
      </c>
      <c r="U846" t="s">
        <v>1307</v>
      </c>
      <c r="V846" t="s">
        <v>699</v>
      </c>
      <c r="W846">
        <v>20518800</v>
      </c>
    </row>
    <row r="847" spans="1:23" x14ac:dyDescent="0.25">
      <c r="A847">
        <v>235000</v>
      </c>
      <c r="B847">
        <v>280400</v>
      </c>
      <c r="C847">
        <v>215700</v>
      </c>
      <c r="E847">
        <v>2298900</v>
      </c>
      <c r="F847">
        <v>2110900</v>
      </c>
      <c r="G847">
        <v>2107500</v>
      </c>
      <c r="I847">
        <v>20982700</v>
      </c>
      <c r="J847">
        <v>24922700</v>
      </c>
      <c r="K847">
        <v>22229700</v>
      </c>
      <c r="M847">
        <v>11150700</v>
      </c>
      <c r="N847">
        <v>13629700</v>
      </c>
      <c r="O847">
        <v>11436000</v>
      </c>
      <c r="Q847">
        <v>4668000</v>
      </c>
      <c r="R847">
        <v>3884600</v>
      </c>
      <c r="S847">
        <v>2327600</v>
      </c>
      <c r="U847">
        <v>255091000</v>
      </c>
      <c r="V847">
        <v>334097600</v>
      </c>
      <c r="W847">
        <v>2399800</v>
      </c>
    </row>
    <row r="848" spans="1:23" x14ac:dyDescent="0.25">
      <c r="A848">
        <v>331400</v>
      </c>
      <c r="B848">
        <v>362000</v>
      </c>
      <c r="C848">
        <v>288100</v>
      </c>
      <c r="E848">
        <v>1158000</v>
      </c>
      <c r="F848">
        <v>1274400</v>
      </c>
      <c r="G848">
        <v>1257100</v>
      </c>
      <c r="I848">
        <v>456500</v>
      </c>
      <c r="J848">
        <v>592900</v>
      </c>
      <c r="K848">
        <v>500900</v>
      </c>
      <c r="M848">
        <v>2782900</v>
      </c>
      <c r="N848">
        <v>3057900</v>
      </c>
      <c r="O848">
        <v>1790700</v>
      </c>
      <c r="Q848">
        <v>604970600</v>
      </c>
      <c r="R848">
        <v>971294400</v>
      </c>
      <c r="S848">
        <v>818100</v>
      </c>
      <c r="U848">
        <v>1151896000</v>
      </c>
      <c r="V848">
        <v>252831900</v>
      </c>
      <c r="W848">
        <v>83315400</v>
      </c>
    </row>
    <row r="849" spans="1:23" x14ac:dyDescent="0.25">
      <c r="A849">
        <v>222900</v>
      </c>
      <c r="B849">
        <v>304600</v>
      </c>
      <c r="C849">
        <v>228800</v>
      </c>
      <c r="E849">
        <v>300800</v>
      </c>
      <c r="F849">
        <v>2421500</v>
      </c>
      <c r="G849">
        <v>298500</v>
      </c>
      <c r="I849">
        <v>44655200</v>
      </c>
      <c r="J849">
        <v>70651000</v>
      </c>
      <c r="K849">
        <v>1015800</v>
      </c>
      <c r="M849">
        <v>6093800</v>
      </c>
      <c r="N849">
        <v>11059800</v>
      </c>
      <c r="O849">
        <v>780100</v>
      </c>
      <c r="Q849">
        <v>5131585500</v>
      </c>
      <c r="R849">
        <v>5133108000</v>
      </c>
      <c r="S849">
        <v>396545000</v>
      </c>
      <c r="U849" t="s">
        <v>1308</v>
      </c>
      <c r="V849" t="s">
        <v>700</v>
      </c>
      <c r="W849">
        <v>4508900</v>
      </c>
    </row>
    <row r="850" spans="1:23" x14ac:dyDescent="0.25">
      <c r="A850">
        <v>317700</v>
      </c>
      <c r="B850">
        <v>405100</v>
      </c>
      <c r="C850">
        <v>372200</v>
      </c>
      <c r="E850">
        <v>120984400</v>
      </c>
      <c r="F850">
        <v>231902900</v>
      </c>
      <c r="G850">
        <v>4058600</v>
      </c>
      <c r="I850">
        <v>4503700</v>
      </c>
      <c r="J850">
        <v>9057900</v>
      </c>
      <c r="K850">
        <v>780000</v>
      </c>
      <c r="M850">
        <v>2830300</v>
      </c>
      <c r="N850">
        <v>4495000</v>
      </c>
      <c r="O850">
        <v>443100</v>
      </c>
      <c r="Q850">
        <v>544839700</v>
      </c>
      <c r="R850">
        <v>73786800</v>
      </c>
      <c r="S850">
        <v>21105200</v>
      </c>
      <c r="U850">
        <v>63474500</v>
      </c>
      <c r="V850">
        <v>111216500</v>
      </c>
      <c r="W850">
        <v>1998500</v>
      </c>
    </row>
    <row r="851" spans="1:23" x14ac:dyDescent="0.25">
      <c r="A851">
        <v>492300</v>
      </c>
      <c r="B851">
        <v>767900</v>
      </c>
      <c r="C851">
        <v>569600</v>
      </c>
      <c r="E851">
        <v>760700</v>
      </c>
      <c r="F851">
        <v>739200</v>
      </c>
      <c r="G851">
        <v>484300</v>
      </c>
      <c r="I851">
        <v>136213400</v>
      </c>
      <c r="J851">
        <v>144986900</v>
      </c>
      <c r="K851">
        <v>78081401</v>
      </c>
      <c r="M851">
        <v>223349300</v>
      </c>
      <c r="N851">
        <v>369080300</v>
      </c>
      <c r="O851">
        <v>567600</v>
      </c>
      <c r="Q851" t="s">
        <v>1038</v>
      </c>
      <c r="R851" t="s">
        <v>410</v>
      </c>
      <c r="S851">
        <v>3317900</v>
      </c>
      <c r="U851" t="s">
        <v>1309</v>
      </c>
      <c r="V851" t="s">
        <v>701</v>
      </c>
      <c r="W851">
        <v>65739900</v>
      </c>
    </row>
    <row r="852" spans="1:23" x14ac:dyDescent="0.25">
      <c r="A852">
        <v>10185900</v>
      </c>
      <c r="B852">
        <v>15458900</v>
      </c>
      <c r="C852">
        <v>13394500</v>
      </c>
      <c r="E852">
        <v>6877000</v>
      </c>
      <c r="F852">
        <v>8062100</v>
      </c>
      <c r="G852">
        <v>3214200</v>
      </c>
      <c r="I852" t="s">
        <v>796</v>
      </c>
      <c r="J852" t="s">
        <v>157</v>
      </c>
      <c r="K852">
        <v>3127300</v>
      </c>
      <c r="M852" t="s">
        <v>893</v>
      </c>
      <c r="N852" t="s">
        <v>262</v>
      </c>
      <c r="O852">
        <v>3164700</v>
      </c>
      <c r="Q852" t="s">
        <v>1039</v>
      </c>
      <c r="R852" t="s">
        <v>411</v>
      </c>
      <c r="S852">
        <v>1159400</v>
      </c>
      <c r="U852">
        <v>14989300</v>
      </c>
      <c r="V852">
        <v>26186200</v>
      </c>
      <c r="W852">
        <v>2732000</v>
      </c>
    </row>
    <row r="853" spans="1:23" x14ac:dyDescent="0.25">
      <c r="A853">
        <v>408900</v>
      </c>
      <c r="B853">
        <v>633300</v>
      </c>
      <c r="C853">
        <v>544200</v>
      </c>
      <c r="E853">
        <v>99650500</v>
      </c>
      <c r="F853">
        <v>113978700</v>
      </c>
      <c r="G853">
        <v>1948400</v>
      </c>
      <c r="I853">
        <v>10663900</v>
      </c>
      <c r="J853">
        <v>11119900</v>
      </c>
      <c r="K853">
        <v>9011599</v>
      </c>
      <c r="M853">
        <v>443881300</v>
      </c>
      <c r="N853">
        <v>72452300</v>
      </c>
      <c r="O853">
        <v>375533000</v>
      </c>
      <c r="Q853">
        <v>1763300</v>
      </c>
      <c r="R853">
        <v>1736400</v>
      </c>
      <c r="S853">
        <v>1486900</v>
      </c>
      <c r="U853">
        <v>451219500</v>
      </c>
      <c r="V853">
        <v>604393600</v>
      </c>
      <c r="W853">
        <v>8645600</v>
      </c>
    </row>
    <row r="854" spans="1:23" x14ac:dyDescent="0.25">
      <c r="A854">
        <v>351500</v>
      </c>
      <c r="B854">
        <v>281000</v>
      </c>
      <c r="C854">
        <v>259100</v>
      </c>
      <c r="E854">
        <v>4623802000</v>
      </c>
      <c r="F854">
        <v>4791598400</v>
      </c>
      <c r="G854">
        <v>4616997800</v>
      </c>
      <c r="I854">
        <v>1271900</v>
      </c>
      <c r="J854">
        <v>1694000</v>
      </c>
      <c r="K854">
        <v>1126700</v>
      </c>
      <c r="M854">
        <v>3569193900</v>
      </c>
      <c r="N854">
        <v>185674900</v>
      </c>
      <c r="O854">
        <v>1416766600</v>
      </c>
      <c r="Q854">
        <v>14591900</v>
      </c>
      <c r="R854">
        <v>16312900</v>
      </c>
      <c r="S854">
        <v>24488700</v>
      </c>
      <c r="U854">
        <v>366153800</v>
      </c>
      <c r="V854">
        <v>707107700</v>
      </c>
      <c r="W854">
        <v>2266900</v>
      </c>
    </row>
    <row r="855" spans="1:23" x14ac:dyDescent="0.25">
      <c r="A855">
        <v>774900</v>
      </c>
      <c r="B855">
        <v>686500</v>
      </c>
      <c r="C855">
        <v>770100</v>
      </c>
      <c r="E855">
        <v>35867200</v>
      </c>
      <c r="F855">
        <v>7484300</v>
      </c>
      <c r="G855">
        <v>37336800</v>
      </c>
      <c r="I855">
        <v>4381800</v>
      </c>
      <c r="J855">
        <v>5326100</v>
      </c>
      <c r="K855">
        <v>3122701</v>
      </c>
      <c r="M855">
        <v>6688300</v>
      </c>
      <c r="N855">
        <v>11834800</v>
      </c>
      <c r="O855">
        <v>2274200</v>
      </c>
      <c r="Q855">
        <v>5742200</v>
      </c>
      <c r="R855">
        <v>7575200</v>
      </c>
      <c r="S855">
        <v>1267600</v>
      </c>
      <c r="U855" t="s">
        <v>1310</v>
      </c>
      <c r="V855" t="s">
        <v>702</v>
      </c>
      <c r="W855">
        <v>1872000</v>
      </c>
    </row>
    <row r="856" spans="1:23" x14ac:dyDescent="0.25">
      <c r="A856">
        <v>899700</v>
      </c>
      <c r="B856">
        <v>919500</v>
      </c>
      <c r="C856">
        <v>1073100</v>
      </c>
      <c r="E856">
        <v>565800</v>
      </c>
      <c r="F856">
        <v>447800</v>
      </c>
      <c r="G856">
        <v>623500</v>
      </c>
      <c r="I856">
        <v>1469800</v>
      </c>
      <c r="J856">
        <v>1701400</v>
      </c>
      <c r="K856">
        <v>2251400</v>
      </c>
      <c r="M856">
        <v>4499800</v>
      </c>
      <c r="N856">
        <v>5130600</v>
      </c>
      <c r="O856">
        <v>4495800</v>
      </c>
      <c r="Q856">
        <v>1428500</v>
      </c>
      <c r="R856">
        <v>2012600</v>
      </c>
      <c r="S856">
        <v>775400</v>
      </c>
      <c r="U856" t="s">
        <v>1311</v>
      </c>
      <c r="V856" t="s">
        <v>703</v>
      </c>
      <c r="W856">
        <v>1678500</v>
      </c>
    </row>
    <row r="857" spans="1:23" x14ac:dyDescent="0.25">
      <c r="A857">
        <v>293000</v>
      </c>
      <c r="B857">
        <v>314700</v>
      </c>
      <c r="C857">
        <v>321100</v>
      </c>
      <c r="E857">
        <v>580100</v>
      </c>
      <c r="F857">
        <v>569900</v>
      </c>
      <c r="G857">
        <v>580200</v>
      </c>
      <c r="I857">
        <v>727500</v>
      </c>
      <c r="J857">
        <v>807800</v>
      </c>
      <c r="K857">
        <v>1156001</v>
      </c>
      <c r="M857">
        <v>4216100</v>
      </c>
      <c r="N857">
        <v>4968300</v>
      </c>
      <c r="O857">
        <v>3975600</v>
      </c>
      <c r="Q857">
        <v>1164700</v>
      </c>
      <c r="R857">
        <v>1713500</v>
      </c>
      <c r="S857">
        <v>751700</v>
      </c>
      <c r="U857" t="s">
        <v>1312</v>
      </c>
      <c r="V857" t="s">
        <v>704</v>
      </c>
      <c r="W857">
        <v>25696000</v>
      </c>
    </row>
    <row r="858" spans="1:23" x14ac:dyDescent="0.25">
      <c r="A858">
        <v>322900</v>
      </c>
      <c r="B858">
        <v>292600</v>
      </c>
      <c r="C858">
        <v>315200</v>
      </c>
      <c r="E858">
        <v>8822000</v>
      </c>
      <c r="F858">
        <v>16606800</v>
      </c>
      <c r="G858">
        <v>1641000</v>
      </c>
      <c r="I858">
        <v>504000</v>
      </c>
      <c r="J858">
        <v>519600</v>
      </c>
      <c r="K858">
        <v>666900</v>
      </c>
      <c r="M858">
        <v>412600</v>
      </c>
      <c r="N858">
        <v>637800</v>
      </c>
      <c r="O858">
        <v>447500</v>
      </c>
      <c r="Q858">
        <v>245348300</v>
      </c>
      <c r="R858">
        <v>109101900</v>
      </c>
      <c r="S858">
        <v>99380600</v>
      </c>
      <c r="U858">
        <v>5994800</v>
      </c>
      <c r="V858">
        <v>13364300</v>
      </c>
      <c r="W858">
        <v>2435400</v>
      </c>
    </row>
    <row r="859" spans="1:23" x14ac:dyDescent="0.25">
      <c r="A859">
        <v>6974300</v>
      </c>
      <c r="B859">
        <v>7183300</v>
      </c>
      <c r="C859">
        <v>7960800</v>
      </c>
      <c r="E859">
        <v>1949600</v>
      </c>
      <c r="F859">
        <v>2553200</v>
      </c>
      <c r="G859">
        <v>634300</v>
      </c>
      <c r="I859" t="s">
        <v>797</v>
      </c>
      <c r="J859" t="s">
        <v>158</v>
      </c>
      <c r="K859">
        <v>30701700</v>
      </c>
      <c r="M859">
        <v>730400</v>
      </c>
      <c r="N859">
        <v>866200</v>
      </c>
      <c r="O859">
        <v>820500</v>
      </c>
      <c r="Q859">
        <v>624265500</v>
      </c>
      <c r="R859">
        <v>710179600</v>
      </c>
      <c r="S859">
        <v>10483500</v>
      </c>
      <c r="U859">
        <v>5322800</v>
      </c>
      <c r="V859">
        <v>6607800</v>
      </c>
      <c r="W859">
        <v>2537800</v>
      </c>
    </row>
    <row r="860" spans="1:23" x14ac:dyDescent="0.25">
      <c r="A860">
        <v>374300</v>
      </c>
      <c r="B860">
        <v>475000</v>
      </c>
      <c r="C860">
        <v>390200</v>
      </c>
      <c r="E860">
        <v>419300</v>
      </c>
      <c r="F860">
        <v>384600</v>
      </c>
      <c r="G860">
        <v>334200</v>
      </c>
      <c r="I860">
        <v>17608800</v>
      </c>
      <c r="J860">
        <v>21477500</v>
      </c>
      <c r="K860">
        <v>5227400</v>
      </c>
      <c r="M860">
        <v>17732300</v>
      </c>
      <c r="N860">
        <v>30017800</v>
      </c>
      <c r="O860">
        <v>854500</v>
      </c>
      <c r="Q860">
        <v>16316500</v>
      </c>
      <c r="R860">
        <v>14640700</v>
      </c>
      <c r="S860">
        <v>2534800</v>
      </c>
      <c r="U860" t="s">
        <v>1313</v>
      </c>
      <c r="V860" t="s">
        <v>705</v>
      </c>
      <c r="W860">
        <v>11100000</v>
      </c>
    </row>
    <row r="861" spans="1:23" x14ac:dyDescent="0.25">
      <c r="A861">
        <v>322500</v>
      </c>
      <c r="B861">
        <v>240300</v>
      </c>
      <c r="C861">
        <v>267800</v>
      </c>
      <c r="E861">
        <v>34827600</v>
      </c>
      <c r="F861">
        <v>52376400</v>
      </c>
      <c r="G861">
        <v>3382700</v>
      </c>
      <c r="I861">
        <v>7791800</v>
      </c>
      <c r="J861">
        <v>8232400</v>
      </c>
      <c r="K861">
        <v>8408400</v>
      </c>
      <c r="M861">
        <v>465578500</v>
      </c>
      <c r="N861">
        <v>589568700</v>
      </c>
      <c r="O861">
        <v>2595800</v>
      </c>
      <c r="Q861">
        <v>24879600</v>
      </c>
      <c r="R861">
        <v>34977200</v>
      </c>
      <c r="S861">
        <v>2491600</v>
      </c>
      <c r="U861">
        <v>768700</v>
      </c>
      <c r="V861">
        <v>975500</v>
      </c>
      <c r="W861">
        <v>555800</v>
      </c>
    </row>
    <row r="862" spans="1:23" x14ac:dyDescent="0.25">
      <c r="A862">
        <v>431100</v>
      </c>
      <c r="B862">
        <v>406800</v>
      </c>
      <c r="C862">
        <v>397400</v>
      </c>
      <c r="E862">
        <v>564300</v>
      </c>
      <c r="F862">
        <v>522900</v>
      </c>
      <c r="G862">
        <v>383600</v>
      </c>
      <c r="I862">
        <v>12282600</v>
      </c>
      <c r="J862">
        <v>19183700</v>
      </c>
      <c r="K862">
        <v>828900</v>
      </c>
      <c r="M862">
        <v>59778500</v>
      </c>
      <c r="N862">
        <v>69296600</v>
      </c>
      <c r="O862">
        <v>59559000</v>
      </c>
      <c r="Q862">
        <v>620596400</v>
      </c>
      <c r="R862">
        <v>671714300</v>
      </c>
      <c r="S862">
        <v>596810400</v>
      </c>
      <c r="U862" t="s">
        <v>1314</v>
      </c>
      <c r="V862" t="s">
        <v>706</v>
      </c>
      <c r="W862">
        <v>1188900</v>
      </c>
    </row>
    <row r="863" spans="1:23" x14ac:dyDescent="0.25">
      <c r="A863">
        <v>258100</v>
      </c>
      <c r="B863">
        <v>234900</v>
      </c>
      <c r="C863">
        <v>480300</v>
      </c>
      <c r="E863">
        <v>56938300</v>
      </c>
      <c r="F863">
        <v>91644300</v>
      </c>
      <c r="G863">
        <v>12105600</v>
      </c>
      <c r="I863">
        <v>423171900</v>
      </c>
      <c r="J863">
        <v>96515500</v>
      </c>
      <c r="K863">
        <v>478511299</v>
      </c>
      <c r="M863">
        <v>94546600</v>
      </c>
      <c r="N863">
        <v>112047200</v>
      </c>
      <c r="O863">
        <v>1376400</v>
      </c>
      <c r="Q863">
        <v>1811900</v>
      </c>
      <c r="R863">
        <v>2561600</v>
      </c>
      <c r="S863">
        <v>1174500</v>
      </c>
      <c r="U863" t="s">
        <v>1315</v>
      </c>
      <c r="V863" t="s">
        <v>707</v>
      </c>
      <c r="W863">
        <v>2914400</v>
      </c>
    </row>
    <row r="864" spans="1:23" x14ac:dyDescent="0.25">
      <c r="A864">
        <v>535800</v>
      </c>
      <c r="B864">
        <v>542200</v>
      </c>
      <c r="C864">
        <v>567600</v>
      </c>
      <c r="E864">
        <v>489600</v>
      </c>
      <c r="F864">
        <v>503800</v>
      </c>
      <c r="G864">
        <v>495300</v>
      </c>
      <c r="I864">
        <v>1414500</v>
      </c>
      <c r="J864">
        <v>1422100</v>
      </c>
      <c r="K864">
        <v>1465500</v>
      </c>
      <c r="M864">
        <v>7446700</v>
      </c>
      <c r="N864">
        <v>8173300</v>
      </c>
      <c r="O864">
        <v>4123800</v>
      </c>
      <c r="Q864">
        <v>488816100</v>
      </c>
      <c r="R864">
        <v>678679000</v>
      </c>
      <c r="S864">
        <v>23607900</v>
      </c>
      <c r="U864">
        <v>5747907200</v>
      </c>
      <c r="V864" t="s">
        <v>708</v>
      </c>
      <c r="W864">
        <v>4000100</v>
      </c>
    </row>
    <row r="865" spans="1:23" x14ac:dyDescent="0.25">
      <c r="A865">
        <v>1034700</v>
      </c>
      <c r="B865">
        <v>1097200</v>
      </c>
      <c r="C865">
        <v>765400</v>
      </c>
      <c r="E865">
        <v>276100</v>
      </c>
      <c r="F865">
        <v>320400</v>
      </c>
      <c r="G865">
        <v>423300</v>
      </c>
      <c r="I865">
        <v>319700</v>
      </c>
      <c r="J865">
        <v>358900</v>
      </c>
      <c r="K865">
        <v>381500</v>
      </c>
      <c r="M865">
        <v>2305100</v>
      </c>
      <c r="N865">
        <v>2348400</v>
      </c>
      <c r="O865">
        <v>1013600</v>
      </c>
      <c r="Q865">
        <v>1519100</v>
      </c>
      <c r="R865">
        <v>1647100</v>
      </c>
      <c r="S865">
        <v>1655900</v>
      </c>
      <c r="U865">
        <v>12416500</v>
      </c>
      <c r="V865">
        <v>30466400</v>
      </c>
      <c r="W865">
        <v>873000</v>
      </c>
    </row>
    <row r="866" spans="1:23" x14ac:dyDescent="0.25">
      <c r="A866">
        <v>1854900</v>
      </c>
      <c r="B866">
        <v>1897300</v>
      </c>
      <c r="C866">
        <v>1918100</v>
      </c>
      <c r="E866">
        <v>90479600</v>
      </c>
      <c r="F866">
        <v>113765000</v>
      </c>
      <c r="G866">
        <v>7996700</v>
      </c>
      <c r="I866">
        <v>739700</v>
      </c>
      <c r="J866">
        <v>790400</v>
      </c>
      <c r="K866">
        <v>801700</v>
      </c>
      <c r="M866">
        <v>92356300</v>
      </c>
      <c r="N866">
        <v>159864500</v>
      </c>
      <c r="O866">
        <v>768500</v>
      </c>
      <c r="Q866">
        <v>12755800</v>
      </c>
      <c r="R866">
        <v>16421300</v>
      </c>
      <c r="S866">
        <v>2915100</v>
      </c>
      <c r="U866">
        <v>3152089300</v>
      </c>
      <c r="V866">
        <v>4394144600</v>
      </c>
      <c r="W866">
        <v>6056800</v>
      </c>
    </row>
    <row r="867" spans="1:23" x14ac:dyDescent="0.25">
      <c r="A867">
        <v>301300</v>
      </c>
      <c r="B867">
        <v>315600</v>
      </c>
      <c r="C867">
        <v>324400</v>
      </c>
      <c r="E867">
        <v>1387500</v>
      </c>
      <c r="F867">
        <v>1621300</v>
      </c>
      <c r="G867">
        <v>1068000</v>
      </c>
      <c r="I867">
        <v>808300</v>
      </c>
      <c r="J867">
        <v>920000</v>
      </c>
      <c r="K867">
        <v>889699</v>
      </c>
      <c r="M867">
        <v>285549200</v>
      </c>
      <c r="N867">
        <v>467076700</v>
      </c>
      <c r="O867">
        <v>2285500</v>
      </c>
      <c r="Q867">
        <v>7134800</v>
      </c>
      <c r="R867">
        <v>7472000</v>
      </c>
      <c r="S867">
        <v>7202500</v>
      </c>
      <c r="U867">
        <v>8724800</v>
      </c>
      <c r="V867">
        <v>14292400</v>
      </c>
      <c r="W867">
        <v>8541800</v>
      </c>
    </row>
    <row r="868" spans="1:23" x14ac:dyDescent="0.25">
      <c r="A868">
        <v>588700</v>
      </c>
      <c r="B868">
        <v>375000</v>
      </c>
      <c r="C868">
        <v>406700</v>
      </c>
      <c r="E868">
        <v>745800</v>
      </c>
      <c r="F868">
        <v>981400</v>
      </c>
      <c r="G868">
        <v>591100</v>
      </c>
      <c r="I868">
        <v>1519700</v>
      </c>
      <c r="J868">
        <v>2451900</v>
      </c>
      <c r="K868">
        <v>2485199</v>
      </c>
      <c r="M868">
        <v>321467300</v>
      </c>
      <c r="N868">
        <v>354301600</v>
      </c>
      <c r="O868">
        <v>100100000</v>
      </c>
      <c r="Q868">
        <v>2466100</v>
      </c>
      <c r="R868">
        <v>3044300</v>
      </c>
      <c r="S868">
        <v>2453400</v>
      </c>
      <c r="U868" t="s">
        <v>1316</v>
      </c>
      <c r="V868" t="s">
        <v>709</v>
      </c>
      <c r="W868">
        <v>102047000</v>
      </c>
    </row>
    <row r="869" spans="1:23" x14ac:dyDescent="0.25">
      <c r="A869">
        <v>1182300</v>
      </c>
      <c r="B869">
        <v>1138300</v>
      </c>
      <c r="C869">
        <v>1197700</v>
      </c>
      <c r="E869">
        <v>5989600</v>
      </c>
      <c r="F869">
        <v>8235000</v>
      </c>
      <c r="G869">
        <v>648400</v>
      </c>
      <c r="I869">
        <v>476700</v>
      </c>
      <c r="J869">
        <v>802300</v>
      </c>
      <c r="K869">
        <v>478300</v>
      </c>
      <c r="M869">
        <v>574100</v>
      </c>
      <c r="N869">
        <v>549400</v>
      </c>
      <c r="O869">
        <v>491100</v>
      </c>
      <c r="Q869">
        <v>1351871300</v>
      </c>
      <c r="R869">
        <v>1546530900</v>
      </c>
      <c r="S869">
        <v>5515000</v>
      </c>
      <c r="U869">
        <v>736800</v>
      </c>
      <c r="V869">
        <v>1401700</v>
      </c>
      <c r="W869">
        <v>585100</v>
      </c>
    </row>
    <row r="870" spans="1:23" x14ac:dyDescent="0.25">
      <c r="A870">
        <v>228400</v>
      </c>
      <c r="B870">
        <v>228800</v>
      </c>
      <c r="C870">
        <v>229900</v>
      </c>
      <c r="E870">
        <v>610600</v>
      </c>
      <c r="F870">
        <v>486200</v>
      </c>
      <c r="G870">
        <v>328000</v>
      </c>
      <c r="I870">
        <v>293769300</v>
      </c>
      <c r="J870">
        <v>292035300</v>
      </c>
      <c r="K870">
        <v>63778400</v>
      </c>
      <c r="M870">
        <v>78181000</v>
      </c>
      <c r="N870">
        <v>91518100</v>
      </c>
      <c r="O870">
        <v>2899800</v>
      </c>
      <c r="Q870">
        <v>639910500</v>
      </c>
      <c r="R870">
        <v>758525200</v>
      </c>
      <c r="S870">
        <v>8587900</v>
      </c>
      <c r="U870" t="s">
        <v>1317</v>
      </c>
      <c r="V870" t="s">
        <v>710</v>
      </c>
      <c r="W870">
        <v>1854400</v>
      </c>
    </row>
    <row r="871" spans="1:23" x14ac:dyDescent="0.25">
      <c r="A871">
        <v>1508500</v>
      </c>
      <c r="B871">
        <v>1653200</v>
      </c>
      <c r="C871">
        <v>1401900</v>
      </c>
      <c r="E871">
        <v>391000</v>
      </c>
      <c r="F871">
        <v>260600</v>
      </c>
      <c r="G871">
        <v>262500</v>
      </c>
      <c r="I871">
        <v>7880200</v>
      </c>
      <c r="J871">
        <v>8640800</v>
      </c>
      <c r="K871">
        <v>8931500</v>
      </c>
      <c r="M871">
        <v>1172302800</v>
      </c>
      <c r="N871">
        <v>1245400900</v>
      </c>
      <c r="O871">
        <v>1041710800</v>
      </c>
      <c r="Q871" t="s">
        <v>1040</v>
      </c>
      <c r="R871" t="s">
        <v>412</v>
      </c>
      <c r="S871" t="s">
        <v>55</v>
      </c>
      <c r="U871">
        <v>14213200</v>
      </c>
      <c r="V871">
        <v>27306700</v>
      </c>
      <c r="W871">
        <v>2486200</v>
      </c>
    </row>
    <row r="872" spans="1:23" x14ac:dyDescent="0.25">
      <c r="A872">
        <v>2443700</v>
      </c>
      <c r="B872">
        <v>2274700</v>
      </c>
      <c r="C872">
        <v>2345000</v>
      </c>
      <c r="E872">
        <v>1950300</v>
      </c>
      <c r="F872">
        <v>1883500</v>
      </c>
      <c r="G872">
        <v>1534600</v>
      </c>
      <c r="I872">
        <v>130898500</v>
      </c>
      <c r="J872">
        <v>246974100</v>
      </c>
      <c r="K872">
        <v>808999</v>
      </c>
      <c r="M872">
        <v>14214700</v>
      </c>
      <c r="N872">
        <v>15685600</v>
      </c>
      <c r="O872">
        <v>16721400</v>
      </c>
      <c r="Q872">
        <v>1508300</v>
      </c>
      <c r="R872">
        <v>2030000</v>
      </c>
      <c r="S872">
        <v>1032400</v>
      </c>
      <c r="U872">
        <v>759300</v>
      </c>
      <c r="V872">
        <v>1526200</v>
      </c>
      <c r="W872">
        <v>450400</v>
      </c>
    </row>
    <row r="873" spans="1:23" x14ac:dyDescent="0.25">
      <c r="A873">
        <v>301800</v>
      </c>
      <c r="B873">
        <v>272000</v>
      </c>
      <c r="C873">
        <v>275900</v>
      </c>
      <c r="E873">
        <v>782300</v>
      </c>
      <c r="F873">
        <v>1015400</v>
      </c>
      <c r="G873">
        <v>2416900</v>
      </c>
      <c r="I873">
        <v>1112200</v>
      </c>
      <c r="J873">
        <v>1029300</v>
      </c>
      <c r="K873">
        <v>720000</v>
      </c>
      <c r="M873">
        <v>19566700</v>
      </c>
      <c r="N873">
        <v>39313100</v>
      </c>
      <c r="O873">
        <v>1632700</v>
      </c>
      <c r="Q873">
        <v>2526400</v>
      </c>
      <c r="R873">
        <v>3450300</v>
      </c>
      <c r="S873">
        <v>2093600</v>
      </c>
      <c r="U873" t="s">
        <v>1318</v>
      </c>
      <c r="V873" t="s">
        <v>711</v>
      </c>
      <c r="W873">
        <v>51034800</v>
      </c>
    </row>
    <row r="874" spans="1:23" x14ac:dyDescent="0.25">
      <c r="A874">
        <v>372100</v>
      </c>
      <c r="B874">
        <v>329800</v>
      </c>
      <c r="C874">
        <v>305000</v>
      </c>
      <c r="E874">
        <v>869600</v>
      </c>
      <c r="F874">
        <v>853200</v>
      </c>
      <c r="G874">
        <v>899900</v>
      </c>
      <c r="I874">
        <v>10527500</v>
      </c>
      <c r="J874">
        <v>9212400</v>
      </c>
      <c r="K874">
        <v>9575801</v>
      </c>
      <c r="M874">
        <v>1443400</v>
      </c>
      <c r="N874">
        <v>1678500</v>
      </c>
      <c r="O874">
        <v>1505600</v>
      </c>
      <c r="Q874">
        <v>635700</v>
      </c>
      <c r="R874">
        <v>810300</v>
      </c>
      <c r="S874">
        <v>622100</v>
      </c>
      <c r="U874">
        <v>2188073300</v>
      </c>
      <c r="V874">
        <v>2913848400</v>
      </c>
      <c r="W874">
        <v>10087700</v>
      </c>
    </row>
    <row r="875" spans="1:23" x14ac:dyDescent="0.25">
      <c r="A875">
        <v>3323200</v>
      </c>
      <c r="B875">
        <v>2711100</v>
      </c>
      <c r="C875">
        <v>2699000</v>
      </c>
      <c r="E875">
        <v>374500</v>
      </c>
      <c r="F875">
        <v>296700</v>
      </c>
      <c r="G875">
        <v>400900</v>
      </c>
      <c r="I875">
        <v>13313500</v>
      </c>
      <c r="J875">
        <v>13462200</v>
      </c>
      <c r="K875">
        <v>14097200</v>
      </c>
      <c r="M875">
        <v>1456000</v>
      </c>
      <c r="N875">
        <v>1642900</v>
      </c>
      <c r="O875">
        <v>1474000</v>
      </c>
      <c r="Q875">
        <v>1812900</v>
      </c>
      <c r="R875">
        <v>2503800</v>
      </c>
      <c r="S875">
        <v>1229500</v>
      </c>
      <c r="U875" t="s">
        <v>1319</v>
      </c>
      <c r="V875" t="s">
        <v>712</v>
      </c>
      <c r="W875">
        <v>67190800</v>
      </c>
    </row>
    <row r="876" spans="1:23" x14ac:dyDescent="0.25">
      <c r="A876">
        <v>750900</v>
      </c>
      <c r="B876">
        <v>644200</v>
      </c>
      <c r="C876">
        <v>648800</v>
      </c>
      <c r="E876">
        <v>356800</v>
      </c>
      <c r="F876">
        <v>545300</v>
      </c>
      <c r="G876">
        <v>359100</v>
      </c>
      <c r="I876">
        <v>914600</v>
      </c>
      <c r="J876">
        <v>911200</v>
      </c>
      <c r="K876">
        <v>971700</v>
      </c>
      <c r="M876">
        <v>1668096600</v>
      </c>
      <c r="N876">
        <v>3016699800</v>
      </c>
      <c r="O876">
        <v>843600</v>
      </c>
      <c r="Q876" t="s">
        <v>1041</v>
      </c>
      <c r="R876" t="s">
        <v>388</v>
      </c>
      <c r="S876" t="s">
        <v>56</v>
      </c>
      <c r="U876">
        <v>64275300</v>
      </c>
      <c r="V876">
        <v>152602200</v>
      </c>
      <c r="W876">
        <v>1405100</v>
      </c>
    </row>
    <row r="877" spans="1:23" x14ac:dyDescent="0.25">
      <c r="A877">
        <v>280300</v>
      </c>
      <c r="B877">
        <v>220300</v>
      </c>
      <c r="C877">
        <v>213300</v>
      </c>
      <c r="E877">
        <v>4467400</v>
      </c>
      <c r="F877">
        <v>4170400</v>
      </c>
      <c r="G877">
        <v>4255100</v>
      </c>
      <c r="I877">
        <v>495100</v>
      </c>
      <c r="J877">
        <v>612200</v>
      </c>
      <c r="K877">
        <v>521800</v>
      </c>
      <c r="M877">
        <v>1407900</v>
      </c>
      <c r="N877">
        <v>1826600</v>
      </c>
      <c r="O877">
        <v>624100</v>
      </c>
      <c r="Q877">
        <v>489200</v>
      </c>
      <c r="R877">
        <v>669700</v>
      </c>
      <c r="S877">
        <v>473800</v>
      </c>
      <c r="U877">
        <v>3558132900</v>
      </c>
      <c r="V877">
        <v>4482586100</v>
      </c>
      <c r="W877">
        <v>1823000</v>
      </c>
    </row>
    <row r="878" spans="1:23" x14ac:dyDescent="0.25">
      <c r="A878">
        <v>2264300</v>
      </c>
      <c r="B878">
        <v>1931500</v>
      </c>
      <c r="C878">
        <v>1950700</v>
      </c>
      <c r="E878">
        <v>4487300</v>
      </c>
      <c r="F878">
        <v>5374200</v>
      </c>
      <c r="G878">
        <v>393700</v>
      </c>
      <c r="I878">
        <v>12060100</v>
      </c>
      <c r="J878">
        <v>20620700</v>
      </c>
      <c r="K878">
        <v>668800</v>
      </c>
      <c r="M878">
        <v>1190356000</v>
      </c>
      <c r="N878">
        <v>1359757700</v>
      </c>
      <c r="O878">
        <v>116547700</v>
      </c>
      <c r="Q878">
        <v>720700</v>
      </c>
      <c r="R878">
        <v>981100</v>
      </c>
      <c r="S878">
        <v>597800</v>
      </c>
      <c r="U878" t="s">
        <v>1320</v>
      </c>
      <c r="V878" t="s">
        <v>713</v>
      </c>
      <c r="W878">
        <v>22794000</v>
      </c>
    </row>
    <row r="879" spans="1:23" x14ac:dyDescent="0.25">
      <c r="A879">
        <v>2804300</v>
      </c>
      <c r="B879">
        <v>2100600</v>
      </c>
      <c r="C879">
        <v>2176600</v>
      </c>
      <c r="E879">
        <v>438600</v>
      </c>
      <c r="F879">
        <v>2370900</v>
      </c>
      <c r="G879">
        <v>500600</v>
      </c>
      <c r="I879">
        <v>701900</v>
      </c>
      <c r="J879">
        <v>654800</v>
      </c>
      <c r="K879">
        <v>384201</v>
      </c>
      <c r="M879">
        <v>13119700</v>
      </c>
      <c r="N879">
        <v>27817700</v>
      </c>
      <c r="O879">
        <v>1274700</v>
      </c>
      <c r="Q879">
        <v>141771400</v>
      </c>
      <c r="R879">
        <v>150225300</v>
      </c>
      <c r="S879">
        <v>6676900</v>
      </c>
      <c r="U879">
        <v>7464100</v>
      </c>
      <c r="V879">
        <v>2844300</v>
      </c>
      <c r="W879">
        <v>1055600</v>
      </c>
    </row>
    <row r="880" spans="1:23" x14ac:dyDescent="0.25">
      <c r="A880">
        <v>3304300</v>
      </c>
      <c r="B880">
        <v>3431900</v>
      </c>
      <c r="C880">
        <v>2926700</v>
      </c>
      <c r="E880">
        <v>13689500</v>
      </c>
      <c r="F880">
        <v>16913100</v>
      </c>
      <c r="G880">
        <v>10177500</v>
      </c>
      <c r="I880">
        <v>1436400</v>
      </c>
      <c r="J880">
        <v>1444000</v>
      </c>
      <c r="K880">
        <v>825100</v>
      </c>
      <c r="M880">
        <v>727400</v>
      </c>
      <c r="N880">
        <v>854000</v>
      </c>
      <c r="O880">
        <v>543900</v>
      </c>
      <c r="Q880">
        <v>1865700</v>
      </c>
      <c r="R880">
        <v>3121100</v>
      </c>
      <c r="S880">
        <v>1105100</v>
      </c>
      <c r="U880">
        <v>8299400</v>
      </c>
      <c r="V880">
        <v>23532200</v>
      </c>
      <c r="W880">
        <v>686800</v>
      </c>
    </row>
    <row r="881" spans="1:23" x14ac:dyDescent="0.25">
      <c r="A881">
        <v>419900</v>
      </c>
      <c r="B881">
        <v>367100</v>
      </c>
      <c r="C881">
        <v>391100</v>
      </c>
      <c r="E881">
        <v>5373800</v>
      </c>
      <c r="F881">
        <v>6033300</v>
      </c>
      <c r="G881">
        <v>780300</v>
      </c>
      <c r="I881">
        <v>13256500</v>
      </c>
      <c r="J881">
        <v>16235200</v>
      </c>
      <c r="K881">
        <v>3243201</v>
      </c>
      <c r="M881">
        <v>727600</v>
      </c>
      <c r="N881">
        <v>1106800</v>
      </c>
      <c r="O881">
        <v>625400</v>
      </c>
      <c r="Q881">
        <v>3381800</v>
      </c>
      <c r="R881">
        <v>3907300</v>
      </c>
      <c r="S881">
        <v>3665800</v>
      </c>
      <c r="U881">
        <v>635700</v>
      </c>
      <c r="V881">
        <v>1142300</v>
      </c>
      <c r="W881">
        <v>510400</v>
      </c>
    </row>
    <row r="882" spans="1:23" x14ac:dyDescent="0.25">
      <c r="A882">
        <v>819200</v>
      </c>
      <c r="B882">
        <v>812700</v>
      </c>
      <c r="C882">
        <v>819600</v>
      </c>
      <c r="E882">
        <v>374800</v>
      </c>
      <c r="F882">
        <v>594300</v>
      </c>
      <c r="G882">
        <v>393900</v>
      </c>
      <c r="I882">
        <v>1787300</v>
      </c>
      <c r="J882">
        <v>2807200</v>
      </c>
      <c r="K882">
        <v>577700</v>
      </c>
      <c r="M882">
        <v>52551600</v>
      </c>
      <c r="N882">
        <v>32368800</v>
      </c>
      <c r="O882">
        <v>3945800</v>
      </c>
      <c r="Q882">
        <v>1050200</v>
      </c>
      <c r="R882">
        <v>1442700</v>
      </c>
      <c r="S882">
        <v>918700</v>
      </c>
      <c r="U882">
        <v>23151600</v>
      </c>
      <c r="V882">
        <v>24469500</v>
      </c>
      <c r="W882">
        <v>11927400</v>
      </c>
    </row>
    <row r="883" spans="1:23" x14ac:dyDescent="0.25">
      <c r="A883">
        <v>252400</v>
      </c>
      <c r="B883">
        <v>240800</v>
      </c>
      <c r="C883">
        <v>246100</v>
      </c>
      <c r="E883">
        <v>5270000</v>
      </c>
      <c r="F883">
        <v>6051500</v>
      </c>
      <c r="G883">
        <v>478700</v>
      </c>
      <c r="I883">
        <v>189360700</v>
      </c>
      <c r="J883">
        <v>296806500</v>
      </c>
      <c r="K883">
        <v>2127301</v>
      </c>
      <c r="M883">
        <v>46287100</v>
      </c>
      <c r="N883">
        <v>48477600</v>
      </c>
      <c r="O883">
        <v>38963500</v>
      </c>
      <c r="Q883">
        <v>1351100</v>
      </c>
      <c r="R883">
        <v>2254300</v>
      </c>
      <c r="S883">
        <v>1023900</v>
      </c>
      <c r="U883">
        <v>330788700</v>
      </c>
      <c r="V883">
        <v>429108300</v>
      </c>
      <c r="W883">
        <v>4638600</v>
      </c>
    </row>
    <row r="884" spans="1:23" x14ac:dyDescent="0.25">
      <c r="A884">
        <v>498500</v>
      </c>
      <c r="B884">
        <v>515400</v>
      </c>
      <c r="C884">
        <v>528400</v>
      </c>
      <c r="E884">
        <v>6308900</v>
      </c>
      <c r="F884">
        <v>6988800</v>
      </c>
      <c r="G884">
        <v>7383200</v>
      </c>
      <c r="I884">
        <v>3559600</v>
      </c>
      <c r="J884">
        <v>5589700</v>
      </c>
      <c r="K884">
        <v>3862400</v>
      </c>
      <c r="M884" t="s">
        <v>894</v>
      </c>
      <c r="N884" t="s">
        <v>263</v>
      </c>
      <c r="O884">
        <v>17921800</v>
      </c>
      <c r="Q884">
        <v>2058000</v>
      </c>
      <c r="R884">
        <v>3430200</v>
      </c>
      <c r="S884">
        <v>463300</v>
      </c>
      <c r="U884">
        <v>3141400</v>
      </c>
      <c r="V884">
        <v>3744300</v>
      </c>
      <c r="W884">
        <v>2653200</v>
      </c>
    </row>
    <row r="885" spans="1:23" x14ac:dyDescent="0.25">
      <c r="A885">
        <v>1180700</v>
      </c>
      <c r="B885">
        <v>1344400</v>
      </c>
      <c r="C885">
        <v>1289800</v>
      </c>
      <c r="E885">
        <v>336400</v>
      </c>
      <c r="F885">
        <v>425400</v>
      </c>
      <c r="G885">
        <v>431700</v>
      </c>
      <c r="I885">
        <v>1199200</v>
      </c>
      <c r="J885">
        <v>1428300</v>
      </c>
      <c r="K885">
        <v>400699</v>
      </c>
      <c r="M885">
        <v>2300700</v>
      </c>
      <c r="N885">
        <v>2525300</v>
      </c>
      <c r="O885">
        <v>2197400</v>
      </c>
      <c r="Q885">
        <v>164933100</v>
      </c>
      <c r="R885">
        <v>284886900</v>
      </c>
      <c r="S885">
        <v>4298800</v>
      </c>
      <c r="U885">
        <v>11158800</v>
      </c>
      <c r="V885">
        <v>26559000</v>
      </c>
      <c r="W885">
        <v>9195200</v>
      </c>
    </row>
    <row r="886" spans="1:23" x14ac:dyDescent="0.25">
      <c r="A886">
        <v>275200</v>
      </c>
      <c r="B886">
        <v>290100</v>
      </c>
      <c r="C886">
        <v>281800</v>
      </c>
      <c r="E886">
        <v>227800</v>
      </c>
      <c r="F886">
        <v>243000</v>
      </c>
      <c r="G886">
        <v>247600</v>
      </c>
      <c r="I886">
        <v>13397000</v>
      </c>
      <c r="J886">
        <v>14103000</v>
      </c>
      <c r="K886">
        <v>3393699</v>
      </c>
      <c r="M886">
        <v>3936300</v>
      </c>
      <c r="N886">
        <v>5880300</v>
      </c>
      <c r="O886">
        <v>840700</v>
      </c>
      <c r="Q886">
        <v>330704400</v>
      </c>
      <c r="R886">
        <v>402784300</v>
      </c>
      <c r="S886">
        <v>4881000</v>
      </c>
      <c r="U886">
        <v>586700</v>
      </c>
      <c r="V886">
        <v>760000</v>
      </c>
      <c r="W886">
        <v>465200</v>
      </c>
    </row>
    <row r="887" spans="1:23" x14ac:dyDescent="0.25">
      <c r="A887">
        <v>272700</v>
      </c>
      <c r="B887">
        <v>278000</v>
      </c>
      <c r="C887">
        <v>290500</v>
      </c>
      <c r="E887">
        <v>253600</v>
      </c>
      <c r="F887">
        <v>252900</v>
      </c>
      <c r="G887">
        <v>233300</v>
      </c>
      <c r="I887">
        <v>1024100</v>
      </c>
      <c r="J887">
        <v>1065300</v>
      </c>
      <c r="K887">
        <v>985400</v>
      </c>
      <c r="M887">
        <v>305058300</v>
      </c>
      <c r="N887">
        <v>493739200</v>
      </c>
      <c r="O887">
        <v>2592000</v>
      </c>
      <c r="Q887">
        <v>805600</v>
      </c>
      <c r="R887">
        <v>973200</v>
      </c>
      <c r="S887">
        <v>519700</v>
      </c>
      <c r="U887">
        <v>4888894000</v>
      </c>
      <c r="V887" t="s">
        <v>714</v>
      </c>
      <c r="W887">
        <v>17544300</v>
      </c>
    </row>
    <row r="888" spans="1:23" x14ac:dyDescent="0.25">
      <c r="A888">
        <v>222500</v>
      </c>
      <c r="B888">
        <v>251200</v>
      </c>
      <c r="C888">
        <v>251000</v>
      </c>
      <c r="E888">
        <v>1588600</v>
      </c>
      <c r="F888">
        <v>1954500</v>
      </c>
      <c r="G888">
        <v>1768900</v>
      </c>
      <c r="I888">
        <v>412300</v>
      </c>
      <c r="J888">
        <v>411300</v>
      </c>
      <c r="K888">
        <v>437900</v>
      </c>
      <c r="M888">
        <v>4474700</v>
      </c>
      <c r="N888">
        <v>5105400</v>
      </c>
      <c r="O888">
        <v>4610100</v>
      </c>
      <c r="Q888">
        <v>568800</v>
      </c>
      <c r="R888">
        <v>815400</v>
      </c>
      <c r="S888">
        <v>359800</v>
      </c>
      <c r="U888">
        <v>796300</v>
      </c>
      <c r="V888">
        <v>866000</v>
      </c>
      <c r="W888">
        <v>561300</v>
      </c>
    </row>
    <row r="889" spans="1:23" x14ac:dyDescent="0.25">
      <c r="A889">
        <v>400100</v>
      </c>
      <c r="B889">
        <v>469900</v>
      </c>
      <c r="C889">
        <v>454000</v>
      </c>
      <c r="E889">
        <v>318400</v>
      </c>
      <c r="F889">
        <v>408400</v>
      </c>
      <c r="G889">
        <v>320200</v>
      </c>
      <c r="I889">
        <v>5231400</v>
      </c>
      <c r="J889">
        <v>6326900</v>
      </c>
      <c r="K889">
        <v>4642699</v>
      </c>
      <c r="M889">
        <v>58441400</v>
      </c>
      <c r="N889">
        <v>61004700</v>
      </c>
      <c r="O889">
        <v>22624600</v>
      </c>
      <c r="Q889">
        <v>754554700</v>
      </c>
      <c r="R889">
        <v>1013482400</v>
      </c>
      <c r="S889">
        <v>4681800</v>
      </c>
      <c r="U889">
        <v>439264000</v>
      </c>
      <c r="V889">
        <v>634454500</v>
      </c>
      <c r="W889">
        <v>2719600</v>
      </c>
    </row>
    <row r="890" spans="1:23" x14ac:dyDescent="0.25">
      <c r="A890">
        <v>496200</v>
      </c>
      <c r="B890">
        <v>1016100</v>
      </c>
      <c r="C890">
        <v>578800</v>
      </c>
      <c r="E890">
        <v>13867700</v>
      </c>
      <c r="F890">
        <v>15431300</v>
      </c>
      <c r="G890">
        <v>418400</v>
      </c>
      <c r="I890">
        <v>34665000</v>
      </c>
      <c r="J890">
        <v>51364800</v>
      </c>
      <c r="K890">
        <v>4557199</v>
      </c>
      <c r="M890">
        <v>1167000</v>
      </c>
      <c r="N890">
        <v>2120700</v>
      </c>
      <c r="O890">
        <v>650500</v>
      </c>
      <c r="Q890">
        <v>621400</v>
      </c>
      <c r="R890">
        <v>798700</v>
      </c>
      <c r="S890">
        <v>371600</v>
      </c>
      <c r="U890">
        <v>14583200</v>
      </c>
      <c r="V890">
        <v>15953900</v>
      </c>
      <c r="W890">
        <v>13638500</v>
      </c>
    </row>
    <row r="891" spans="1:23" x14ac:dyDescent="0.25">
      <c r="A891">
        <v>197600</v>
      </c>
      <c r="B891">
        <v>220200</v>
      </c>
      <c r="C891">
        <v>234900</v>
      </c>
      <c r="E891">
        <v>1803000</v>
      </c>
      <c r="F891">
        <v>1778600</v>
      </c>
      <c r="G891">
        <v>1149500</v>
      </c>
      <c r="I891">
        <v>777100</v>
      </c>
      <c r="J891">
        <v>824600</v>
      </c>
      <c r="K891">
        <v>811400</v>
      </c>
      <c r="M891">
        <v>1776500</v>
      </c>
      <c r="N891">
        <v>2136000</v>
      </c>
      <c r="O891">
        <v>1570700</v>
      </c>
      <c r="Q891">
        <v>8375000</v>
      </c>
      <c r="R891">
        <v>9588100</v>
      </c>
      <c r="S891">
        <v>6383400</v>
      </c>
      <c r="U891">
        <v>937000</v>
      </c>
      <c r="V891">
        <v>1306200</v>
      </c>
      <c r="W891">
        <v>1052700</v>
      </c>
    </row>
    <row r="892" spans="1:23" x14ac:dyDescent="0.25">
      <c r="A892">
        <v>288900</v>
      </c>
      <c r="B892">
        <v>369000</v>
      </c>
      <c r="C892">
        <v>296200</v>
      </c>
      <c r="E892">
        <v>2157700</v>
      </c>
      <c r="F892">
        <v>1991100</v>
      </c>
      <c r="G892">
        <v>2057700</v>
      </c>
      <c r="I892">
        <v>42124800</v>
      </c>
      <c r="J892">
        <v>31203700</v>
      </c>
      <c r="K892">
        <v>21470901</v>
      </c>
      <c r="M892">
        <v>353289000</v>
      </c>
      <c r="N892">
        <v>425816700</v>
      </c>
      <c r="O892">
        <v>3834400</v>
      </c>
      <c r="Q892">
        <v>1492800</v>
      </c>
      <c r="R892">
        <v>1743100</v>
      </c>
      <c r="S892">
        <v>1560300</v>
      </c>
      <c r="U892">
        <v>368314000</v>
      </c>
      <c r="V892">
        <v>770504600</v>
      </c>
      <c r="W892">
        <v>19835100</v>
      </c>
    </row>
    <row r="893" spans="1:23" x14ac:dyDescent="0.25">
      <c r="A893">
        <v>185800</v>
      </c>
      <c r="B893">
        <v>291900</v>
      </c>
      <c r="C893">
        <v>223800</v>
      </c>
      <c r="E893">
        <v>3859000</v>
      </c>
      <c r="F893">
        <v>3288900</v>
      </c>
      <c r="G893">
        <v>3645900</v>
      </c>
      <c r="I893">
        <v>2980000</v>
      </c>
      <c r="J893">
        <v>4490100</v>
      </c>
      <c r="K893">
        <v>750901</v>
      </c>
      <c r="M893">
        <v>33059600</v>
      </c>
      <c r="N893">
        <v>42570800</v>
      </c>
      <c r="O893">
        <v>801400</v>
      </c>
      <c r="Q893">
        <v>263447100</v>
      </c>
      <c r="R893">
        <v>390053600</v>
      </c>
      <c r="S893">
        <v>1732000</v>
      </c>
      <c r="U893">
        <v>354520200</v>
      </c>
      <c r="V893">
        <v>868460500</v>
      </c>
      <c r="W893">
        <v>1320000</v>
      </c>
    </row>
    <row r="894" spans="1:23" x14ac:dyDescent="0.25">
      <c r="A894">
        <v>240100</v>
      </c>
      <c r="B894">
        <v>276900</v>
      </c>
      <c r="C894">
        <v>249100</v>
      </c>
      <c r="E894">
        <v>861200</v>
      </c>
      <c r="F894">
        <v>682800</v>
      </c>
      <c r="G894">
        <v>730700</v>
      </c>
      <c r="I894">
        <v>478700</v>
      </c>
      <c r="J894">
        <v>617400</v>
      </c>
      <c r="K894">
        <v>678601</v>
      </c>
      <c r="M894">
        <v>133377900</v>
      </c>
      <c r="N894">
        <v>186144400</v>
      </c>
      <c r="O894">
        <v>2610800</v>
      </c>
      <c r="Q894">
        <v>2214100</v>
      </c>
      <c r="R894">
        <v>3333000</v>
      </c>
      <c r="S894">
        <v>1249600</v>
      </c>
      <c r="U894">
        <v>1625300</v>
      </c>
      <c r="V894">
        <v>2249000</v>
      </c>
      <c r="W894">
        <v>1153400</v>
      </c>
    </row>
    <row r="895" spans="1:23" x14ac:dyDescent="0.25">
      <c r="A895">
        <v>309700</v>
      </c>
      <c r="B895">
        <v>375700</v>
      </c>
      <c r="C895">
        <v>327400</v>
      </c>
      <c r="E895">
        <v>1148400</v>
      </c>
      <c r="F895">
        <v>1194000</v>
      </c>
      <c r="G895">
        <v>1257400</v>
      </c>
      <c r="I895">
        <v>530529700</v>
      </c>
      <c r="J895">
        <v>573490700</v>
      </c>
      <c r="K895">
        <v>18317700</v>
      </c>
      <c r="M895">
        <v>25464700</v>
      </c>
      <c r="N895">
        <v>28003700</v>
      </c>
      <c r="O895">
        <v>13419800</v>
      </c>
      <c r="Q895">
        <v>4488100</v>
      </c>
      <c r="R895">
        <v>4237900</v>
      </c>
      <c r="S895">
        <v>944700</v>
      </c>
      <c r="U895" t="s">
        <v>1321</v>
      </c>
      <c r="V895" t="s">
        <v>715</v>
      </c>
      <c r="W895">
        <v>7796900</v>
      </c>
    </row>
    <row r="896" spans="1:23" x14ac:dyDescent="0.25">
      <c r="A896">
        <v>342100</v>
      </c>
      <c r="B896">
        <v>423500</v>
      </c>
      <c r="C896">
        <v>407700</v>
      </c>
      <c r="E896">
        <v>14212000</v>
      </c>
      <c r="F896">
        <v>18331900</v>
      </c>
      <c r="G896">
        <v>6100100</v>
      </c>
      <c r="I896">
        <v>1317000</v>
      </c>
      <c r="J896">
        <v>1619000</v>
      </c>
      <c r="K896">
        <v>1384301</v>
      </c>
      <c r="M896">
        <v>1277100</v>
      </c>
      <c r="N896">
        <v>2024700</v>
      </c>
      <c r="O896">
        <v>756800</v>
      </c>
      <c r="Q896">
        <v>113845800</v>
      </c>
      <c r="R896">
        <v>121365900</v>
      </c>
      <c r="S896">
        <v>109171800</v>
      </c>
      <c r="U896" t="s">
        <v>1322</v>
      </c>
      <c r="V896" t="s">
        <v>716</v>
      </c>
      <c r="W896">
        <v>242255300</v>
      </c>
    </row>
    <row r="897" spans="1:23" x14ac:dyDescent="0.25">
      <c r="A897">
        <v>1468700</v>
      </c>
      <c r="B897">
        <v>1705500</v>
      </c>
      <c r="C897">
        <v>1450200</v>
      </c>
      <c r="E897">
        <v>4233600</v>
      </c>
      <c r="F897">
        <v>5599900</v>
      </c>
      <c r="G897">
        <v>5968300</v>
      </c>
      <c r="I897">
        <v>617500</v>
      </c>
      <c r="J897">
        <v>1121300</v>
      </c>
      <c r="K897">
        <v>413700</v>
      </c>
      <c r="M897">
        <v>3918100</v>
      </c>
      <c r="N897">
        <v>4899200</v>
      </c>
      <c r="O897">
        <v>1368200</v>
      </c>
      <c r="Q897">
        <v>22699500</v>
      </c>
      <c r="R897">
        <v>22584100</v>
      </c>
      <c r="S897">
        <v>8890300</v>
      </c>
      <c r="U897">
        <v>4507417600</v>
      </c>
      <c r="V897" t="s">
        <v>717</v>
      </c>
      <c r="W897">
        <v>2706100</v>
      </c>
    </row>
    <row r="898" spans="1:23" x14ac:dyDescent="0.25">
      <c r="A898">
        <v>17054300</v>
      </c>
      <c r="B898">
        <v>19894700</v>
      </c>
      <c r="C898">
        <v>20440500</v>
      </c>
      <c r="E898">
        <v>730200</v>
      </c>
      <c r="F898">
        <v>785100</v>
      </c>
      <c r="G898">
        <v>839700</v>
      </c>
      <c r="I898">
        <v>1387300</v>
      </c>
      <c r="J898">
        <v>1665600</v>
      </c>
      <c r="K898">
        <v>1634300</v>
      </c>
      <c r="M898">
        <v>1232800</v>
      </c>
      <c r="N898">
        <v>1527900</v>
      </c>
      <c r="O898">
        <v>982600</v>
      </c>
      <c r="Q898">
        <v>524821400</v>
      </c>
      <c r="R898">
        <v>1092468200</v>
      </c>
      <c r="S898">
        <v>19981800</v>
      </c>
      <c r="U898">
        <v>853800</v>
      </c>
      <c r="V898">
        <v>1160200</v>
      </c>
      <c r="W898">
        <v>674500</v>
      </c>
    </row>
    <row r="899" spans="1:23" x14ac:dyDescent="0.25">
      <c r="A899">
        <v>1328300</v>
      </c>
      <c r="B899">
        <v>1413700</v>
      </c>
      <c r="C899">
        <v>1281000</v>
      </c>
      <c r="E899">
        <v>2849300</v>
      </c>
      <c r="F899">
        <v>2523900</v>
      </c>
      <c r="G899">
        <v>2864600</v>
      </c>
      <c r="I899">
        <v>627000</v>
      </c>
      <c r="J899">
        <v>673300</v>
      </c>
      <c r="K899">
        <v>559200</v>
      </c>
      <c r="M899">
        <v>105496600</v>
      </c>
      <c r="N899">
        <v>171690500</v>
      </c>
      <c r="O899">
        <v>5948700</v>
      </c>
      <c r="Q899">
        <v>8361900</v>
      </c>
      <c r="R899">
        <v>16299200</v>
      </c>
      <c r="S899">
        <v>1402200</v>
      </c>
      <c r="U899">
        <v>5625622700</v>
      </c>
      <c r="V899" t="s">
        <v>718</v>
      </c>
      <c r="W899">
        <v>2103500</v>
      </c>
    </row>
    <row r="900" spans="1:23" x14ac:dyDescent="0.25">
      <c r="A900">
        <v>392800</v>
      </c>
      <c r="B900">
        <v>390700</v>
      </c>
      <c r="C900">
        <v>412600</v>
      </c>
      <c r="E900">
        <v>355900</v>
      </c>
      <c r="F900">
        <v>307400</v>
      </c>
      <c r="G900">
        <v>342000</v>
      </c>
      <c r="I900">
        <v>2002000</v>
      </c>
      <c r="J900">
        <v>2112900</v>
      </c>
      <c r="K900">
        <v>2211800</v>
      </c>
      <c r="M900">
        <v>961800</v>
      </c>
      <c r="N900">
        <v>1084900</v>
      </c>
      <c r="O900">
        <v>1080700</v>
      </c>
      <c r="Q900">
        <v>636500</v>
      </c>
      <c r="R900">
        <v>908200</v>
      </c>
      <c r="S900">
        <v>420000</v>
      </c>
      <c r="U900" t="s">
        <v>1323</v>
      </c>
      <c r="V900" t="s">
        <v>719</v>
      </c>
      <c r="W900">
        <v>6520600</v>
      </c>
    </row>
    <row r="901" spans="1:23" x14ac:dyDescent="0.25">
      <c r="A901">
        <v>5357100</v>
      </c>
      <c r="B901">
        <v>5709400</v>
      </c>
      <c r="C901">
        <v>5463400</v>
      </c>
      <c r="E901">
        <v>2058100</v>
      </c>
      <c r="F901">
        <v>2700700</v>
      </c>
      <c r="G901">
        <v>1185600</v>
      </c>
      <c r="I901">
        <v>7877100</v>
      </c>
      <c r="J901">
        <v>8335500</v>
      </c>
      <c r="K901">
        <v>7082100</v>
      </c>
      <c r="M901">
        <v>12032000</v>
      </c>
      <c r="N901">
        <v>22436600</v>
      </c>
      <c r="O901">
        <v>1486600</v>
      </c>
      <c r="Q901" t="s">
        <v>1042</v>
      </c>
      <c r="R901" t="s">
        <v>413</v>
      </c>
      <c r="S901" t="s">
        <v>57</v>
      </c>
      <c r="U901">
        <v>17408200</v>
      </c>
      <c r="V901">
        <v>25657800</v>
      </c>
      <c r="W901">
        <v>4517600</v>
      </c>
    </row>
    <row r="902" spans="1:23" x14ac:dyDescent="0.25">
      <c r="A902">
        <v>609700</v>
      </c>
      <c r="B902">
        <v>687700</v>
      </c>
      <c r="C902">
        <v>660800</v>
      </c>
      <c r="E902">
        <v>2586600</v>
      </c>
      <c r="F902">
        <v>2375500</v>
      </c>
      <c r="G902">
        <v>2325200</v>
      </c>
      <c r="I902">
        <v>335985900</v>
      </c>
      <c r="J902">
        <v>545924100</v>
      </c>
      <c r="K902">
        <v>2620901</v>
      </c>
      <c r="M902">
        <v>1566924600</v>
      </c>
      <c r="N902">
        <v>1748750500</v>
      </c>
      <c r="O902">
        <v>20138000</v>
      </c>
      <c r="Q902">
        <v>34597700</v>
      </c>
      <c r="R902">
        <v>71394700</v>
      </c>
      <c r="S902">
        <v>2416200</v>
      </c>
      <c r="U902">
        <v>6948100</v>
      </c>
      <c r="V902">
        <v>8178900</v>
      </c>
      <c r="W902">
        <v>4748400</v>
      </c>
    </row>
    <row r="903" spans="1:23" x14ac:dyDescent="0.25">
      <c r="A903">
        <v>373600</v>
      </c>
      <c r="B903">
        <v>223400</v>
      </c>
      <c r="C903">
        <v>246600</v>
      </c>
      <c r="E903">
        <v>477600</v>
      </c>
      <c r="F903">
        <v>423300</v>
      </c>
      <c r="G903">
        <v>440000</v>
      </c>
      <c r="I903">
        <v>104969500</v>
      </c>
      <c r="J903">
        <v>164152100</v>
      </c>
      <c r="K903">
        <v>1460300</v>
      </c>
      <c r="M903">
        <v>1604100</v>
      </c>
      <c r="N903">
        <v>1737700</v>
      </c>
      <c r="O903">
        <v>1732200</v>
      </c>
      <c r="Q903">
        <v>1217100</v>
      </c>
      <c r="R903">
        <v>1851900</v>
      </c>
      <c r="S903">
        <v>751000</v>
      </c>
      <c r="U903">
        <v>2430200</v>
      </c>
      <c r="V903">
        <v>2875700</v>
      </c>
      <c r="W903">
        <v>2481700</v>
      </c>
    </row>
    <row r="904" spans="1:23" x14ac:dyDescent="0.25">
      <c r="A904">
        <v>473300</v>
      </c>
      <c r="B904">
        <v>492700</v>
      </c>
      <c r="C904">
        <v>429900</v>
      </c>
      <c r="E904">
        <v>707700</v>
      </c>
      <c r="F904">
        <v>489200</v>
      </c>
      <c r="G904">
        <v>498300</v>
      </c>
      <c r="I904">
        <v>1861300</v>
      </c>
      <c r="J904">
        <v>1677000</v>
      </c>
      <c r="K904">
        <v>1170300</v>
      </c>
      <c r="M904">
        <v>3313300</v>
      </c>
      <c r="N904">
        <v>3517900</v>
      </c>
      <c r="O904">
        <v>2769900</v>
      </c>
      <c r="Q904">
        <v>6352700</v>
      </c>
      <c r="R904">
        <v>8492500</v>
      </c>
      <c r="S904">
        <v>3617500</v>
      </c>
      <c r="U904" t="s">
        <v>1324</v>
      </c>
      <c r="V904" t="s">
        <v>720</v>
      </c>
      <c r="W904">
        <v>1828715200</v>
      </c>
    </row>
    <row r="905" spans="1:23" x14ac:dyDescent="0.25">
      <c r="A905">
        <v>241100</v>
      </c>
      <c r="B905">
        <v>255400</v>
      </c>
      <c r="C905">
        <v>268500</v>
      </c>
      <c r="E905">
        <v>14256700</v>
      </c>
      <c r="F905">
        <v>16889100</v>
      </c>
      <c r="G905">
        <v>8798700</v>
      </c>
      <c r="I905">
        <v>474585800</v>
      </c>
      <c r="J905">
        <v>524767100</v>
      </c>
      <c r="K905">
        <v>6566000</v>
      </c>
      <c r="M905">
        <v>641400</v>
      </c>
      <c r="N905">
        <v>821400</v>
      </c>
      <c r="O905">
        <v>672600</v>
      </c>
      <c r="Q905" t="s">
        <v>1043</v>
      </c>
      <c r="R905" t="s">
        <v>414</v>
      </c>
      <c r="S905">
        <v>1217766500</v>
      </c>
      <c r="U905">
        <v>1038157100</v>
      </c>
      <c r="V905">
        <v>1791659700</v>
      </c>
      <c r="W905">
        <v>3673900</v>
      </c>
    </row>
    <row r="906" spans="1:23" x14ac:dyDescent="0.25">
      <c r="A906">
        <v>275200</v>
      </c>
      <c r="B906">
        <v>269600</v>
      </c>
      <c r="C906">
        <v>315400</v>
      </c>
      <c r="E906">
        <v>2127900</v>
      </c>
      <c r="F906">
        <v>1918000</v>
      </c>
      <c r="G906">
        <v>1394600</v>
      </c>
      <c r="I906">
        <v>1169800</v>
      </c>
      <c r="J906">
        <v>1307100</v>
      </c>
      <c r="K906">
        <v>829799</v>
      </c>
      <c r="M906">
        <v>16446500</v>
      </c>
      <c r="N906">
        <v>36907700</v>
      </c>
      <c r="O906">
        <v>3665400</v>
      </c>
      <c r="Q906">
        <v>1524600</v>
      </c>
      <c r="R906">
        <v>1808300</v>
      </c>
      <c r="S906">
        <v>1418700</v>
      </c>
      <c r="U906">
        <v>3993729900</v>
      </c>
      <c r="V906">
        <v>4145408900</v>
      </c>
      <c r="W906">
        <v>20224500</v>
      </c>
    </row>
    <row r="907" spans="1:23" x14ac:dyDescent="0.25">
      <c r="A907">
        <v>383200</v>
      </c>
      <c r="B907">
        <v>231100</v>
      </c>
      <c r="C907">
        <v>576800</v>
      </c>
      <c r="E907">
        <v>7548600</v>
      </c>
      <c r="F907">
        <v>8908700</v>
      </c>
      <c r="G907">
        <v>5647900</v>
      </c>
      <c r="I907">
        <v>273000</v>
      </c>
      <c r="J907">
        <v>307200</v>
      </c>
      <c r="K907">
        <v>324500</v>
      </c>
      <c r="M907" t="s">
        <v>895</v>
      </c>
      <c r="N907" t="s">
        <v>264</v>
      </c>
      <c r="O907">
        <v>83535900</v>
      </c>
      <c r="Q907">
        <v>3858600</v>
      </c>
      <c r="R907">
        <v>4509900</v>
      </c>
      <c r="S907">
        <v>2252800</v>
      </c>
      <c r="U907">
        <v>3426000</v>
      </c>
      <c r="V907">
        <v>6526000</v>
      </c>
      <c r="W907">
        <v>1346800</v>
      </c>
    </row>
    <row r="908" spans="1:23" x14ac:dyDescent="0.25">
      <c r="A908">
        <v>372500</v>
      </c>
      <c r="B908">
        <v>363700</v>
      </c>
      <c r="C908">
        <v>468800</v>
      </c>
      <c r="E908">
        <v>991100</v>
      </c>
      <c r="F908">
        <v>1239600</v>
      </c>
      <c r="G908">
        <v>1122700</v>
      </c>
      <c r="I908">
        <v>355700</v>
      </c>
      <c r="J908">
        <v>418600</v>
      </c>
      <c r="K908">
        <v>341200</v>
      </c>
      <c r="M908">
        <v>20345200</v>
      </c>
      <c r="N908">
        <v>22676300</v>
      </c>
      <c r="O908">
        <v>18514600</v>
      </c>
      <c r="Q908">
        <v>441878600</v>
      </c>
      <c r="R908">
        <v>32788500</v>
      </c>
      <c r="S908">
        <v>466359600</v>
      </c>
      <c r="U908">
        <v>326294200</v>
      </c>
      <c r="V908">
        <v>693809700</v>
      </c>
      <c r="W908">
        <v>4383600</v>
      </c>
    </row>
    <row r="909" spans="1:23" x14ac:dyDescent="0.25">
      <c r="A909">
        <v>413900</v>
      </c>
      <c r="B909">
        <v>421400</v>
      </c>
      <c r="C909">
        <v>526900</v>
      </c>
      <c r="E909">
        <v>520900</v>
      </c>
      <c r="F909">
        <v>526100</v>
      </c>
      <c r="G909">
        <v>632300</v>
      </c>
      <c r="I909">
        <v>307130000</v>
      </c>
      <c r="J909">
        <v>331891200</v>
      </c>
      <c r="K909">
        <v>5769599</v>
      </c>
      <c r="M909">
        <v>737000</v>
      </c>
      <c r="N909">
        <v>712400</v>
      </c>
      <c r="O909">
        <v>623000</v>
      </c>
      <c r="Q909">
        <v>52403500</v>
      </c>
      <c r="R909">
        <v>56590200</v>
      </c>
      <c r="S909">
        <v>58626000</v>
      </c>
      <c r="U909">
        <v>244542600</v>
      </c>
      <c r="V909">
        <v>289602700</v>
      </c>
      <c r="W909">
        <v>11191000</v>
      </c>
    </row>
    <row r="910" spans="1:23" x14ac:dyDescent="0.25">
      <c r="A910">
        <v>599000</v>
      </c>
      <c r="B910">
        <v>550300</v>
      </c>
      <c r="C910">
        <v>926600</v>
      </c>
      <c r="E910">
        <v>3386000</v>
      </c>
      <c r="F910">
        <v>3744800</v>
      </c>
      <c r="G910">
        <v>5170100</v>
      </c>
      <c r="I910">
        <v>578120800</v>
      </c>
      <c r="J910">
        <v>621719400</v>
      </c>
      <c r="K910">
        <v>606223500</v>
      </c>
      <c r="M910">
        <v>8385700</v>
      </c>
      <c r="N910">
        <v>9419200</v>
      </c>
      <c r="O910">
        <v>8550100</v>
      </c>
      <c r="Q910">
        <v>30420300</v>
      </c>
      <c r="R910">
        <v>37309700</v>
      </c>
      <c r="S910">
        <v>33414700</v>
      </c>
      <c r="U910">
        <v>1647900</v>
      </c>
      <c r="V910">
        <v>2725800</v>
      </c>
      <c r="W910">
        <v>1120000</v>
      </c>
    </row>
    <row r="911" spans="1:23" x14ac:dyDescent="0.25">
      <c r="A911">
        <v>351800</v>
      </c>
      <c r="B911">
        <v>220400</v>
      </c>
      <c r="C911">
        <v>307700</v>
      </c>
      <c r="E911">
        <v>302400</v>
      </c>
      <c r="F911">
        <v>321100</v>
      </c>
      <c r="G911">
        <v>453400</v>
      </c>
      <c r="I911">
        <v>1220100</v>
      </c>
      <c r="J911">
        <v>1208700</v>
      </c>
      <c r="K911">
        <v>1091200</v>
      </c>
      <c r="M911">
        <v>591693000</v>
      </c>
      <c r="N911">
        <v>905741300</v>
      </c>
      <c r="O911">
        <v>2551300</v>
      </c>
      <c r="Q911">
        <v>313722100</v>
      </c>
      <c r="R911">
        <v>368296900</v>
      </c>
      <c r="S911">
        <v>6552100</v>
      </c>
      <c r="U911">
        <v>6984900</v>
      </c>
      <c r="V911">
        <v>9612100</v>
      </c>
      <c r="W911">
        <v>7731400</v>
      </c>
    </row>
    <row r="912" spans="1:23" x14ac:dyDescent="0.25">
      <c r="A912">
        <v>321400</v>
      </c>
      <c r="B912">
        <v>271600</v>
      </c>
      <c r="C912">
        <v>357200</v>
      </c>
      <c r="E912" t="s">
        <v>1394</v>
      </c>
      <c r="F912" t="s">
        <v>98</v>
      </c>
      <c r="G912">
        <v>2970818900</v>
      </c>
      <c r="I912">
        <v>3620800</v>
      </c>
      <c r="J912">
        <v>3956300</v>
      </c>
      <c r="K912">
        <v>2626200</v>
      </c>
      <c r="M912">
        <v>1484100</v>
      </c>
      <c r="N912">
        <v>1656100</v>
      </c>
      <c r="O912">
        <v>1412000</v>
      </c>
      <c r="Q912">
        <v>1003078100</v>
      </c>
      <c r="R912">
        <v>1036144000</v>
      </c>
      <c r="S912">
        <v>59032400</v>
      </c>
      <c r="U912">
        <v>2624100</v>
      </c>
      <c r="V912">
        <v>3201400</v>
      </c>
      <c r="W912">
        <v>2298800</v>
      </c>
    </row>
    <row r="913" spans="1:23" x14ac:dyDescent="0.25">
      <c r="A913">
        <v>580200</v>
      </c>
      <c r="B913">
        <v>587600</v>
      </c>
      <c r="C913">
        <v>744500</v>
      </c>
      <c r="E913">
        <v>2317600</v>
      </c>
      <c r="F913">
        <v>3014600</v>
      </c>
      <c r="G913">
        <v>1669000</v>
      </c>
      <c r="I913">
        <v>9489400</v>
      </c>
      <c r="J913">
        <v>19961100</v>
      </c>
      <c r="K913">
        <v>356000</v>
      </c>
      <c r="M913">
        <v>803700</v>
      </c>
      <c r="N913">
        <v>922700</v>
      </c>
      <c r="O913">
        <v>863900</v>
      </c>
      <c r="Q913">
        <v>1705800</v>
      </c>
      <c r="R913">
        <v>2760800</v>
      </c>
      <c r="S913">
        <v>689000</v>
      </c>
      <c r="U913">
        <v>9443200</v>
      </c>
      <c r="V913">
        <v>7924600</v>
      </c>
      <c r="W913">
        <v>6432400</v>
      </c>
    </row>
    <row r="914" spans="1:23" x14ac:dyDescent="0.25">
      <c r="A914">
        <v>250100</v>
      </c>
      <c r="B914">
        <v>209000</v>
      </c>
      <c r="C914">
        <v>291000</v>
      </c>
      <c r="E914">
        <v>378300</v>
      </c>
      <c r="F914">
        <v>382600</v>
      </c>
      <c r="G914">
        <v>281500</v>
      </c>
      <c r="I914">
        <v>438800</v>
      </c>
      <c r="J914">
        <v>636500</v>
      </c>
      <c r="K914">
        <v>268500</v>
      </c>
      <c r="M914">
        <v>130281700</v>
      </c>
      <c r="N914">
        <v>252033200</v>
      </c>
      <c r="O914">
        <v>613200</v>
      </c>
      <c r="Q914" t="s">
        <v>1044</v>
      </c>
      <c r="R914" t="s">
        <v>415</v>
      </c>
      <c r="S914">
        <v>842653600</v>
      </c>
      <c r="U914">
        <v>154768000</v>
      </c>
      <c r="V914">
        <v>215010500</v>
      </c>
      <c r="W914">
        <v>1006900</v>
      </c>
    </row>
    <row r="915" spans="1:23" x14ac:dyDescent="0.25">
      <c r="A915">
        <v>311000</v>
      </c>
      <c r="B915">
        <v>204200</v>
      </c>
      <c r="C915">
        <v>234800</v>
      </c>
      <c r="E915">
        <v>1864300</v>
      </c>
      <c r="F915">
        <v>2865100</v>
      </c>
      <c r="G915">
        <v>459600</v>
      </c>
      <c r="I915">
        <v>657878400</v>
      </c>
      <c r="J915">
        <v>1054376900</v>
      </c>
      <c r="K915">
        <v>3301900</v>
      </c>
      <c r="M915">
        <v>1350374200</v>
      </c>
      <c r="N915">
        <v>2322281200</v>
      </c>
      <c r="O915">
        <v>6207700</v>
      </c>
      <c r="Q915">
        <v>888500</v>
      </c>
      <c r="R915">
        <v>1228800</v>
      </c>
      <c r="S915">
        <v>826500</v>
      </c>
      <c r="U915">
        <v>1780200</v>
      </c>
      <c r="V915">
        <v>3110800</v>
      </c>
      <c r="W915">
        <v>1356200</v>
      </c>
    </row>
    <row r="916" spans="1:23" x14ac:dyDescent="0.25">
      <c r="A916">
        <v>982300</v>
      </c>
      <c r="B916">
        <v>727900</v>
      </c>
      <c r="C916">
        <v>886600</v>
      </c>
      <c r="E916">
        <v>3055500</v>
      </c>
      <c r="F916">
        <v>2687400</v>
      </c>
      <c r="G916">
        <v>2551300</v>
      </c>
      <c r="I916">
        <v>808000</v>
      </c>
      <c r="J916">
        <v>987000</v>
      </c>
      <c r="K916">
        <v>471600</v>
      </c>
      <c r="M916">
        <v>3800200</v>
      </c>
      <c r="N916">
        <v>5409500</v>
      </c>
      <c r="O916">
        <v>1416600</v>
      </c>
      <c r="Q916">
        <v>584587400</v>
      </c>
      <c r="R916">
        <v>1007401400</v>
      </c>
      <c r="S916">
        <v>1164800</v>
      </c>
      <c r="U916" t="s">
        <v>1325</v>
      </c>
      <c r="V916" t="s">
        <v>721</v>
      </c>
      <c r="W916">
        <v>3644400</v>
      </c>
    </row>
    <row r="917" spans="1:23" x14ac:dyDescent="0.25">
      <c r="A917">
        <v>862700</v>
      </c>
      <c r="B917">
        <v>747500</v>
      </c>
      <c r="C917">
        <v>907200</v>
      </c>
      <c r="E917">
        <v>354800</v>
      </c>
      <c r="F917">
        <v>281400</v>
      </c>
      <c r="G917">
        <v>305300</v>
      </c>
      <c r="I917">
        <v>887100</v>
      </c>
      <c r="J917">
        <v>1504500</v>
      </c>
      <c r="K917">
        <v>526401</v>
      </c>
      <c r="M917">
        <v>2537500</v>
      </c>
      <c r="N917">
        <v>4442600</v>
      </c>
      <c r="O917">
        <v>527700</v>
      </c>
      <c r="Q917">
        <v>2463600</v>
      </c>
      <c r="R917">
        <v>3518800</v>
      </c>
      <c r="S917">
        <v>1844700</v>
      </c>
      <c r="U917" t="s">
        <v>1326</v>
      </c>
      <c r="V917" t="s">
        <v>722</v>
      </c>
      <c r="W917">
        <v>1191200</v>
      </c>
    </row>
    <row r="918" spans="1:23" x14ac:dyDescent="0.25">
      <c r="A918">
        <v>294500</v>
      </c>
      <c r="B918">
        <v>214600</v>
      </c>
      <c r="C918">
        <v>509300</v>
      </c>
      <c r="E918">
        <v>296100</v>
      </c>
      <c r="F918">
        <v>233500</v>
      </c>
      <c r="G918">
        <v>253200</v>
      </c>
      <c r="I918">
        <v>336500</v>
      </c>
      <c r="J918">
        <v>377900</v>
      </c>
      <c r="K918">
        <v>348300</v>
      </c>
      <c r="M918">
        <v>573700</v>
      </c>
      <c r="N918">
        <v>596200</v>
      </c>
      <c r="O918">
        <v>428100</v>
      </c>
      <c r="Q918">
        <v>3898758600</v>
      </c>
      <c r="R918">
        <v>4272422300</v>
      </c>
      <c r="S918">
        <v>20588800</v>
      </c>
      <c r="U918" t="s">
        <v>1327</v>
      </c>
      <c r="V918" t="s">
        <v>723</v>
      </c>
      <c r="W918">
        <v>2818073500</v>
      </c>
    </row>
    <row r="919" spans="1:23" x14ac:dyDescent="0.25">
      <c r="A919">
        <v>289500</v>
      </c>
      <c r="B919">
        <v>237600</v>
      </c>
      <c r="C919">
        <v>297900</v>
      </c>
      <c r="E919">
        <v>937400</v>
      </c>
      <c r="F919">
        <v>794400</v>
      </c>
      <c r="G919">
        <v>726900</v>
      </c>
      <c r="I919" t="s">
        <v>798</v>
      </c>
      <c r="J919" t="s">
        <v>159</v>
      </c>
      <c r="K919" t="s">
        <v>11</v>
      </c>
      <c r="M919">
        <v>5532900</v>
      </c>
      <c r="N919">
        <v>6223100</v>
      </c>
      <c r="O919">
        <v>5041400</v>
      </c>
      <c r="Q919" t="s">
        <v>1045</v>
      </c>
      <c r="R919" t="s">
        <v>416</v>
      </c>
      <c r="S919">
        <v>14674400</v>
      </c>
      <c r="U919">
        <v>62319700</v>
      </c>
      <c r="V919">
        <v>99528300</v>
      </c>
      <c r="W919">
        <v>1060600</v>
      </c>
    </row>
    <row r="920" spans="1:23" x14ac:dyDescent="0.25">
      <c r="A920">
        <v>331200</v>
      </c>
      <c r="B920">
        <v>292900</v>
      </c>
      <c r="C920">
        <v>277500</v>
      </c>
      <c r="E920">
        <v>310700</v>
      </c>
      <c r="F920">
        <v>225500</v>
      </c>
      <c r="G920">
        <v>271700</v>
      </c>
      <c r="I920">
        <v>335832800</v>
      </c>
      <c r="J920">
        <v>502138600</v>
      </c>
      <c r="K920">
        <v>678299</v>
      </c>
      <c r="M920">
        <v>800200</v>
      </c>
      <c r="N920">
        <v>971100</v>
      </c>
      <c r="O920">
        <v>1499200</v>
      </c>
      <c r="Q920">
        <v>560100</v>
      </c>
      <c r="R920">
        <v>709900</v>
      </c>
      <c r="S920">
        <v>558500</v>
      </c>
      <c r="U920">
        <v>1026780800</v>
      </c>
      <c r="V920">
        <v>1833258300</v>
      </c>
      <c r="W920">
        <v>34120300</v>
      </c>
    </row>
    <row r="921" spans="1:23" x14ac:dyDescent="0.25">
      <c r="A921">
        <v>319000</v>
      </c>
      <c r="B921">
        <v>198700</v>
      </c>
      <c r="C921">
        <v>261300</v>
      </c>
      <c r="E921">
        <v>11539600</v>
      </c>
      <c r="F921">
        <v>8776300</v>
      </c>
      <c r="G921">
        <v>2626400</v>
      </c>
      <c r="I921">
        <v>469900</v>
      </c>
      <c r="J921">
        <v>475000</v>
      </c>
      <c r="K921">
        <v>343400</v>
      </c>
      <c r="M921">
        <v>228658500</v>
      </c>
      <c r="N921">
        <v>351768600</v>
      </c>
      <c r="O921">
        <v>4612900</v>
      </c>
      <c r="Q921" t="s">
        <v>1046</v>
      </c>
      <c r="R921" t="s">
        <v>417</v>
      </c>
      <c r="S921">
        <v>31956400</v>
      </c>
      <c r="U921">
        <v>2625300</v>
      </c>
      <c r="V921">
        <v>3572400</v>
      </c>
      <c r="W921">
        <v>1847900</v>
      </c>
    </row>
    <row r="922" spans="1:23" x14ac:dyDescent="0.25">
      <c r="A922">
        <v>315000</v>
      </c>
      <c r="B922">
        <v>238100</v>
      </c>
      <c r="C922">
        <v>276100</v>
      </c>
      <c r="E922">
        <v>1600300</v>
      </c>
      <c r="F922">
        <v>1545200</v>
      </c>
      <c r="G922">
        <v>708600</v>
      </c>
      <c r="I922">
        <v>1845500</v>
      </c>
      <c r="J922">
        <v>1662200</v>
      </c>
      <c r="K922">
        <v>1649200</v>
      </c>
      <c r="M922">
        <v>30310600</v>
      </c>
      <c r="N922">
        <v>59837300</v>
      </c>
      <c r="O922">
        <v>838900</v>
      </c>
      <c r="Q922">
        <v>5423600</v>
      </c>
      <c r="R922">
        <v>8622500</v>
      </c>
      <c r="S922">
        <v>2561900</v>
      </c>
      <c r="U922" t="s">
        <v>1328</v>
      </c>
      <c r="V922" t="s">
        <v>724</v>
      </c>
      <c r="W922">
        <v>42604300</v>
      </c>
    </row>
    <row r="923" spans="1:23" x14ac:dyDescent="0.25">
      <c r="A923">
        <v>500000</v>
      </c>
      <c r="B923">
        <v>376900</v>
      </c>
      <c r="C923">
        <v>454700</v>
      </c>
      <c r="E923">
        <v>393000</v>
      </c>
      <c r="F923">
        <v>329600</v>
      </c>
      <c r="G923">
        <v>285200</v>
      </c>
      <c r="I923">
        <v>809900</v>
      </c>
      <c r="J923">
        <v>1408500</v>
      </c>
      <c r="K923">
        <v>487800</v>
      </c>
      <c r="M923">
        <v>149804400</v>
      </c>
      <c r="N923">
        <v>172293700</v>
      </c>
      <c r="O923">
        <v>6354800</v>
      </c>
      <c r="Q923">
        <v>3281600</v>
      </c>
      <c r="R923">
        <v>4726600</v>
      </c>
      <c r="S923">
        <v>1954100</v>
      </c>
      <c r="U923">
        <v>641857100</v>
      </c>
      <c r="V923">
        <v>138388300</v>
      </c>
      <c r="W923">
        <v>104313200</v>
      </c>
    </row>
    <row r="924" spans="1:23" x14ac:dyDescent="0.25">
      <c r="A924">
        <v>324800</v>
      </c>
      <c r="B924">
        <v>213600</v>
      </c>
      <c r="C924">
        <v>446100</v>
      </c>
      <c r="E924">
        <v>2489700</v>
      </c>
      <c r="F924">
        <v>2896500</v>
      </c>
      <c r="G924">
        <v>1818900</v>
      </c>
      <c r="I924">
        <v>74128000</v>
      </c>
      <c r="J924">
        <v>135392800</v>
      </c>
      <c r="K924">
        <v>2362800</v>
      </c>
      <c r="M924">
        <v>16266200</v>
      </c>
      <c r="N924">
        <v>22946600</v>
      </c>
      <c r="O924">
        <v>2941000</v>
      </c>
      <c r="Q924">
        <v>381013500</v>
      </c>
      <c r="R924">
        <v>566177800</v>
      </c>
      <c r="S924">
        <v>3392500</v>
      </c>
      <c r="U924">
        <v>173470400</v>
      </c>
      <c r="V924">
        <v>473614700</v>
      </c>
      <c r="W924">
        <v>1435200</v>
      </c>
    </row>
    <row r="925" spans="1:23" x14ac:dyDescent="0.25">
      <c r="A925">
        <v>391100</v>
      </c>
      <c r="B925">
        <v>282100</v>
      </c>
      <c r="C925">
        <v>345600</v>
      </c>
      <c r="E925">
        <v>532900</v>
      </c>
      <c r="F925">
        <v>405900</v>
      </c>
      <c r="G925">
        <v>425400</v>
      </c>
      <c r="I925">
        <v>24742700</v>
      </c>
      <c r="J925">
        <v>29277500</v>
      </c>
      <c r="K925">
        <v>7045500</v>
      </c>
      <c r="M925">
        <v>8124000</v>
      </c>
      <c r="N925">
        <v>13889000</v>
      </c>
      <c r="O925">
        <v>2441900</v>
      </c>
      <c r="Q925">
        <v>120976700</v>
      </c>
      <c r="R925">
        <v>139537000</v>
      </c>
      <c r="S925">
        <v>1452300</v>
      </c>
      <c r="U925">
        <v>705770300</v>
      </c>
      <c r="V925">
        <v>1632203100</v>
      </c>
      <c r="W925">
        <v>3298700</v>
      </c>
    </row>
    <row r="926" spans="1:23" x14ac:dyDescent="0.25">
      <c r="A926">
        <v>284900</v>
      </c>
      <c r="B926">
        <v>200500</v>
      </c>
      <c r="C926">
        <v>264000</v>
      </c>
      <c r="E926">
        <v>301700</v>
      </c>
      <c r="F926">
        <v>265500</v>
      </c>
      <c r="G926">
        <v>233900</v>
      </c>
      <c r="I926">
        <v>6097000</v>
      </c>
      <c r="J926">
        <v>8207500</v>
      </c>
      <c r="K926">
        <v>8254000</v>
      </c>
      <c r="M926">
        <v>34317300</v>
      </c>
      <c r="N926">
        <v>54773800</v>
      </c>
      <c r="O926">
        <v>2083500</v>
      </c>
      <c r="Q926">
        <v>1221800</v>
      </c>
      <c r="R926">
        <v>1094200</v>
      </c>
      <c r="S926">
        <v>900000</v>
      </c>
      <c r="U926" t="s">
        <v>1329</v>
      </c>
      <c r="V926" t="s">
        <v>725</v>
      </c>
      <c r="W926">
        <v>4355500</v>
      </c>
    </row>
    <row r="927" spans="1:23" x14ac:dyDescent="0.25">
      <c r="A927">
        <v>319500</v>
      </c>
      <c r="B927">
        <v>241700</v>
      </c>
      <c r="C927">
        <v>439100</v>
      </c>
      <c r="E927">
        <v>429800</v>
      </c>
      <c r="F927">
        <v>342400</v>
      </c>
      <c r="G927">
        <v>334900</v>
      </c>
      <c r="I927">
        <v>5413300</v>
      </c>
      <c r="J927">
        <v>5750000</v>
      </c>
      <c r="K927">
        <v>2635401</v>
      </c>
      <c r="M927" t="s">
        <v>896</v>
      </c>
      <c r="N927" t="s">
        <v>265</v>
      </c>
      <c r="O927">
        <v>13824400</v>
      </c>
      <c r="Q927" t="s">
        <v>1047</v>
      </c>
      <c r="R927" t="s">
        <v>418</v>
      </c>
      <c r="S927">
        <v>3613300</v>
      </c>
      <c r="U927">
        <v>17969900</v>
      </c>
      <c r="V927">
        <v>26969600</v>
      </c>
      <c r="W927">
        <v>2487100</v>
      </c>
    </row>
    <row r="928" spans="1:23" x14ac:dyDescent="0.25">
      <c r="A928">
        <v>1244100</v>
      </c>
      <c r="B928">
        <v>1069800</v>
      </c>
      <c r="C928">
        <v>1028400</v>
      </c>
      <c r="E928">
        <v>1631400</v>
      </c>
      <c r="F928">
        <v>1623100</v>
      </c>
      <c r="G928">
        <v>1652800</v>
      </c>
      <c r="I928">
        <v>1236100</v>
      </c>
      <c r="J928">
        <v>1266600</v>
      </c>
      <c r="K928">
        <v>1375301</v>
      </c>
      <c r="M928">
        <v>1140100</v>
      </c>
      <c r="N928">
        <v>1340700</v>
      </c>
      <c r="O928">
        <v>802100</v>
      </c>
      <c r="Q928" t="s">
        <v>1048</v>
      </c>
      <c r="R928" t="s">
        <v>419</v>
      </c>
      <c r="S928">
        <v>40775100</v>
      </c>
      <c r="U928">
        <v>1573500</v>
      </c>
      <c r="V928">
        <v>2263400</v>
      </c>
      <c r="W928">
        <v>1168000</v>
      </c>
    </row>
    <row r="929" spans="1:23" x14ac:dyDescent="0.25">
      <c r="A929">
        <v>290000</v>
      </c>
      <c r="B929">
        <v>231100</v>
      </c>
      <c r="C929">
        <v>289900</v>
      </c>
      <c r="E929">
        <v>453900</v>
      </c>
      <c r="F929">
        <v>427700</v>
      </c>
      <c r="G929">
        <v>432000</v>
      </c>
      <c r="I929">
        <v>8948500</v>
      </c>
      <c r="J929">
        <v>9879500</v>
      </c>
      <c r="K929">
        <v>9638801</v>
      </c>
      <c r="M929">
        <v>860900</v>
      </c>
      <c r="N929">
        <v>1420600</v>
      </c>
      <c r="O929">
        <v>511600</v>
      </c>
      <c r="Q929">
        <v>367633400</v>
      </c>
      <c r="R929">
        <v>411805200</v>
      </c>
      <c r="S929">
        <v>205051200</v>
      </c>
      <c r="U929">
        <v>2319300</v>
      </c>
      <c r="V929">
        <v>5865500</v>
      </c>
      <c r="W929">
        <v>566100</v>
      </c>
    </row>
    <row r="930" spans="1:23" x14ac:dyDescent="0.25">
      <c r="A930">
        <v>279300</v>
      </c>
      <c r="B930">
        <v>213200</v>
      </c>
      <c r="C930">
        <v>253700</v>
      </c>
      <c r="E930">
        <v>264000</v>
      </c>
      <c r="F930">
        <v>219600</v>
      </c>
      <c r="G930">
        <v>245100</v>
      </c>
      <c r="I930">
        <v>474900</v>
      </c>
      <c r="J930">
        <v>418000</v>
      </c>
      <c r="K930">
        <v>535700</v>
      </c>
      <c r="M930">
        <v>234616600</v>
      </c>
      <c r="N930">
        <v>300646600</v>
      </c>
      <c r="O930">
        <v>1120400</v>
      </c>
      <c r="Q930">
        <v>6347500</v>
      </c>
      <c r="R930">
        <v>7210700</v>
      </c>
      <c r="S930">
        <v>6312000</v>
      </c>
      <c r="U930" t="s">
        <v>1330</v>
      </c>
      <c r="V930" t="s">
        <v>726</v>
      </c>
      <c r="W930" t="s">
        <v>86</v>
      </c>
    </row>
    <row r="931" spans="1:23" x14ac:dyDescent="0.25">
      <c r="A931">
        <v>275300</v>
      </c>
      <c r="B931">
        <v>290700</v>
      </c>
      <c r="C931">
        <v>237900</v>
      </c>
      <c r="E931">
        <v>289400</v>
      </c>
      <c r="F931">
        <v>214200</v>
      </c>
      <c r="G931">
        <v>234700</v>
      </c>
      <c r="I931">
        <v>26108800</v>
      </c>
      <c r="J931">
        <v>27480400</v>
      </c>
      <c r="K931">
        <v>30622300</v>
      </c>
      <c r="M931">
        <v>633100</v>
      </c>
      <c r="N931">
        <v>718300</v>
      </c>
      <c r="O931">
        <v>389400</v>
      </c>
      <c r="Q931">
        <v>40912000</v>
      </c>
      <c r="R931">
        <v>46349300</v>
      </c>
      <c r="S931">
        <v>36417000</v>
      </c>
      <c r="U931" t="s">
        <v>1331</v>
      </c>
      <c r="V931" t="s">
        <v>727</v>
      </c>
      <c r="W931">
        <v>30156200</v>
      </c>
    </row>
    <row r="932" spans="1:23" x14ac:dyDescent="0.25">
      <c r="A932">
        <v>257000</v>
      </c>
      <c r="B932">
        <v>196500</v>
      </c>
      <c r="C932">
        <v>196600</v>
      </c>
      <c r="E932">
        <v>16363400</v>
      </c>
      <c r="F932">
        <v>17702500</v>
      </c>
      <c r="G932">
        <v>13230400</v>
      </c>
      <c r="I932">
        <v>13758600</v>
      </c>
      <c r="J932">
        <v>14893500</v>
      </c>
      <c r="K932">
        <v>5568800</v>
      </c>
      <c r="M932">
        <v>18457900</v>
      </c>
      <c r="N932">
        <v>30401400</v>
      </c>
      <c r="O932">
        <v>1680400</v>
      </c>
      <c r="Q932">
        <v>3619900</v>
      </c>
      <c r="R932">
        <v>5579400</v>
      </c>
      <c r="S932">
        <v>1676600</v>
      </c>
      <c r="U932">
        <v>2399133600</v>
      </c>
      <c r="V932">
        <v>5248292500</v>
      </c>
      <c r="W932">
        <v>144976000</v>
      </c>
    </row>
    <row r="933" spans="1:23" x14ac:dyDescent="0.25">
      <c r="A933">
        <v>597900</v>
      </c>
      <c r="B933">
        <v>373700</v>
      </c>
      <c r="C933">
        <v>446300</v>
      </c>
      <c r="E933">
        <v>1567000</v>
      </c>
      <c r="F933">
        <v>1452000</v>
      </c>
      <c r="G933">
        <v>1526900</v>
      </c>
      <c r="I933">
        <v>31541200</v>
      </c>
      <c r="J933">
        <v>36607100</v>
      </c>
      <c r="K933">
        <v>5599600</v>
      </c>
      <c r="M933">
        <v>349246800</v>
      </c>
      <c r="N933">
        <v>383973000</v>
      </c>
      <c r="O933">
        <v>7851100</v>
      </c>
      <c r="Q933">
        <v>6383900</v>
      </c>
      <c r="R933">
        <v>8529200</v>
      </c>
      <c r="S933">
        <v>3271900</v>
      </c>
      <c r="U933">
        <v>2472335600</v>
      </c>
      <c r="V933">
        <v>3683811300</v>
      </c>
      <c r="W933">
        <v>8718500</v>
      </c>
    </row>
    <row r="934" spans="1:23" x14ac:dyDescent="0.25">
      <c r="A934">
        <v>381600</v>
      </c>
      <c r="B934">
        <v>289500</v>
      </c>
      <c r="C934">
        <v>320400</v>
      </c>
      <c r="E934">
        <v>400300</v>
      </c>
      <c r="F934">
        <v>311500</v>
      </c>
      <c r="G934">
        <v>287400</v>
      </c>
      <c r="I934">
        <v>510300</v>
      </c>
      <c r="J934">
        <v>644000</v>
      </c>
      <c r="K934">
        <v>436200</v>
      </c>
      <c r="M934">
        <v>734500</v>
      </c>
      <c r="N934">
        <v>1003600</v>
      </c>
      <c r="O934">
        <v>462800</v>
      </c>
      <c r="Q934">
        <v>1340500</v>
      </c>
      <c r="R934">
        <v>1521900</v>
      </c>
      <c r="S934">
        <v>1335500</v>
      </c>
      <c r="U934">
        <v>3061500</v>
      </c>
      <c r="V934">
        <v>6082500</v>
      </c>
      <c r="W934">
        <v>2995400</v>
      </c>
    </row>
    <row r="935" spans="1:23" x14ac:dyDescent="0.25">
      <c r="A935">
        <v>243600</v>
      </c>
      <c r="B935">
        <v>207900</v>
      </c>
      <c r="C935">
        <v>277700</v>
      </c>
      <c r="E935">
        <v>498700</v>
      </c>
      <c r="F935">
        <v>362500</v>
      </c>
      <c r="G935">
        <v>363100</v>
      </c>
      <c r="I935">
        <v>12265500</v>
      </c>
      <c r="J935">
        <v>16398600</v>
      </c>
      <c r="K935">
        <v>7204100</v>
      </c>
      <c r="M935">
        <v>16302500</v>
      </c>
      <c r="N935">
        <v>17598100</v>
      </c>
      <c r="O935">
        <v>16275600</v>
      </c>
      <c r="Q935" t="s">
        <v>1049</v>
      </c>
      <c r="R935" t="s">
        <v>420</v>
      </c>
      <c r="S935">
        <v>2555900</v>
      </c>
      <c r="U935" t="s">
        <v>1332</v>
      </c>
      <c r="V935" t="s">
        <v>728</v>
      </c>
      <c r="W935">
        <v>173917900</v>
      </c>
    </row>
    <row r="936" spans="1:23" x14ac:dyDescent="0.25">
      <c r="A936">
        <v>179100</v>
      </c>
      <c r="B936">
        <v>193500</v>
      </c>
      <c r="C936">
        <v>210000</v>
      </c>
      <c r="E936">
        <v>468700</v>
      </c>
      <c r="F936">
        <v>2222100</v>
      </c>
      <c r="G936">
        <v>2299400</v>
      </c>
      <c r="I936">
        <v>3820000</v>
      </c>
      <c r="J936">
        <v>6834200</v>
      </c>
      <c r="K936">
        <v>4298800</v>
      </c>
      <c r="M936">
        <v>27840500</v>
      </c>
      <c r="N936">
        <v>44134300</v>
      </c>
      <c r="O936">
        <v>2815600</v>
      </c>
      <c r="Q936">
        <v>513300</v>
      </c>
      <c r="R936">
        <v>510400</v>
      </c>
      <c r="S936">
        <v>364100</v>
      </c>
      <c r="U936">
        <v>413870400</v>
      </c>
      <c r="V936">
        <v>467249700</v>
      </c>
      <c r="W936">
        <v>165260100</v>
      </c>
    </row>
    <row r="937" spans="1:23" x14ac:dyDescent="0.25">
      <c r="A937">
        <v>16133600</v>
      </c>
      <c r="B937">
        <v>21754200</v>
      </c>
      <c r="C937">
        <v>20324900</v>
      </c>
      <c r="E937">
        <v>457500</v>
      </c>
      <c r="F937">
        <v>426900</v>
      </c>
      <c r="G937">
        <v>431500</v>
      </c>
      <c r="I937">
        <v>10798700</v>
      </c>
      <c r="J937">
        <v>13545000</v>
      </c>
      <c r="K937">
        <v>2986701</v>
      </c>
      <c r="M937" t="s">
        <v>897</v>
      </c>
      <c r="N937" t="s">
        <v>266</v>
      </c>
      <c r="O937">
        <v>4457900</v>
      </c>
      <c r="Q937">
        <v>3238564400</v>
      </c>
      <c r="R937">
        <v>1917228700</v>
      </c>
      <c r="S937">
        <v>744778000</v>
      </c>
      <c r="U937">
        <v>20790400</v>
      </c>
      <c r="V937">
        <v>48727100</v>
      </c>
      <c r="W937">
        <v>2355700</v>
      </c>
    </row>
    <row r="938" spans="1:23" x14ac:dyDescent="0.25">
      <c r="A938">
        <v>632500</v>
      </c>
      <c r="B938">
        <v>771700</v>
      </c>
      <c r="C938">
        <v>749400</v>
      </c>
      <c r="E938">
        <v>3537600</v>
      </c>
      <c r="F938">
        <v>5354900</v>
      </c>
      <c r="G938">
        <v>3566300</v>
      </c>
      <c r="I938">
        <v>13568000</v>
      </c>
      <c r="J938">
        <v>26330900</v>
      </c>
      <c r="K938">
        <v>1166100</v>
      </c>
      <c r="M938">
        <v>1785200</v>
      </c>
      <c r="N938">
        <v>2208200</v>
      </c>
      <c r="O938">
        <v>1324800</v>
      </c>
      <c r="Q938">
        <v>5690900</v>
      </c>
      <c r="R938">
        <v>6243200</v>
      </c>
      <c r="S938">
        <v>5794400</v>
      </c>
      <c r="U938">
        <v>1465931700</v>
      </c>
      <c r="V938">
        <v>3131270400</v>
      </c>
      <c r="W938">
        <v>891100</v>
      </c>
    </row>
    <row r="939" spans="1:23" x14ac:dyDescent="0.25">
      <c r="A939">
        <v>1874800</v>
      </c>
      <c r="B939">
        <v>1969000</v>
      </c>
      <c r="C939">
        <v>1983600</v>
      </c>
      <c r="E939">
        <v>413300</v>
      </c>
      <c r="F939">
        <v>611500</v>
      </c>
      <c r="G939">
        <v>331000</v>
      </c>
      <c r="I939" t="s">
        <v>799</v>
      </c>
      <c r="J939" t="s">
        <v>160</v>
      </c>
      <c r="K939">
        <v>1985500</v>
      </c>
      <c r="M939">
        <v>2667200</v>
      </c>
      <c r="N939">
        <v>3189900</v>
      </c>
      <c r="O939">
        <v>1100700</v>
      </c>
      <c r="Q939">
        <v>55278800</v>
      </c>
      <c r="R939">
        <v>91373700</v>
      </c>
      <c r="S939">
        <v>4401700</v>
      </c>
      <c r="U939">
        <v>3018700</v>
      </c>
      <c r="V939">
        <v>4530700</v>
      </c>
      <c r="W939">
        <v>489500</v>
      </c>
    </row>
    <row r="940" spans="1:23" x14ac:dyDescent="0.25">
      <c r="A940">
        <v>616900</v>
      </c>
      <c r="B940">
        <v>645800</v>
      </c>
      <c r="C940">
        <v>654200</v>
      </c>
      <c r="E940">
        <v>729100</v>
      </c>
      <c r="F940">
        <v>861400</v>
      </c>
      <c r="G940">
        <v>701200</v>
      </c>
      <c r="I940">
        <v>42993800</v>
      </c>
      <c r="J940">
        <v>56885700</v>
      </c>
      <c r="K940">
        <v>1539400</v>
      </c>
      <c r="M940">
        <v>784500</v>
      </c>
      <c r="N940">
        <v>1002800</v>
      </c>
      <c r="O940">
        <v>769900</v>
      </c>
      <c r="Q940" t="s">
        <v>1050</v>
      </c>
      <c r="R940" t="s">
        <v>421</v>
      </c>
      <c r="S940">
        <v>16239500</v>
      </c>
      <c r="U940">
        <v>1723800</v>
      </c>
      <c r="V940">
        <v>3176700</v>
      </c>
      <c r="W940">
        <v>1171600</v>
      </c>
    </row>
    <row r="941" spans="1:23" x14ac:dyDescent="0.25">
      <c r="A941">
        <v>229000</v>
      </c>
      <c r="B941">
        <v>233900</v>
      </c>
      <c r="C941">
        <v>246000</v>
      </c>
      <c r="E941">
        <v>450100</v>
      </c>
      <c r="F941">
        <v>411200</v>
      </c>
      <c r="G941">
        <v>403700</v>
      </c>
      <c r="I941">
        <v>8008100</v>
      </c>
      <c r="J941">
        <v>12972600</v>
      </c>
      <c r="K941">
        <v>1409500</v>
      </c>
      <c r="M941">
        <v>1315500</v>
      </c>
      <c r="N941">
        <v>4073300</v>
      </c>
      <c r="O941">
        <v>670000</v>
      </c>
      <c r="Q941">
        <v>172846900</v>
      </c>
      <c r="R941">
        <v>181321100</v>
      </c>
      <c r="S941">
        <v>131410200</v>
      </c>
      <c r="U941">
        <v>30550300</v>
      </c>
      <c r="V941">
        <v>34953500</v>
      </c>
      <c r="W941">
        <v>23759800</v>
      </c>
    </row>
    <row r="942" spans="1:23" x14ac:dyDescent="0.25">
      <c r="A942">
        <v>263400</v>
      </c>
      <c r="B942">
        <v>278600</v>
      </c>
      <c r="C942">
        <v>277000</v>
      </c>
      <c r="E942">
        <v>329900</v>
      </c>
      <c r="F942">
        <v>284800</v>
      </c>
      <c r="G942">
        <v>295500</v>
      </c>
      <c r="I942">
        <v>5509700</v>
      </c>
      <c r="J942">
        <v>7223300</v>
      </c>
      <c r="K942">
        <v>2509900</v>
      </c>
      <c r="M942">
        <v>26032500</v>
      </c>
      <c r="N942">
        <v>30586900</v>
      </c>
      <c r="O942">
        <v>18425100</v>
      </c>
      <c r="Q942" t="s">
        <v>1051</v>
      </c>
      <c r="R942" t="s">
        <v>422</v>
      </c>
      <c r="S942">
        <v>38399200</v>
      </c>
      <c r="U942">
        <v>608200</v>
      </c>
      <c r="V942">
        <v>793600</v>
      </c>
      <c r="W942">
        <v>577200</v>
      </c>
    </row>
    <row r="943" spans="1:23" x14ac:dyDescent="0.25">
      <c r="A943">
        <v>336500</v>
      </c>
      <c r="B943">
        <v>401500</v>
      </c>
      <c r="C943">
        <v>306500</v>
      </c>
      <c r="E943">
        <v>259500</v>
      </c>
      <c r="F943">
        <v>216700</v>
      </c>
      <c r="G943">
        <v>216700</v>
      </c>
      <c r="I943">
        <v>5223700</v>
      </c>
      <c r="J943">
        <v>6433300</v>
      </c>
      <c r="K943">
        <v>3542300</v>
      </c>
      <c r="M943">
        <v>20187800</v>
      </c>
      <c r="N943">
        <v>20924400</v>
      </c>
      <c r="O943">
        <v>4077100</v>
      </c>
      <c r="Q943" t="s">
        <v>1052</v>
      </c>
      <c r="R943" t="s">
        <v>423</v>
      </c>
      <c r="S943">
        <v>12858100</v>
      </c>
      <c r="U943">
        <v>240554300</v>
      </c>
      <c r="V943">
        <v>435972700</v>
      </c>
      <c r="W943">
        <v>1533900</v>
      </c>
    </row>
    <row r="944" spans="1:23" x14ac:dyDescent="0.25">
      <c r="A944">
        <v>11303300</v>
      </c>
      <c r="B944">
        <v>14965600</v>
      </c>
      <c r="C944">
        <v>12358800</v>
      </c>
      <c r="E944">
        <v>388000</v>
      </c>
      <c r="F944">
        <v>432900</v>
      </c>
      <c r="G944">
        <v>365900</v>
      </c>
      <c r="I944">
        <v>33098000</v>
      </c>
      <c r="J944">
        <v>38964100</v>
      </c>
      <c r="K944">
        <v>324799</v>
      </c>
      <c r="M944">
        <v>5687631000</v>
      </c>
      <c r="N944" t="s">
        <v>267</v>
      </c>
      <c r="O944">
        <v>6884700</v>
      </c>
      <c r="Q944">
        <v>54951400</v>
      </c>
      <c r="R944">
        <v>105379300</v>
      </c>
      <c r="S944">
        <v>792700</v>
      </c>
      <c r="U944" t="s">
        <v>1333</v>
      </c>
      <c r="V944" t="s">
        <v>729</v>
      </c>
      <c r="W944" t="s">
        <v>87</v>
      </c>
    </row>
    <row r="945" spans="1:23" x14ac:dyDescent="0.25">
      <c r="A945">
        <v>556400</v>
      </c>
      <c r="B945">
        <v>689100</v>
      </c>
      <c r="C945">
        <v>563800</v>
      </c>
      <c r="E945">
        <v>1788100</v>
      </c>
      <c r="F945">
        <v>1855900</v>
      </c>
      <c r="G945">
        <v>1133700</v>
      </c>
      <c r="I945">
        <v>129397800</v>
      </c>
      <c r="J945">
        <v>149882500</v>
      </c>
      <c r="K945">
        <v>124630399</v>
      </c>
      <c r="M945">
        <v>941639200</v>
      </c>
      <c r="N945">
        <v>1090473900</v>
      </c>
      <c r="O945">
        <v>3566200</v>
      </c>
      <c r="Q945">
        <v>101910100</v>
      </c>
      <c r="R945">
        <v>146240300</v>
      </c>
      <c r="S945">
        <v>1705400</v>
      </c>
      <c r="U945">
        <v>558600</v>
      </c>
      <c r="V945">
        <v>531100</v>
      </c>
      <c r="W945">
        <v>508700</v>
      </c>
    </row>
    <row r="946" spans="1:23" x14ac:dyDescent="0.25">
      <c r="A946">
        <v>314600</v>
      </c>
      <c r="B946">
        <v>284200</v>
      </c>
      <c r="C946">
        <v>278300</v>
      </c>
      <c r="E946">
        <v>44825300</v>
      </c>
      <c r="F946">
        <v>48750400</v>
      </c>
      <c r="G946">
        <v>27635200</v>
      </c>
      <c r="I946">
        <v>44191100</v>
      </c>
      <c r="J946">
        <v>52588500</v>
      </c>
      <c r="K946">
        <v>11737101</v>
      </c>
      <c r="M946">
        <v>546100</v>
      </c>
      <c r="N946">
        <v>622400</v>
      </c>
      <c r="O946">
        <v>674000</v>
      </c>
      <c r="Q946" t="s">
        <v>1053</v>
      </c>
      <c r="R946" t="s">
        <v>424</v>
      </c>
      <c r="S946">
        <v>76661600</v>
      </c>
      <c r="U946" t="s">
        <v>1334</v>
      </c>
      <c r="V946" t="s">
        <v>730</v>
      </c>
      <c r="W946">
        <v>194772500</v>
      </c>
    </row>
    <row r="947" spans="1:23" x14ac:dyDescent="0.25">
      <c r="A947">
        <v>246400</v>
      </c>
      <c r="B947">
        <v>220800</v>
      </c>
      <c r="C947">
        <v>255800</v>
      </c>
      <c r="E947">
        <v>72242900</v>
      </c>
      <c r="F947">
        <v>72547200</v>
      </c>
      <c r="G947">
        <v>63166800</v>
      </c>
      <c r="I947">
        <v>31573900</v>
      </c>
      <c r="J947">
        <v>37070200</v>
      </c>
      <c r="K947">
        <v>993700</v>
      </c>
      <c r="M947">
        <v>17673200</v>
      </c>
      <c r="N947">
        <v>28024800</v>
      </c>
      <c r="O947">
        <v>4318100</v>
      </c>
      <c r="Q947" t="s">
        <v>1054</v>
      </c>
      <c r="R947" t="s">
        <v>425</v>
      </c>
      <c r="S947">
        <v>274718000</v>
      </c>
      <c r="U947" t="s">
        <v>1335</v>
      </c>
      <c r="V947" t="s">
        <v>731</v>
      </c>
      <c r="W947">
        <v>733564600</v>
      </c>
    </row>
    <row r="948" spans="1:23" x14ac:dyDescent="0.25">
      <c r="A948">
        <v>254900</v>
      </c>
      <c r="B948">
        <v>214000</v>
      </c>
      <c r="C948">
        <v>258600</v>
      </c>
      <c r="E948">
        <v>868300</v>
      </c>
      <c r="F948">
        <v>887700</v>
      </c>
      <c r="G948">
        <v>898700</v>
      </c>
      <c r="I948">
        <v>11012300</v>
      </c>
      <c r="J948">
        <v>17109800</v>
      </c>
      <c r="K948">
        <v>783900</v>
      </c>
      <c r="M948">
        <v>2176379900</v>
      </c>
      <c r="N948">
        <v>2468786400</v>
      </c>
      <c r="O948">
        <v>4776200</v>
      </c>
      <c r="Q948">
        <v>960100</v>
      </c>
      <c r="R948">
        <v>1003400</v>
      </c>
      <c r="S948">
        <v>903500</v>
      </c>
      <c r="U948">
        <v>7778700</v>
      </c>
      <c r="V948">
        <v>12332800</v>
      </c>
      <c r="W948">
        <v>2725300</v>
      </c>
    </row>
    <row r="949" spans="1:23" x14ac:dyDescent="0.25">
      <c r="A949">
        <v>551800</v>
      </c>
      <c r="B949">
        <v>468400</v>
      </c>
      <c r="C949">
        <v>502500</v>
      </c>
      <c r="E949">
        <v>421900</v>
      </c>
      <c r="F949">
        <v>485300</v>
      </c>
      <c r="G949">
        <v>439200</v>
      </c>
      <c r="I949">
        <v>18430200</v>
      </c>
      <c r="J949">
        <v>17062200</v>
      </c>
      <c r="K949">
        <v>7804200</v>
      </c>
      <c r="M949">
        <v>57379800</v>
      </c>
      <c r="N949">
        <v>63902500</v>
      </c>
      <c r="O949">
        <v>26579200</v>
      </c>
      <c r="Q949" t="s">
        <v>1055</v>
      </c>
      <c r="R949" t="s">
        <v>426</v>
      </c>
      <c r="S949">
        <v>20968000</v>
      </c>
      <c r="U949">
        <v>68978700</v>
      </c>
      <c r="V949">
        <v>194222000</v>
      </c>
      <c r="W949">
        <v>1503900</v>
      </c>
    </row>
    <row r="950" spans="1:23" x14ac:dyDescent="0.25">
      <c r="A950">
        <v>288200</v>
      </c>
      <c r="B950">
        <v>249500</v>
      </c>
      <c r="C950">
        <v>256300</v>
      </c>
      <c r="E950">
        <v>1624700</v>
      </c>
      <c r="F950">
        <v>2110000</v>
      </c>
      <c r="G950">
        <v>1869800</v>
      </c>
      <c r="I950">
        <v>6986000</v>
      </c>
      <c r="J950">
        <v>6918100</v>
      </c>
      <c r="K950">
        <v>1726301</v>
      </c>
      <c r="M950">
        <v>1188940000</v>
      </c>
      <c r="N950">
        <v>1730030400</v>
      </c>
      <c r="O950">
        <v>27421400</v>
      </c>
      <c r="Q950">
        <v>805800</v>
      </c>
      <c r="R950">
        <v>922800</v>
      </c>
      <c r="S950">
        <v>762600</v>
      </c>
      <c r="U950">
        <v>239161700</v>
      </c>
      <c r="V950">
        <v>530730100</v>
      </c>
      <c r="W950">
        <v>1494500</v>
      </c>
    </row>
    <row r="951" spans="1:23" x14ac:dyDescent="0.25">
      <c r="A951">
        <v>219600</v>
      </c>
      <c r="B951">
        <v>223300</v>
      </c>
      <c r="C951">
        <v>263800</v>
      </c>
      <c r="E951">
        <v>419800</v>
      </c>
      <c r="F951">
        <v>483900</v>
      </c>
      <c r="G951">
        <v>435700</v>
      </c>
      <c r="I951">
        <v>714300</v>
      </c>
      <c r="J951">
        <v>585800</v>
      </c>
      <c r="K951">
        <v>407000</v>
      </c>
      <c r="M951">
        <v>43364900</v>
      </c>
      <c r="N951">
        <v>86494800</v>
      </c>
      <c r="O951">
        <v>1886300</v>
      </c>
      <c r="Q951">
        <v>813200</v>
      </c>
      <c r="R951">
        <v>1366800</v>
      </c>
      <c r="S951">
        <v>479300</v>
      </c>
      <c r="U951">
        <v>46749600</v>
      </c>
      <c r="V951">
        <v>57242800</v>
      </c>
      <c r="W951">
        <v>46208500</v>
      </c>
    </row>
    <row r="952" spans="1:23" x14ac:dyDescent="0.25">
      <c r="A952">
        <v>211500</v>
      </c>
      <c r="B952">
        <v>185000</v>
      </c>
      <c r="C952">
        <v>220700</v>
      </c>
      <c r="E952">
        <v>556400</v>
      </c>
      <c r="F952">
        <v>775100</v>
      </c>
      <c r="G952">
        <v>374800</v>
      </c>
      <c r="I952">
        <v>22645600</v>
      </c>
      <c r="J952">
        <v>26878700</v>
      </c>
      <c r="K952">
        <v>21810899</v>
      </c>
      <c r="M952">
        <v>1151500</v>
      </c>
      <c r="N952">
        <v>1277800</v>
      </c>
      <c r="O952">
        <v>634600</v>
      </c>
      <c r="Q952">
        <v>314000</v>
      </c>
      <c r="R952">
        <v>400900</v>
      </c>
      <c r="S952">
        <v>423000</v>
      </c>
      <c r="U952" t="s">
        <v>1336</v>
      </c>
      <c r="V952" t="s">
        <v>732</v>
      </c>
      <c r="W952">
        <v>3609000</v>
      </c>
    </row>
    <row r="953" spans="1:23" x14ac:dyDescent="0.25">
      <c r="A953">
        <v>412000</v>
      </c>
      <c r="B953">
        <v>385000</v>
      </c>
      <c r="C953">
        <v>434100</v>
      </c>
      <c r="E953">
        <v>198800</v>
      </c>
      <c r="F953">
        <v>243300</v>
      </c>
      <c r="G953">
        <v>194800</v>
      </c>
      <c r="I953" t="s">
        <v>800</v>
      </c>
      <c r="J953" t="s">
        <v>161</v>
      </c>
      <c r="K953">
        <v>64768800</v>
      </c>
      <c r="M953">
        <v>2825500</v>
      </c>
      <c r="N953">
        <v>3531800</v>
      </c>
      <c r="O953">
        <v>869700</v>
      </c>
      <c r="Q953">
        <v>2768300</v>
      </c>
      <c r="R953">
        <v>6062700</v>
      </c>
      <c r="S953">
        <v>544300</v>
      </c>
      <c r="U953">
        <v>479224200</v>
      </c>
      <c r="V953">
        <v>531782400</v>
      </c>
      <c r="W953">
        <v>328234500</v>
      </c>
    </row>
    <row r="954" spans="1:23" x14ac:dyDescent="0.25">
      <c r="A954">
        <v>1183500</v>
      </c>
      <c r="B954">
        <v>1173100</v>
      </c>
      <c r="C954">
        <v>1287400</v>
      </c>
      <c r="E954">
        <v>8564600</v>
      </c>
      <c r="F954">
        <v>11655000</v>
      </c>
      <c r="G954">
        <v>1307700</v>
      </c>
      <c r="I954">
        <v>779863700</v>
      </c>
      <c r="J954">
        <v>901224500</v>
      </c>
      <c r="K954">
        <v>3244900</v>
      </c>
      <c r="M954">
        <v>964100</v>
      </c>
      <c r="N954">
        <v>1467300</v>
      </c>
      <c r="O954">
        <v>386200</v>
      </c>
      <c r="Q954">
        <v>11224100</v>
      </c>
      <c r="R954">
        <v>18018700</v>
      </c>
      <c r="S954">
        <v>726100</v>
      </c>
      <c r="U954">
        <v>1259400</v>
      </c>
      <c r="V954">
        <v>1760600</v>
      </c>
      <c r="W954">
        <v>1039800</v>
      </c>
    </row>
    <row r="955" spans="1:23" x14ac:dyDescent="0.25">
      <c r="A955">
        <v>1754900</v>
      </c>
      <c r="B955">
        <v>1531900</v>
      </c>
      <c r="C955">
        <v>1559400</v>
      </c>
      <c r="E955">
        <v>2200700</v>
      </c>
      <c r="F955">
        <v>2784700</v>
      </c>
      <c r="G955">
        <v>2215600</v>
      </c>
      <c r="I955">
        <v>168767400</v>
      </c>
      <c r="J955">
        <v>175366900</v>
      </c>
      <c r="K955">
        <v>8964700</v>
      </c>
      <c r="M955">
        <v>318800</v>
      </c>
      <c r="N955">
        <v>360900</v>
      </c>
      <c r="O955">
        <v>281400</v>
      </c>
      <c r="Q955">
        <v>7934000</v>
      </c>
      <c r="R955">
        <v>12152500</v>
      </c>
      <c r="S955">
        <v>1747700</v>
      </c>
      <c r="U955" t="s">
        <v>1337</v>
      </c>
      <c r="V955">
        <v>1439112800</v>
      </c>
      <c r="W955">
        <v>1259800</v>
      </c>
    </row>
    <row r="956" spans="1:23" x14ac:dyDescent="0.25">
      <c r="A956">
        <v>403800</v>
      </c>
      <c r="B956">
        <v>264800</v>
      </c>
      <c r="C956">
        <v>323400</v>
      </c>
      <c r="E956">
        <v>302400</v>
      </c>
      <c r="F956">
        <v>346600</v>
      </c>
      <c r="G956">
        <v>258700</v>
      </c>
      <c r="I956">
        <v>786900</v>
      </c>
      <c r="J956">
        <v>1247900</v>
      </c>
      <c r="K956">
        <v>383000</v>
      </c>
      <c r="M956">
        <v>10350000</v>
      </c>
      <c r="N956">
        <v>14103800</v>
      </c>
      <c r="O956">
        <v>383000</v>
      </c>
      <c r="Q956" t="s">
        <v>1056</v>
      </c>
      <c r="R956" t="s">
        <v>427</v>
      </c>
      <c r="S956">
        <v>13373500</v>
      </c>
      <c r="U956" t="s">
        <v>1338</v>
      </c>
      <c r="V956">
        <v>1441579400</v>
      </c>
      <c r="W956">
        <v>71006100</v>
      </c>
    </row>
    <row r="957" spans="1:23" x14ac:dyDescent="0.25">
      <c r="A957">
        <v>263100</v>
      </c>
      <c r="B957">
        <v>180800</v>
      </c>
      <c r="C957">
        <v>182800</v>
      </c>
      <c r="E957">
        <v>265900</v>
      </c>
      <c r="F957">
        <v>286900</v>
      </c>
      <c r="G957">
        <v>266800</v>
      </c>
      <c r="I957">
        <v>3247700</v>
      </c>
      <c r="J957">
        <v>6535100</v>
      </c>
      <c r="K957">
        <v>3763200</v>
      </c>
      <c r="M957">
        <v>2213500</v>
      </c>
      <c r="N957">
        <v>2885400</v>
      </c>
      <c r="O957">
        <v>2193500</v>
      </c>
      <c r="Q957">
        <v>1322500</v>
      </c>
      <c r="R957">
        <v>1511000</v>
      </c>
      <c r="S957">
        <v>1288300</v>
      </c>
      <c r="U957">
        <v>21280900</v>
      </c>
      <c r="V957">
        <v>51992200</v>
      </c>
      <c r="W957">
        <v>1007800</v>
      </c>
    </row>
    <row r="958" spans="1:23" x14ac:dyDescent="0.25">
      <c r="A958">
        <v>828500</v>
      </c>
      <c r="B958">
        <v>685700</v>
      </c>
      <c r="C958">
        <v>254500</v>
      </c>
      <c r="E958">
        <v>406800</v>
      </c>
      <c r="F958">
        <v>451100</v>
      </c>
      <c r="G958">
        <v>447300</v>
      </c>
      <c r="I958" t="s">
        <v>801</v>
      </c>
      <c r="J958" t="s">
        <v>162</v>
      </c>
      <c r="K958">
        <v>27219501</v>
      </c>
      <c r="M958">
        <v>460700</v>
      </c>
      <c r="N958">
        <v>609900</v>
      </c>
      <c r="O958">
        <v>489600</v>
      </c>
      <c r="Q958">
        <v>318878000</v>
      </c>
      <c r="R958">
        <v>345464700</v>
      </c>
      <c r="S958">
        <v>342263400</v>
      </c>
      <c r="U958" t="s">
        <v>1339</v>
      </c>
      <c r="V958" t="s">
        <v>733</v>
      </c>
      <c r="W958">
        <v>1323000</v>
      </c>
    </row>
    <row r="959" spans="1:23" x14ac:dyDescent="0.25">
      <c r="A959">
        <v>1902100</v>
      </c>
      <c r="B959">
        <v>1492400</v>
      </c>
      <c r="C959">
        <v>1509600</v>
      </c>
      <c r="E959">
        <v>122069000</v>
      </c>
      <c r="F959">
        <v>138074200</v>
      </c>
      <c r="G959">
        <v>149878900</v>
      </c>
      <c r="I959">
        <v>20489400</v>
      </c>
      <c r="J959">
        <v>18428100</v>
      </c>
      <c r="K959">
        <v>20685200</v>
      </c>
      <c r="M959">
        <v>622200</v>
      </c>
      <c r="N959">
        <v>894200</v>
      </c>
      <c r="O959">
        <v>332700</v>
      </c>
      <c r="Q959">
        <v>1789961000</v>
      </c>
      <c r="R959">
        <v>2020112200</v>
      </c>
      <c r="S959">
        <v>22224700</v>
      </c>
      <c r="U959" t="s">
        <v>1340</v>
      </c>
      <c r="V959" t="s">
        <v>734</v>
      </c>
      <c r="W959" t="s">
        <v>88</v>
      </c>
    </row>
    <row r="960" spans="1:23" x14ac:dyDescent="0.25">
      <c r="A960">
        <v>376800</v>
      </c>
      <c r="B960">
        <v>270900</v>
      </c>
      <c r="C960">
        <v>1297600</v>
      </c>
      <c r="E960">
        <v>515600</v>
      </c>
      <c r="F960">
        <v>576400</v>
      </c>
      <c r="G960">
        <v>661000</v>
      </c>
      <c r="I960">
        <v>1395200</v>
      </c>
      <c r="J960">
        <v>1282100</v>
      </c>
      <c r="K960">
        <v>1268801</v>
      </c>
      <c r="M960">
        <v>173181700</v>
      </c>
      <c r="N960">
        <v>200817200</v>
      </c>
      <c r="O960">
        <v>2049300</v>
      </c>
      <c r="Q960">
        <v>10908800</v>
      </c>
      <c r="R960">
        <v>12315300</v>
      </c>
      <c r="S960">
        <v>6137900</v>
      </c>
      <c r="U960">
        <v>8737900</v>
      </c>
      <c r="V960">
        <v>18012300</v>
      </c>
      <c r="W960">
        <v>1671400</v>
      </c>
    </row>
    <row r="961" spans="1:23" x14ac:dyDescent="0.25">
      <c r="A961">
        <v>269200</v>
      </c>
      <c r="B961">
        <v>174400</v>
      </c>
      <c r="C961">
        <v>214200</v>
      </c>
      <c r="E961">
        <v>1017200</v>
      </c>
      <c r="F961">
        <v>1056200</v>
      </c>
      <c r="G961">
        <v>1130100</v>
      </c>
      <c r="I961">
        <v>36452200</v>
      </c>
      <c r="J961">
        <v>58762000</v>
      </c>
      <c r="K961">
        <v>3045500</v>
      </c>
      <c r="M961">
        <v>2368700</v>
      </c>
      <c r="N961">
        <v>4799400</v>
      </c>
      <c r="O961">
        <v>4375500</v>
      </c>
      <c r="Q961">
        <v>204555300</v>
      </c>
      <c r="R961">
        <v>255176000</v>
      </c>
      <c r="S961">
        <v>947400</v>
      </c>
      <c r="U961">
        <v>6326000</v>
      </c>
      <c r="V961">
        <v>7566200</v>
      </c>
      <c r="W961">
        <v>5628000</v>
      </c>
    </row>
    <row r="962" spans="1:23" x14ac:dyDescent="0.25">
      <c r="A962">
        <v>987600</v>
      </c>
      <c r="B962">
        <v>972000</v>
      </c>
      <c r="C962">
        <v>991200</v>
      </c>
      <c r="E962">
        <v>1023500</v>
      </c>
      <c r="F962">
        <v>2934600</v>
      </c>
      <c r="G962">
        <v>1076200</v>
      </c>
      <c r="I962">
        <v>767400</v>
      </c>
      <c r="J962">
        <v>1042100</v>
      </c>
      <c r="K962">
        <v>352800</v>
      </c>
      <c r="M962">
        <v>63491200</v>
      </c>
      <c r="N962">
        <v>76992100</v>
      </c>
      <c r="O962">
        <v>2337700</v>
      </c>
      <c r="Q962">
        <v>166871200</v>
      </c>
      <c r="R962">
        <v>196762900</v>
      </c>
      <c r="S962">
        <v>36254300</v>
      </c>
      <c r="U962">
        <v>2010305600</v>
      </c>
      <c r="V962">
        <v>2926834100</v>
      </c>
      <c r="W962">
        <v>4150300</v>
      </c>
    </row>
    <row r="963" spans="1:23" x14ac:dyDescent="0.25">
      <c r="A963">
        <v>536300</v>
      </c>
      <c r="B963">
        <v>447500</v>
      </c>
      <c r="C963">
        <v>421500</v>
      </c>
      <c r="E963">
        <v>2266300</v>
      </c>
      <c r="F963">
        <v>2541600</v>
      </c>
      <c r="G963">
        <v>1072500</v>
      </c>
      <c r="I963">
        <v>35142200</v>
      </c>
      <c r="J963">
        <v>38336600</v>
      </c>
      <c r="K963">
        <v>40372601</v>
      </c>
      <c r="M963" t="s">
        <v>898</v>
      </c>
      <c r="N963" t="s">
        <v>268</v>
      </c>
      <c r="O963" t="s">
        <v>34</v>
      </c>
      <c r="Q963">
        <v>2534900</v>
      </c>
      <c r="R963">
        <v>2793700</v>
      </c>
      <c r="S963">
        <v>2737600</v>
      </c>
      <c r="U963" t="s">
        <v>1341</v>
      </c>
      <c r="V963" t="s">
        <v>735</v>
      </c>
      <c r="W963">
        <v>5372500</v>
      </c>
    </row>
    <row r="964" spans="1:23" x14ac:dyDescent="0.25">
      <c r="A964">
        <v>221900</v>
      </c>
      <c r="B964">
        <v>180200</v>
      </c>
      <c r="C964">
        <v>213900</v>
      </c>
      <c r="E964">
        <v>2695400</v>
      </c>
      <c r="F964">
        <v>3120800</v>
      </c>
      <c r="G964">
        <v>3095200</v>
      </c>
      <c r="I964">
        <v>2714600</v>
      </c>
      <c r="J964">
        <v>5177900</v>
      </c>
      <c r="K964">
        <v>3172900</v>
      </c>
      <c r="M964" t="s">
        <v>899</v>
      </c>
      <c r="N964" t="s">
        <v>269</v>
      </c>
      <c r="O964">
        <v>967866500</v>
      </c>
      <c r="Q964">
        <v>5938500</v>
      </c>
      <c r="R964">
        <v>9998200</v>
      </c>
      <c r="S964">
        <v>1195600</v>
      </c>
      <c r="U964" t="s">
        <v>1342</v>
      </c>
      <c r="V964" t="s">
        <v>736</v>
      </c>
      <c r="W964">
        <v>1348700</v>
      </c>
    </row>
    <row r="965" spans="1:23" x14ac:dyDescent="0.25">
      <c r="A965">
        <v>283100</v>
      </c>
      <c r="B965">
        <v>252500</v>
      </c>
      <c r="C965">
        <v>279400</v>
      </c>
      <c r="E965">
        <v>301500</v>
      </c>
      <c r="F965">
        <v>285500</v>
      </c>
      <c r="G965">
        <v>291000</v>
      </c>
      <c r="I965" t="s">
        <v>802</v>
      </c>
      <c r="J965" t="s">
        <v>163</v>
      </c>
      <c r="K965">
        <v>55562999</v>
      </c>
      <c r="M965">
        <v>1547800</v>
      </c>
      <c r="N965">
        <v>1967900</v>
      </c>
      <c r="O965">
        <v>1292200</v>
      </c>
      <c r="Q965">
        <v>575285800</v>
      </c>
      <c r="R965">
        <v>620330100</v>
      </c>
      <c r="S965">
        <v>18555000</v>
      </c>
      <c r="U965">
        <v>125036800</v>
      </c>
      <c r="V965">
        <v>227026700</v>
      </c>
      <c r="W965">
        <v>1188500</v>
      </c>
    </row>
    <row r="966" spans="1:23" x14ac:dyDescent="0.25">
      <c r="A966">
        <v>279000</v>
      </c>
      <c r="B966">
        <v>244600</v>
      </c>
      <c r="C966">
        <v>262900</v>
      </c>
      <c r="E966">
        <v>376400</v>
      </c>
      <c r="F966">
        <v>424500</v>
      </c>
      <c r="G966">
        <v>378600</v>
      </c>
      <c r="I966">
        <v>4007500</v>
      </c>
      <c r="J966">
        <v>6978600</v>
      </c>
      <c r="K966">
        <v>616800</v>
      </c>
      <c r="M966">
        <v>50115400</v>
      </c>
      <c r="N966">
        <v>60058600</v>
      </c>
      <c r="O966">
        <v>943500</v>
      </c>
      <c r="Q966">
        <v>215149700</v>
      </c>
      <c r="R966">
        <v>243756300</v>
      </c>
      <c r="S966">
        <v>12993900</v>
      </c>
      <c r="U966" t="s">
        <v>1343</v>
      </c>
      <c r="V966" t="s">
        <v>737</v>
      </c>
      <c r="W966">
        <v>27464200</v>
      </c>
    </row>
    <row r="967" spans="1:23" x14ac:dyDescent="0.25">
      <c r="A967">
        <v>315100</v>
      </c>
      <c r="B967">
        <v>324000</v>
      </c>
      <c r="C967">
        <v>303300</v>
      </c>
      <c r="E967">
        <v>317900</v>
      </c>
      <c r="F967">
        <v>391500</v>
      </c>
      <c r="G967">
        <v>326400</v>
      </c>
      <c r="I967">
        <v>1781200</v>
      </c>
      <c r="J967">
        <v>2228300</v>
      </c>
      <c r="K967">
        <v>1863000</v>
      </c>
      <c r="M967">
        <v>2839500</v>
      </c>
      <c r="N967">
        <v>4985700</v>
      </c>
      <c r="O967">
        <v>1393900</v>
      </c>
      <c r="Q967">
        <v>280491900</v>
      </c>
      <c r="R967">
        <v>484263800</v>
      </c>
      <c r="S967">
        <v>2238800</v>
      </c>
      <c r="U967">
        <v>2720600</v>
      </c>
      <c r="V967">
        <v>4485700</v>
      </c>
      <c r="W967">
        <v>698200</v>
      </c>
    </row>
    <row r="968" spans="1:23" x14ac:dyDescent="0.25">
      <c r="A968">
        <v>1419300</v>
      </c>
      <c r="B968">
        <v>1496900</v>
      </c>
      <c r="C968">
        <v>1503300</v>
      </c>
      <c r="E968">
        <v>198000</v>
      </c>
      <c r="F968">
        <v>211200</v>
      </c>
      <c r="G968">
        <v>233100</v>
      </c>
      <c r="I968">
        <v>3841800</v>
      </c>
      <c r="J968">
        <v>4228700</v>
      </c>
      <c r="K968">
        <v>2030501</v>
      </c>
      <c r="M968">
        <v>25865000</v>
      </c>
      <c r="N968">
        <v>15329400</v>
      </c>
      <c r="O968">
        <v>5226500</v>
      </c>
      <c r="Q968">
        <v>720100</v>
      </c>
      <c r="R968">
        <v>642900</v>
      </c>
      <c r="S968">
        <v>575700</v>
      </c>
      <c r="U968">
        <v>100484800</v>
      </c>
      <c r="V968">
        <v>65711600</v>
      </c>
      <c r="W968">
        <v>11330900</v>
      </c>
    </row>
    <row r="969" spans="1:23" x14ac:dyDescent="0.25">
      <c r="A969">
        <v>209200</v>
      </c>
      <c r="B969">
        <v>201700</v>
      </c>
      <c r="C969">
        <v>185200</v>
      </c>
      <c r="E969">
        <v>411600</v>
      </c>
      <c r="F969">
        <v>516000</v>
      </c>
      <c r="G969">
        <v>399100</v>
      </c>
      <c r="I969">
        <v>6986400</v>
      </c>
      <c r="J969">
        <v>13619100</v>
      </c>
      <c r="K969">
        <v>1049000</v>
      </c>
      <c r="M969">
        <v>2132700</v>
      </c>
      <c r="N969">
        <v>2880700</v>
      </c>
      <c r="O969">
        <v>1672900</v>
      </c>
      <c r="Q969">
        <v>2886600</v>
      </c>
      <c r="R969">
        <v>6064400</v>
      </c>
      <c r="S969">
        <v>544400</v>
      </c>
      <c r="U969" t="s">
        <v>1187</v>
      </c>
      <c r="V969" t="s">
        <v>738</v>
      </c>
      <c r="W969">
        <v>129101500</v>
      </c>
    </row>
    <row r="970" spans="1:23" x14ac:dyDescent="0.25">
      <c r="A970">
        <v>205500</v>
      </c>
      <c r="B970">
        <v>218300</v>
      </c>
      <c r="C970">
        <v>191800</v>
      </c>
      <c r="E970">
        <v>203300</v>
      </c>
      <c r="F970">
        <v>253200</v>
      </c>
      <c r="G970">
        <v>234500</v>
      </c>
      <c r="I970">
        <v>42713100</v>
      </c>
      <c r="J970">
        <v>72366800</v>
      </c>
      <c r="K970">
        <v>4643100</v>
      </c>
      <c r="M970">
        <v>594700</v>
      </c>
      <c r="N970">
        <v>947300</v>
      </c>
      <c r="O970">
        <v>448300</v>
      </c>
      <c r="Q970">
        <v>801961400</v>
      </c>
      <c r="R970">
        <v>890196700</v>
      </c>
      <c r="S970">
        <v>116577700</v>
      </c>
      <c r="U970">
        <v>1070100</v>
      </c>
      <c r="V970">
        <v>1768200</v>
      </c>
      <c r="W970">
        <v>625500</v>
      </c>
    </row>
    <row r="971" spans="1:23" x14ac:dyDescent="0.25">
      <c r="A971">
        <v>574300</v>
      </c>
      <c r="B971">
        <v>582200</v>
      </c>
      <c r="C971">
        <v>586500</v>
      </c>
      <c r="E971">
        <v>814000</v>
      </c>
      <c r="F971">
        <v>1056900</v>
      </c>
      <c r="G971">
        <v>518500</v>
      </c>
      <c r="I971">
        <v>52962100</v>
      </c>
      <c r="J971">
        <v>75045900</v>
      </c>
      <c r="K971">
        <v>584200</v>
      </c>
      <c r="M971">
        <v>12370700</v>
      </c>
      <c r="N971">
        <v>18949800</v>
      </c>
      <c r="O971">
        <v>15185000</v>
      </c>
      <c r="Q971">
        <v>141335000</v>
      </c>
      <c r="R971">
        <v>70029600</v>
      </c>
      <c r="S971">
        <v>4150600</v>
      </c>
      <c r="U971" t="s">
        <v>1344</v>
      </c>
      <c r="V971" t="s">
        <v>739</v>
      </c>
      <c r="W971">
        <v>395859000</v>
      </c>
    </row>
    <row r="972" spans="1:23" x14ac:dyDescent="0.25">
      <c r="A972">
        <v>240900</v>
      </c>
      <c r="B972">
        <v>213900</v>
      </c>
      <c r="C972">
        <v>418300</v>
      </c>
      <c r="E972">
        <v>2348800</v>
      </c>
      <c r="F972">
        <v>2612400</v>
      </c>
      <c r="G972">
        <v>2590800</v>
      </c>
      <c r="I972">
        <v>2334000</v>
      </c>
      <c r="J972">
        <v>4208400</v>
      </c>
      <c r="K972">
        <v>628600</v>
      </c>
      <c r="M972">
        <v>1763636100</v>
      </c>
      <c r="N972">
        <v>2279076000</v>
      </c>
      <c r="O972">
        <v>10152400</v>
      </c>
      <c r="Q972">
        <v>47773800</v>
      </c>
      <c r="R972">
        <v>64485100</v>
      </c>
      <c r="S972">
        <v>810600</v>
      </c>
      <c r="U972">
        <v>8239400</v>
      </c>
      <c r="V972">
        <v>14903700</v>
      </c>
      <c r="W972">
        <v>2906400</v>
      </c>
    </row>
    <row r="973" spans="1:23" x14ac:dyDescent="0.25">
      <c r="A973">
        <v>231900</v>
      </c>
      <c r="B973">
        <v>215700</v>
      </c>
      <c r="C973">
        <v>224800</v>
      </c>
      <c r="E973">
        <v>458600</v>
      </c>
      <c r="F973">
        <v>569000</v>
      </c>
      <c r="G973">
        <v>329100</v>
      </c>
      <c r="I973">
        <v>69853800</v>
      </c>
      <c r="J973">
        <v>89544700</v>
      </c>
      <c r="K973">
        <v>2806199</v>
      </c>
      <c r="M973" t="s">
        <v>900</v>
      </c>
      <c r="N973" t="s">
        <v>270</v>
      </c>
      <c r="O973">
        <v>5137300</v>
      </c>
      <c r="Q973" t="s">
        <v>1057</v>
      </c>
      <c r="R973" t="s">
        <v>428</v>
      </c>
      <c r="S973">
        <v>65616400</v>
      </c>
      <c r="U973">
        <v>2109386100</v>
      </c>
      <c r="V973">
        <v>48264400</v>
      </c>
      <c r="W973">
        <v>27048100</v>
      </c>
    </row>
    <row r="974" spans="1:23" x14ac:dyDescent="0.25">
      <c r="A974">
        <v>193200</v>
      </c>
      <c r="B974">
        <v>172300</v>
      </c>
      <c r="C974">
        <v>172800</v>
      </c>
      <c r="E974">
        <v>3852100</v>
      </c>
      <c r="F974">
        <v>4515400</v>
      </c>
      <c r="G974">
        <v>3219900</v>
      </c>
      <c r="I974">
        <v>43137200</v>
      </c>
      <c r="J974">
        <v>43959000</v>
      </c>
      <c r="K974">
        <v>21772400</v>
      </c>
      <c r="M974">
        <v>74196200</v>
      </c>
      <c r="N974">
        <v>59946900</v>
      </c>
      <c r="O974">
        <v>2690900</v>
      </c>
      <c r="Q974">
        <v>17899500</v>
      </c>
      <c r="R974">
        <v>24311100</v>
      </c>
      <c r="S974">
        <v>6987200</v>
      </c>
      <c r="U974">
        <v>27437900</v>
      </c>
      <c r="V974">
        <v>76352600</v>
      </c>
      <c r="W974">
        <v>2521800</v>
      </c>
    </row>
    <row r="975" spans="1:23" x14ac:dyDescent="0.25">
      <c r="A975">
        <v>228700</v>
      </c>
      <c r="B975">
        <v>206500</v>
      </c>
      <c r="C975">
        <v>210300</v>
      </c>
      <c r="E975">
        <v>6732300</v>
      </c>
      <c r="F975">
        <v>9368500</v>
      </c>
      <c r="G975">
        <v>1809500</v>
      </c>
      <c r="I975">
        <v>1669800</v>
      </c>
      <c r="J975">
        <v>1884600</v>
      </c>
      <c r="K975">
        <v>1123900</v>
      </c>
      <c r="M975">
        <v>16994900</v>
      </c>
      <c r="N975">
        <v>23774100</v>
      </c>
      <c r="O975">
        <v>12811700</v>
      </c>
      <c r="Q975">
        <v>11628400</v>
      </c>
      <c r="R975">
        <v>16322000</v>
      </c>
      <c r="S975">
        <v>4204900</v>
      </c>
      <c r="U975">
        <v>212079500</v>
      </c>
      <c r="V975">
        <v>434496000</v>
      </c>
      <c r="W975">
        <v>28174800</v>
      </c>
    </row>
    <row r="976" spans="1:23" x14ac:dyDescent="0.25">
      <c r="A976">
        <v>5131600</v>
      </c>
      <c r="B976">
        <v>5266000</v>
      </c>
      <c r="C976">
        <v>5481600</v>
      </c>
      <c r="E976">
        <v>506500</v>
      </c>
      <c r="F976">
        <v>597100</v>
      </c>
      <c r="G976">
        <v>438300</v>
      </c>
      <c r="I976">
        <v>480600</v>
      </c>
      <c r="J976">
        <v>2413600</v>
      </c>
      <c r="K976">
        <v>429301</v>
      </c>
      <c r="M976">
        <v>3870500</v>
      </c>
      <c r="N976">
        <v>8188800</v>
      </c>
      <c r="O976">
        <v>532800</v>
      </c>
      <c r="Q976">
        <v>584900</v>
      </c>
      <c r="R976">
        <v>612100</v>
      </c>
      <c r="S976">
        <v>570100</v>
      </c>
      <c r="U976">
        <v>25250800</v>
      </c>
      <c r="V976">
        <v>30558900</v>
      </c>
      <c r="W976">
        <v>2539100</v>
      </c>
    </row>
    <row r="977" spans="1:23" x14ac:dyDescent="0.25">
      <c r="A977">
        <v>1435800</v>
      </c>
      <c r="B977">
        <v>1494100</v>
      </c>
      <c r="C977">
        <v>1429200</v>
      </c>
      <c r="E977">
        <v>2655500</v>
      </c>
      <c r="F977">
        <v>4231700</v>
      </c>
      <c r="G977">
        <v>882700</v>
      </c>
      <c r="I977">
        <v>750100</v>
      </c>
      <c r="J977">
        <v>962400</v>
      </c>
      <c r="K977">
        <v>446699</v>
      </c>
      <c r="M977">
        <v>12218200</v>
      </c>
      <c r="N977">
        <v>18496000</v>
      </c>
      <c r="O977">
        <v>1951300</v>
      </c>
      <c r="Q977" t="s">
        <v>1058</v>
      </c>
      <c r="R977" t="s">
        <v>429</v>
      </c>
      <c r="S977">
        <v>2221600</v>
      </c>
      <c r="U977">
        <v>2532367300</v>
      </c>
      <c r="V977">
        <v>3107708500</v>
      </c>
      <c r="W977">
        <v>115097700</v>
      </c>
    </row>
    <row r="978" spans="1:23" x14ac:dyDescent="0.25">
      <c r="A978">
        <v>512800</v>
      </c>
      <c r="B978">
        <v>523900</v>
      </c>
      <c r="C978">
        <v>546200</v>
      </c>
      <c r="E978">
        <v>341200</v>
      </c>
      <c r="F978">
        <v>415000</v>
      </c>
      <c r="G978">
        <v>306900</v>
      </c>
      <c r="I978" t="s">
        <v>597</v>
      </c>
      <c r="J978" t="s">
        <v>164</v>
      </c>
      <c r="K978">
        <v>209047800</v>
      </c>
      <c r="M978">
        <v>2212500</v>
      </c>
      <c r="N978">
        <v>2285300</v>
      </c>
      <c r="O978">
        <v>1845100</v>
      </c>
      <c r="Q978">
        <v>13824100</v>
      </c>
      <c r="R978">
        <v>14918500</v>
      </c>
      <c r="S978">
        <v>1232200</v>
      </c>
      <c r="U978" t="s">
        <v>1345</v>
      </c>
      <c r="V978" t="s">
        <v>740</v>
      </c>
      <c r="W978">
        <v>2789400</v>
      </c>
    </row>
    <row r="979" spans="1:23" x14ac:dyDescent="0.25">
      <c r="A979">
        <v>192200</v>
      </c>
      <c r="B979">
        <v>215200</v>
      </c>
      <c r="C979">
        <v>200800</v>
      </c>
      <c r="E979">
        <v>357500</v>
      </c>
      <c r="F979">
        <v>421000</v>
      </c>
      <c r="G979">
        <v>396000</v>
      </c>
      <c r="I979">
        <v>40552400</v>
      </c>
      <c r="J979">
        <v>81838300</v>
      </c>
      <c r="K979">
        <v>5163699</v>
      </c>
      <c r="M979">
        <v>23391200</v>
      </c>
      <c r="N979">
        <v>31622900</v>
      </c>
      <c r="O979">
        <v>996900</v>
      </c>
      <c r="Q979">
        <v>2982200</v>
      </c>
      <c r="R979">
        <v>5381300</v>
      </c>
      <c r="S979">
        <v>808400</v>
      </c>
      <c r="U979">
        <v>673677400</v>
      </c>
      <c r="V979">
        <v>768034500</v>
      </c>
      <c r="W979">
        <v>11508400</v>
      </c>
    </row>
    <row r="980" spans="1:23" x14ac:dyDescent="0.25">
      <c r="A980">
        <v>211100</v>
      </c>
      <c r="B980">
        <v>182600</v>
      </c>
      <c r="C980">
        <v>189600</v>
      </c>
      <c r="E980">
        <v>760300</v>
      </c>
      <c r="F980">
        <v>885100</v>
      </c>
      <c r="G980">
        <v>755900</v>
      </c>
      <c r="I980">
        <v>1773100</v>
      </c>
      <c r="J980">
        <v>2719600</v>
      </c>
      <c r="K980">
        <v>769099</v>
      </c>
      <c r="M980">
        <v>9601300</v>
      </c>
      <c r="N980">
        <v>11261600</v>
      </c>
      <c r="O980">
        <v>466100</v>
      </c>
      <c r="Q980" t="s">
        <v>1059</v>
      </c>
      <c r="R980" t="s">
        <v>430</v>
      </c>
      <c r="S980" t="s">
        <v>58</v>
      </c>
      <c r="U980">
        <v>23479700</v>
      </c>
      <c r="V980">
        <v>32230400</v>
      </c>
      <c r="W980">
        <v>7613600</v>
      </c>
    </row>
    <row r="981" spans="1:23" x14ac:dyDescent="0.25">
      <c r="A981">
        <v>2049100</v>
      </c>
      <c r="B981">
        <v>2071700</v>
      </c>
      <c r="C981">
        <v>2162100</v>
      </c>
      <c r="E981">
        <v>2883700</v>
      </c>
      <c r="F981">
        <v>4616900</v>
      </c>
      <c r="G981">
        <v>538700</v>
      </c>
      <c r="I981">
        <v>488300</v>
      </c>
      <c r="J981">
        <v>648900</v>
      </c>
      <c r="K981">
        <v>454900</v>
      </c>
      <c r="M981">
        <v>9194100</v>
      </c>
      <c r="N981">
        <v>11829800</v>
      </c>
      <c r="O981">
        <v>1783100</v>
      </c>
      <c r="Q981">
        <v>2257657400</v>
      </c>
      <c r="R981">
        <v>3133517500</v>
      </c>
      <c r="S981">
        <v>2137300</v>
      </c>
      <c r="U981" t="s">
        <v>1346</v>
      </c>
      <c r="V981" t="s">
        <v>741</v>
      </c>
      <c r="W981">
        <v>1944700</v>
      </c>
    </row>
    <row r="982" spans="1:23" x14ac:dyDescent="0.25">
      <c r="A982">
        <v>427400</v>
      </c>
      <c r="B982">
        <v>423200</v>
      </c>
      <c r="C982">
        <v>501200</v>
      </c>
      <c r="E982">
        <v>2321400</v>
      </c>
      <c r="F982">
        <v>2650600</v>
      </c>
      <c r="G982">
        <v>2527900</v>
      </c>
      <c r="I982">
        <v>3107600</v>
      </c>
      <c r="J982">
        <v>1540600</v>
      </c>
      <c r="K982">
        <v>1367100</v>
      </c>
      <c r="M982">
        <v>3764400</v>
      </c>
      <c r="N982">
        <v>4301400</v>
      </c>
      <c r="O982">
        <v>3519500</v>
      </c>
      <c r="Q982">
        <v>527600</v>
      </c>
      <c r="R982">
        <v>2542800</v>
      </c>
      <c r="S982">
        <v>474300</v>
      </c>
      <c r="U982" t="s">
        <v>1347</v>
      </c>
      <c r="V982" t="s">
        <v>742</v>
      </c>
      <c r="W982">
        <v>2278500</v>
      </c>
    </row>
    <row r="983" spans="1:23" x14ac:dyDescent="0.25">
      <c r="A983">
        <v>265100</v>
      </c>
      <c r="B983">
        <v>243500</v>
      </c>
      <c r="C983">
        <v>321500</v>
      </c>
      <c r="E983">
        <v>338700</v>
      </c>
      <c r="F983">
        <v>341000</v>
      </c>
      <c r="G983">
        <v>334300</v>
      </c>
      <c r="I983">
        <v>8180300</v>
      </c>
      <c r="J983">
        <v>8917300</v>
      </c>
      <c r="K983">
        <v>9538400</v>
      </c>
      <c r="M983">
        <v>5971963300</v>
      </c>
      <c r="N983" t="s">
        <v>271</v>
      </c>
      <c r="O983">
        <v>252461000</v>
      </c>
      <c r="Q983" t="s">
        <v>1060</v>
      </c>
      <c r="R983" t="s">
        <v>431</v>
      </c>
      <c r="S983">
        <v>800200</v>
      </c>
      <c r="U983" t="s">
        <v>1056</v>
      </c>
      <c r="V983" t="s">
        <v>743</v>
      </c>
      <c r="W983">
        <v>1000600</v>
      </c>
    </row>
    <row r="984" spans="1:23" x14ac:dyDescent="0.25">
      <c r="A984">
        <v>1296000</v>
      </c>
      <c r="B984">
        <v>1229600</v>
      </c>
      <c r="C984">
        <v>1809600</v>
      </c>
      <c r="E984">
        <v>3017500</v>
      </c>
      <c r="F984">
        <v>3943800</v>
      </c>
      <c r="G984">
        <v>390500</v>
      </c>
      <c r="I984">
        <v>900800</v>
      </c>
      <c r="J984">
        <v>969300</v>
      </c>
      <c r="K984">
        <v>853601</v>
      </c>
      <c r="M984">
        <v>518942900</v>
      </c>
      <c r="N984">
        <v>540887400</v>
      </c>
      <c r="O984">
        <v>261013600</v>
      </c>
      <c r="Q984" t="s">
        <v>1061</v>
      </c>
      <c r="R984" t="s">
        <v>432</v>
      </c>
      <c r="S984">
        <v>1678600</v>
      </c>
      <c r="U984">
        <v>975300</v>
      </c>
      <c r="V984">
        <v>1161900</v>
      </c>
      <c r="W984">
        <v>760200</v>
      </c>
    </row>
    <row r="985" spans="1:23" x14ac:dyDescent="0.25">
      <c r="A985">
        <v>264000</v>
      </c>
      <c r="B985">
        <v>226300</v>
      </c>
      <c r="C985">
        <v>325300</v>
      </c>
      <c r="E985">
        <v>671300</v>
      </c>
      <c r="F985">
        <v>851300</v>
      </c>
      <c r="G985">
        <v>697800</v>
      </c>
      <c r="I985">
        <v>318200</v>
      </c>
      <c r="J985">
        <v>343400</v>
      </c>
      <c r="K985">
        <v>346300</v>
      </c>
      <c r="M985">
        <v>2523900</v>
      </c>
      <c r="N985">
        <v>2565600</v>
      </c>
      <c r="O985">
        <v>2647100</v>
      </c>
      <c r="Q985">
        <v>27158300</v>
      </c>
      <c r="R985">
        <v>47407800</v>
      </c>
      <c r="S985">
        <v>1388400</v>
      </c>
      <c r="U985">
        <v>278493800</v>
      </c>
      <c r="V985">
        <v>481318400</v>
      </c>
      <c r="W985">
        <v>2162200</v>
      </c>
    </row>
    <row r="986" spans="1:23" x14ac:dyDescent="0.25">
      <c r="A986">
        <v>574200</v>
      </c>
      <c r="B986">
        <v>534100</v>
      </c>
      <c r="C986">
        <v>730000</v>
      </c>
      <c r="E986">
        <v>3125100</v>
      </c>
      <c r="F986">
        <v>3527200</v>
      </c>
      <c r="G986">
        <v>1433900</v>
      </c>
      <c r="I986">
        <v>429200</v>
      </c>
      <c r="J986">
        <v>442200</v>
      </c>
      <c r="K986">
        <v>466099</v>
      </c>
      <c r="M986">
        <v>165928700</v>
      </c>
      <c r="N986">
        <v>257636700</v>
      </c>
      <c r="O986">
        <v>7135400</v>
      </c>
      <c r="Q986">
        <v>15725600</v>
      </c>
      <c r="R986">
        <v>25030600</v>
      </c>
      <c r="S986">
        <v>990700</v>
      </c>
      <c r="U986">
        <v>268181800</v>
      </c>
      <c r="V986">
        <v>492717600</v>
      </c>
      <c r="W986">
        <v>4988700</v>
      </c>
    </row>
    <row r="987" spans="1:23" x14ac:dyDescent="0.25">
      <c r="A987">
        <v>236300</v>
      </c>
      <c r="B987">
        <v>196800</v>
      </c>
      <c r="C987">
        <v>222700</v>
      </c>
      <c r="E987">
        <v>1552800</v>
      </c>
      <c r="F987">
        <v>1874200</v>
      </c>
      <c r="G987">
        <v>1712500</v>
      </c>
      <c r="I987">
        <v>3938300</v>
      </c>
      <c r="J987">
        <v>4387300</v>
      </c>
      <c r="K987">
        <v>4519600</v>
      </c>
      <c r="M987">
        <v>62024700</v>
      </c>
      <c r="N987">
        <v>95215200</v>
      </c>
      <c r="O987">
        <v>885200</v>
      </c>
      <c r="Q987" t="s">
        <v>1062</v>
      </c>
      <c r="R987" t="s">
        <v>433</v>
      </c>
      <c r="S987">
        <v>306124700</v>
      </c>
      <c r="U987">
        <v>1123392700</v>
      </c>
      <c r="V987">
        <v>1555601700</v>
      </c>
      <c r="W987">
        <v>945600</v>
      </c>
    </row>
    <row r="988" spans="1:23" x14ac:dyDescent="0.25">
      <c r="A988">
        <v>324400</v>
      </c>
      <c r="B988">
        <v>322900</v>
      </c>
      <c r="C988">
        <v>353100</v>
      </c>
      <c r="E988">
        <v>247400</v>
      </c>
      <c r="F988">
        <v>299300</v>
      </c>
      <c r="G988">
        <v>251300</v>
      </c>
      <c r="I988">
        <v>909000</v>
      </c>
      <c r="J988">
        <v>995100</v>
      </c>
      <c r="K988">
        <v>931300</v>
      </c>
      <c r="M988">
        <v>5710300</v>
      </c>
      <c r="N988">
        <v>6496600</v>
      </c>
      <c r="O988">
        <v>5645300</v>
      </c>
      <c r="Q988">
        <v>1023500</v>
      </c>
      <c r="R988">
        <v>1130800</v>
      </c>
      <c r="S988">
        <v>1038100</v>
      </c>
      <c r="U988">
        <v>34299100</v>
      </c>
      <c r="V988">
        <v>38996100</v>
      </c>
      <c r="W988">
        <v>37163600</v>
      </c>
    </row>
    <row r="989" spans="1:23" x14ac:dyDescent="0.25">
      <c r="A989">
        <v>2057800</v>
      </c>
      <c r="B989">
        <v>2056400</v>
      </c>
      <c r="C989">
        <v>2240500</v>
      </c>
      <c r="E989">
        <v>330100</v>
      </c>
      <c r="F989">
        <v>352700</v>
      </c>
      <c r="G989">
        <v>363900</v>
      </c>
      <c r="I989">
        <v>43645200</v>
      </c>
      <c r="J989">
        <v>46875900</v>
      </c>
      <c r="K989">
        <v>4471000</v>
      </c>
      <c r="M989">
        <v>5564900</v>
      </c>
      <c r="N989">
        <v>6273300</v>
      </c>
      <c r="O989">
        <v>5583200</v>
      </c>
      <c r="Q989" t="s">
        <v>1063</v>
      </c>
      <c r="R989" t="s">
        <v>434</v>
      </c>
      <c r="S989">
        <v>1707232600</v>
      </c>
      <c r="U989">
        <v>601700</v>
      </c>
      <c r="V989">
        <v>646500</v>
      </c>
      <c r="W989">
        <v>622300</v>
      </c>
    </row>
    <row r="990" spans="1:23" x14ac:dyDescent="0.25">
      <c r="A990">
        <v>260400</v>
      </c>
      <c r="B990">
        <v>230900</v>
      </c>
      <c r="C990">
        <v>251900</v>
      </c>
      <c r="E990">
        <v>378500</v>
      </c>
      <c r="F990">
        <v>412100</v>
      </c>
      <c r="G990">
        <v>400400</v>
      </c>
      <c r="I990">
        <v>6412800</v>
      </c>
      <c r="J990">
        <v>7114600</v>
      </c>
      <c r="K990">
        <v>6655800</v>
      </c>
      <c r="M990">
        <v>1604200</v>
      </c>
      <c r="N990">
        <v>1862000</v>
      </c>
      <c r="O990">
        <v>1390800</v>
      </c>
      <c r="Q990" t="s">
        <v>1064</v>
      </c>
      <c r="R990" t="s">
        <v>435</v>
      </c>
      <c r="S990" t="s">
        <v>59</v>
      </c>
      <c r="U990">
        <v>869059800</v>
      </c>
      <c r="V990">
        <v>898945000</v>
      </c>
      <c r="W990">
        <v>55550800</v>
      </c>
    </row>
    <row r="991" spans="1:23" x14ac:dyDescent="0.25">
      <c r="A991">
        <v>189300</v>
      </c>
      <c r="B991">
        <v>203000</v>
      </c>
      <c r="C991">
        <v>203000</v>
      </c>
      <c r="E991">
        <v>6469000</v>
      </c>
      <c r="F991">
        <v>5477400</v>
      </c>
      <c r="G991">
        <v>1072300</v>
      </c>
      <c r="I991">
        <v>6807500</v>
      </c>
      <c r="J991">
        <v>8054600</v>
      </c>
      <c r="K991">
        <v>2720499</v>
      </c>
      <c r="M991">
        <v>8573700</v>
      </c>
      <c r="N991">
        <v>12420000</v>
      </c>
      <c r="O991">
        <v>3955800</v>
      </c>
      <c r="Q991" t="s">
        <v>1065</v>
      </c>
      <c r="R991" t="s">
        <v>436</v>
      </c>
      <c r="S991">
        <v>11321700</v>
      </c>
      <c r="U991">
        <v>6828900</v>
      </c>
      <c r="V991">
        <v>8053100</v>
      </c>
      <c r="W991">
        <v>7668700</v>
      </c>
    </row>
    <row r="992" spans="1:23" x14ac:dyDescent="0.25">
      <c r="A992">
        <v>567400</v>
      </c>
      <c r="B992">
        <v>635100</v>
      </c>
      <c r="C992">
        <v>488200</v>
      </c>
      <c r="E992">
        <v>234718100</v>
      </c>
      <c r="F992">
        <v>328225300</v>
      </c>
      <c r="G992">
        <v>1765700</v>
      </c>
      <c r="I992">
        <v>2452268800</v>
      </c>
      <c r="J992">
        <v>2567190200</v>
      </c>
      <c r="K992">
        <v>70997901</v>
      </c>
      <c r="M992">
        <v>50542600</v>
      </c>
      <c r="N992">
        <v>86559200</v>
      </c>
      <c r="O992">
        <v>1571500</v>
      </c>
      <c r="Q992">
        <v>4332200</v>
      </c>
      <c r="R992">
        <v>5088500</v>
      </c>
      <c r="S992">
        <v>2291500</v>
      </c>
      <c r="U992">
        <v>114518000</v>
      </c>
      <c r="V992">
        <v>162504400</v>
      </c>
      <c r="W992">
        <v>23951200</v>
      </c>
    </row>
    <row r="993" spans="1:23" x14ac:dyDescent="0.25">
      <c r="A993">
        <v>191200</v>
      </c>
      <c r="B993">
        <v>199600</v>
      </c>
      <c r="C993">
        <v>207900</v>
      </c>
      <c r="E993">
        <v>472000</v>
      </c>
      <c r="F993">
        <v>492900</v>
      </c>
      <c r="G993">
        <v>301900</v>
      </c>
      <c r="I993">
        <v>35027100</v>
      </c>
      <c r="J993">
        <v>41947500</v>
      </c>
      <c r="K993">
        <v>4154899</v>
      </c>
      <c r="M993">
        <v>12305800</v>
      </c>
      <c r="N993">
        <v>25412800</v>
      </c>
      <c r="O993">
        <v>3027700</v>
      </c>
      <c r="Q993">
        <v>135599800</v>
      </c>
      <c r="R993">
        <v>218001000</v>
      </c>
      <c r="S993">
        <v>25447300</v>
      </c>
      <c r="U993">
        <v>15483700</v>
      </c>
      <c r="V993">
        <v>16824400</v>
      </c>
      <c r="W993">
        <v>10227200</v>
      </c>
    </row>
    <row r="994" spans="1:23" x14ac:dyDescent="0.25">
      <c r="A994">
        <v>282800</v>
      </c>
      <c r="B994">
        <v>256800</v>
      </c>
      <c r="C994">
        <v>259200</v>
      </c>
      <c r="E994">
        <v>300220000</v>
      </c>
      <c r="F994">
        <v>356739000</v>
      </c>
      <c r="G994">
        <v>2114900</v>
      </c>
      <c r="I994">
        <v>423600</v>
      </c>
      <c r="J994">
        <v>458200</v>
      </c>
      <c r="K994">
        <v>335299</v>
      </c>
      <c r="M994">
        <v>957900</v>
      </c>
      <c r="N994">
        <v>1104600</v>
      </c>
      <c r="O994">
        <v>887000</v>
      </c>
      <c r="Q994">
        <v>1686100</v>
      </c>
      <c r="R994">
        <v>1904800</v>
      </c>
      <c r="S994">
        <v>1905300</v>
      </c>
      <c r="U994" t="s">
        <v>1114</v>
      </c>
      <c r="V994">
        <v>60399500</v>
      </c>
      <c r="W994">
        <v>874266200</v>
      </c>
    </row>
    <row r="995" spans="1:23" x14ac:dyDescent="0.25">
      <c r="A995">
        <v>205700</v>
      </c>
      <c r="B995">
        <v>188700</v>
      </c>
      <c r="C995">
        <v>209200</v>
      </c>
      <c r="E995">
        <v>6106000</v>
      </c>
      <c r="F995">
        <v>6701200</v>
      </c>
      <c r="G995">
        <v>928700</v>
      </c>
      <c r="I995">
        <v>2129000</v>
      </c>
      <c r="J995">
        <v>3296900</v>
      </c>
      <c r="K995">
        <v>986500</v>
      </c>
      <c r="M995">
        <v>7384500</v>
      </c>
      <c r="N995">
        <v>9185900</v>
      </c>
      <c r="O995">
        <v>6196500</v>
      </c>
      <c r="Q995">
        <v>7783300</v>
      </c>
      <c r="R995">
        <v>18775000</v>
      </c>
      <c r="S995">
        <v>556800</v>
      </c>
      <c r="U995" t="s">
        <v>1348</v>
      </c>
      <c r="V995" t="s">
        <v>744</v>
      </c>
      <c r="W995">
        <v>106245000</v>
      </c>
    </row>
    <row r="996" spans="1:23" x14ac:dyDescent="0.25">
      <c r="A996">
        <v>255400</v>
      </c>
      <c r="B996">
        <v>232700</v>
      </c>
      <c r="C996">
        <v>249300</v>
      </c>
      <c r="E996">
        <v>369900</v>
      </c>
      <c r="F996">
        <v>318700</v>
      </c>
      <c r="G996">
        <v>323100</v>
      </c>
      <c r="I996">
        <v>64790000</v>
      </c>
      <c r="J996">
        <v>66980400</v>
      </c>
      <c r="K996">
        <v>11194299</v>
      </c>
      <c r="M996">
        <v>1379339800</v>
      </c>
      <c r="N996">
        <v>1548113300</v>
      </c>
      <c r="O996">
        <v>51250800</v>
      </c>
      <c r="Q996">
        <v>1449800</v>
      </c>
      <c r="R996">
        <v>1645400</v>
      </c>
      <c r="S996">
        <v>1604000</v>
      </c>
      <c r="U996">
        <v>31634300</v>
      </c>
      <c r="V996">
        <v>39270900</v>
      </c>
      <c r="W996">
        <v>3963000</v>
      </c>
    </row>
    <row r="997" spans="1:23" x14ac:dyDescent="0.25">
      <c r="A997">
        <v>204300</v>
      </c>
      <c r="B997">
        <v>274200</v>
      </c>
      <c r="C997">
        <v>216200</v>
      </c>
      <c r="E997">
        <v>416764900</v>
      </c>
      <c r="F997">
        <v>549518100</v>
      </c>
      <c r="G997">
        <v>6974100</v>
      </c>
      <c r="I997">
        <v>139912300</v>
      </c>
      <c r="J997">
        <v>142306700</v>
      </c>
      <c r="K997">
        <v>150066000</v>
      </c>
      <c r="M997">
        <v>3820000</v>
      </c>
      <c r="N997">
        <v>4820800</v>
      </c>
      <c r="O997">
        <v>2308600</v>
      </c>
      <c r="Q997">
        <v>55294400</v>
      </c>
      <c r="R997">
        <v>86218200</v>
      </c>
      <c r="S997">
        <v>1333000</v>
      </c>
      <c r="U997">
        <v>351292300</v>
      </c>
      <c r="V997">
        <v>726348100</v>
      </c>
      <c r="W997">
        <v>2018700</v>
      </c>
    </row>
    <row r="998" spans="1:23" x14ac:dyDescent="0.25">
      <c r="A998">
        <v>237500</v>
      </c>
      <c r="B998">
        <v>208700</v>
      </c>
      <c r="C998">
        <v>448900</v>
      </c>
      <c r="E998">
        <v>1207800</v>
      </c>
      <c r="F998">
        <v>1589100</v>
      </c>
      <c r="G998">
        <v>750700</v>
      </c>
      <c r="I998">
        <v>581300</v>
      </c>
      <c r="J998">
        <v>485200</v>
      </c>
      <c r="K998">
        <v>510600</v>
      </c>
      <c r="M998">
        <v>340300</v>
      </c>
      <c r="N998">
        <v>483500</v>
      </c>
      <c r="O998">
        <v>350400</v>
      </c>
      <c r="Q998" t="s">
        <v>1066</v>
      </c>
      <c r="R998" t="s">
        <v>437</v>
      </c>
      <c r="S998">
        <v>407618900</v>
      </c>
      <c r="U998">
        <v>853200</v>
      </c>
      <c r="V998">
        <v>1484300</v>
      </c>
      <c r="W998">
        <v>747800</v>
      </c>
    </row>
    <row r="999" spans="1:23" x14ac:dyDescent="0.25">
      <c r="A999">
        <v>341500</v>
      </c>
      <c r="B999">
        <v>324200</v>
      </c>
      <c r="C999">
        <v>374500</v>
      </c>
      <c r="E999">
        <v>1114700</v>
      </c>
      <c r="F999">
        <v>1250600</v>
      </c>
      <c r="G999">
        <v>1009900</v>
      </c>
      <c r="I999">
        <v>407500</v>
      </c>
      <c r="J999">
        <v>390300</v>
      </c>
      <c r="K999">
        <v>427200</v>
      </c>
      <c r="M999">
        <v>1943400</v>
      </c>
      <c r="N999">
        <v>7601100</v>
      </c>
      <c r="O999">
        <v>575900</v>
      </c>
      <c r="Q999">
        <v>1115600</v>
      </c>
      <c r="R999">
        <v>1112000</v>
      </c>
      <c r="S999">
        <v>1103700</v>
      </c>
      <c r="U999">
        <v>19301800</v>
      </c>
      <c r="V999">
        <v>22206400</v>
      </c>
      <c r="W999">
        <v>16061200</v>
      </c>
    </row>
    <row r="1000" spans="1:23" x14ac:dyDescent="0.25">
      <c r="A1000">
        <v>298000</v>
      </c>
      <c r="B1000">
        <v>300700</v>
      </c>
      <c r="C1000">
        <v>339000</v>
      </c>
      <c r="E1000">
        <v>555700</v>
      </c>
      <c r="F1000">
        <v>550100</v>
      </c>
      <c r="G1000">
        <v>540500</v>
      </c>
      <c r="I1000">
        <v>10430500</v>
      </c>
      <c r="J1000">
        <v>11980200</v>
      </c>
      <c r="K1000">
        <v>2198100</v>
      </c>
      <c r="M1000">
        <v>13157700</v>
      </c>
      <c r="N1000">
        <v>19441700</v>
      </c>
      <c r="O1000">
        <v>1240300</v>
      </c>
      <c r="Q1000">
        <v>10440800</v>
      </c>
      <c r="R1000">
        <v>20166800</v>
      </c>
      <c r="S1000">
        <v>1332600</v>
      </c>
      <c r="U1000">
        <v>2881254900</v>
      </c>
      <c r="V1000">
        <v>3620621900</v>
      </c>
      <c r="W1000">
        <v>103389000</v>
      </c>
    </row>
    <row r="1001" spans="1:23" x14ac:dyDescent="0.25">
      <c r="A1001">
        <v>174100</v>
      </c>
      <c r="B1001">
        <v>300100</v>
      </c>
      <c r="C1001">
        <v>181800</v>
      </c>
      <c r="E1001">
        <v>546700</v>
      </c>
      <c r="F1001">
        <v>584900</v>
      </c>
      <c r="G1001">
        <v>522900</v>
      </c>
      <c r="I1001">
        <v>10649900</v>
      </c>
      <c r="J1001">
        <v>11266100</v>
      </c>
      <c r="K1001">
        <v>11863400</v>
      </c>
      <c r="M1001">
        <v>809483100</v>
      </c>
      <c r="N1001">
        <v>1245633000</v>
      </c>
      <c r="O1001">
        <v>5696100</v>
      </c>
      <c r="Q1001">
        <v>5793200</v>
      </c>
      <c r="R1001">
        <v>9055400</v>
      </c>
      <c r="S1001">
        <v>2814200</v>
      </c>
      <c r="U1001">
        <v>20450600</v>
      </c>
      <c r="V1001">
        <v>45394700</v>
      </c>
      <c r="W1001">
        <v>920300</v>
      </c>
    </row>
    <row r="1002" spans="1:23" x14ac:dyDescent="0.25">
      <c r="A1002">
        <v>306700</v>
      </c>
      <c r="B1002">
        <v>357300</v>
      </c>
      <c r="C1002">
        <v>302900</v>
      </c>
      <c r="E1002">
        <v>336400</v>
      </c>
      <c r="F1002">
        <v>2271700</v>
      </c>
      <c r="G1002">
        <v>537300</v>
      </c>
      <c r="I1002">
        <v>762300</v>
      </c>
      <c r="J1002">
        <v>825100</v>
      </c>
      <c r="K1002">
        <v>855400</v>
      </c>
      <c r="M1002">
        <v>9261400</v>
      </c>
      <c r="N1002">
        <v>10719800</v>
      </c>
      <c r="O1002">
        <v>8419500</v>
      </c>
      <c r="Q1002">
        <v>435900</v>
      </c>
      <c r="R1002">
        <v>586100</v>
      </c>
      <c r="S1002">
        <v>463200</v>
      </c>
      <c r="U1002" t="s">
        <v>1349</v>
      </c>
      <c r="V1002" t="s">
        <v>745</v>
      </c>
      <c r="W1002">
        <v>1887300</v>
      </c>
    </row>
    <row r="1004" spans="1:23" x14ac:dyDescent="0.25">
      <c r="A1004">
        <f>AVERAGE(A3:A1002)/1000000000</f>
        <v>2.7624846000000002E-3</v>
      </c>
      <c r="B1004">
        <f>AVERAGE(B3:B1002)/1000000000</f>
        <v>2.8420618999999998E-3</v>
      </c>
      <c r="C1004">
        <f>AVERAGE(C3:C1002)/1000000000</f>
        <v>2.1067237999999999E-3</v>
      </c>
      <c r="E1004">
        <f>AVERAGE(E3:E1002)/1000000000</f>
        <v>3.8523370896273917E-2</v>
      </c>
      <c r="F1004">
        <f>AVERAGE(F3:F1002)/1000000000</f>
        <v>4.1484378549848946E-2</v>
      </c>
      <c r="G1004">
        <f>AVERAGE(G3:G1002)/1000000000</f>
        <v>1.853065005005005E-2</v>
      </c>
      <c r="I1004">
        <f>AVERAGE(I3:I1002)/1000000000</f>
        <v>0.20388343868225292</v>
      </c>
      <c r="J1004">
        <f>AVERAGE(J3:J1002)/1000000000</f>
        <v>0.19493946638115633</v>
      </c>
      <c r="K1004">
        <f>AVERAGE(K3:K1002)/1000000000</f>
        <v>6.3827344638104841E-2</v>
      </c>
      <c r="M1004">
        <f>AVERAGE(M3:M1002)/1000000000</f>
        <v>0.28484142062430323</v>
      </c>
      <c r="N1004">
        <f>AVERAGE(N3:N1002)/1000000000</f>
        <v>0.28874070011547082</v>
      </c>
      <c r="O1004">
        <f>AVERAGE(O3:O1002)/1000000000</f>
        <v>4.0642515132924335E-2</v>
      </c>
      <c r="Q1004">
        <f>AVERAGE(Q3:Q1002)/1000000000</f>
        <v>0.30488352346570397</v>
      </c>
      <c r="R1004">
        <f>AVERAGE(R3:R1002)/1000000000</f>
        <v>0.31118234765342961</v>
      </c>
      <c r="S1004">
        <f>AVERAGE(S3:S1002)/1000000000</f>
        <v>6.8746497950819677E-2</v>
      </c>
      <c r="U1004">
        <f>AVERAGE(U3:U1002)/1000000000</f>
        <v>0.51063518439306366</v>
      </c>
      <c r="V1004">
        <f>AVERAGE(V3:V1002)/1000000000</f>
        <v>0.50444131361639821</v>
      </c>
      <c r="W1004">
        <f>AVERAGE(W3:W1002)/1000000000</f>
        <v>0.10733752222222222</v>
      </c>
    </row>
    <row r="1006" spans="1:23" x14ac:dyDescent="0.25">
      <c r="A1006">
        <f>1000-COUNT(A3:A1002)</f>
        <v>0</v>
      </c>
      <c r="B1006">
        <f>1000-COUNT(B3:B1002)</f>
        <v>0</v>
      </c>
      <c r="C1006">
        <f>1000-COUNT(C3:C1002)</f>
        <v>0</v>
      </c>
      <c r="E1006">
        <f t="shared" ref="E1006:G1006" si="0">1000-COUNT(E3:E1002)</f>
        <v>7</v>
      </c>
      <c r="F1006">
        <f t="shared" si="0"/>
        <v>7</v>
      </c>
      <c r="G1006">
        <f t="shared" si="0"/>
        <v>1</v>
      </c>
      <c r="I1006">
        <f t="shared" ref="I1006:K1006" si="1">1000-COUNT(I3:I1002)</f>
        <v>59</v>
      </c>
      <c r="J1006">
        <f t="shared" si="1"/>
        <v>66</v>
      </c>
      <c r="K1006">
        <f t="shared" si="1"/>
        <v>8</v>
      </c>
      <c r="M1006">
        <f t="shared" ref="M1006:O1006" si="2">1000-COUNT(M3:M1002)</f>
        <v>103</v>
      </c>
      <c r="N1006">
        <f t="shared" si="2"/>
        <v>108</v>
      </c>
      <c r="O1006">
        <f t="shared" si="2"/>
        <v>22</v>
      </c>
      <c r="Q1006">
        <f t="shared" ref="Q1006:S1006" si="3">1000-COUNT(Q3:Q1002)</f>
        <v>169</v>
      </c>
      <c r="R1006">
        <f t="shared" si="3"/>
        <v>169</v>
      </c>
      <c r="S1006">
        <f t="shared" si="3"/>
        <v>24</v>
      </c>
      <c r="U1006">
        <f t="shared" ref="U1006:W1006" si="4">1000-COUNT(U3:U1002)</f>
        <v>308</v>
      </c>
      <c r="V1006">
        <f t="shared" si="4"/>
        <v>317</v>
      </c>
      <c r="W1006">
        <f t="shared" si="4"/>
        <v>28</v>
      </c>
    </row>
    <row r="1007" spans="1:23" x14ac:dyDescent="0.25">
      <c r="A1007">
        <f>COUNT(A3:A1002)</f>
        <v>1000</v>
      </c>
      <c r="B1007">
        <f t="shared" ref="B1007:C1007" si="5">COUNT(B3:B1002)</f>
        <v>1000</v>
      </c>
      <c r="C1007">
        <f t="shared" si="5"/>
        <v>1000</v>
      </c>
      <c r="E1007">
        <f t="shared" ref="E1007:G1007" si="6">COUNT(E3:E1002)</f>
        <v>993</v>
      </c>
      <c r="F1007">
        <f t="shared" si="6"/>
        <v>993</v>
      </c>
      <c r="G1007">
        <f t="shared" si="6"/>
        <v>999</v>
      </c>
      <c r="I1007">
        <f t="shared" ref="I1007:K1007" si="7">COUNT(I3:I1002)</f>
        <v>941</v>
      </c>
      <c r="J1007">
        <f t="shared" si="7"/>
        <v>934</v>
      </c>
      <c r="K1007">
        <f t="shared" si="7"/>
        <v>992</v>
      </c>
      <c r="M1007">
        <f t="shared" ref="M1007:O1007" si="8">COUNT(M3:M1002)</f>
        <v>897</v>
      </c>
      <c r="N1007">
        <f t="shared" si="8"/>
        <v>892</v>
      </c>
      <c r="O1007">
        <f t="shared" si="8"/>
        <v>978</v>
      </c>
      <c r="Q1007">
        <f t="shared" ref="Q1007:S1007" si="9">COUNT(Q3:Q1002)</f>
        <v>831</v>
      </c>
      <c r="R1007">
        <f t="shared" si="9"/>
        <v>831</v>
      </c>
      <c r="S1007">
        <f t="shared" si="9"/>
        <v>976</v>
      </c>
      <c r="U1007">
        <f t="shared" ref="U1007:W1007" si="10">COUNT(U3:U1002)</f>
        <v>692</v>
      </c>
      <c r="V1007">
        <f t="shared" si="10"/>
        <v>683</v>
      </c>
      <c r="W1007">
        <f t="shared" si="10"/>
        <v>972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32F1A-4522-44D2-89B9-0E1DE347F3F5}">
  <dimension ref="A1:R6002"/>
  <sheetViews>
    <sheetView topLeftCell="F1" workbookViewId="0">
      <selection activeCell="L3" sqref="L3"/>
    </sheetView>
  </sheetViews>
  <sheetFormatPr defaultRowHeight="15" x14ac:dyDescent="0.25"/>
  <cols>
    <col min="2" max="3" width="23.7109375" bestFit="1" customWidth="1"/>
    <col min="4" max="4" width="17.42578125" bestFit="1" customWidth="1"/>
    <col min="9" max="9" width="12" bestFit="1" customWidth="1"/>
    <col min="10" max="10" width="12.85546875" bestFit="1" customWidth="1"/>
    <col min="11" max="11" width="12" bestFit="1" customWidth="1"/>
  </cols>
  <sheetData>
    <row r="1" spans="1:18" x14ac:dyDescent="0.25">
      <c r="C1" t="s">
        <v>1355</v>
      </c>
      <c r="J1" t="s">
        <v>1356</v>
      </c>
      <c r="N1" t="s">
        <v>1374</v>
      </c>
      <c r="Q1" t="s">
        <v>1375</v>
      </c>
    </row>
    <row r="2" spans="1:18" x14ac:dyDescent="0.25">
      <c r="B2" t="s">
        <v>91</v>
      </c>
      <c r="C2" t="s">
        <v>90</v>
      </c>
      <c r="D2" t="s">
        <v>1</v>
      </c>
      <c r="I2" t="s">
        <v>91</v>
      </c>
      <c r="J2" t="s">
        <v>90</v>
      </c>
      <c r="K2" t="s">
        <v>1</v>
      </c>
      <c r="L2" t="s">
        <v>1358</v>
      </c>
      <c r="M2" t="s">
        <v>91</v>
      </c>
      <c r="N2" t="s">
        <v>90</v>
      </c>
      <c r="O2" t="s">
        <v>1</v>
      </c>
      <c r="P2" t="s">
        <v>91</v>
      </c>
      <c r="Q2" t="s">
        <v>90</v>
      </c>
      <c r="R2" t="s">
        <v>1</v>
      </c>
    </row>
    <row r="3" spans="1:18" x14ac:dyDescent="0.25">
      <c r="A3">
        <v>1</v>
      </c>
      <c r="B3">
        <v>42422100</v>
      </c>
      <c r="C3">
        <v>23675800</v>
      </c>
      <c r="D3">
        <v>25225900</v>
      </c>
      <c r="H3">
        <v>1</v>
      </c>
      <c r="I3">
        <f>AVERAGE(B3:B246)/1000000000</f>
        <v>9.2479352697095434E-3</v>
      </c>
      <c r="J3">
        <f>AVERAGE(C3:C246)/1000000000</f>
        <v>1.2506104979253111E-2</v>
      </c>
      <c r="K3">
        <f>AVERAGE(D3:D246)/1000000000</f>
        <v>1.3984297139344262E-2</v>
      </c>
      <c r="L3">
        <f>246-3+1</f>
        <v>244</v>
      </c>
      <c r="M3">
        <f>COUNT(B3:B246)</f>
        <v>241</v>
      </c>
      <c r="N3">
        <f>COUNT(C3:C246)</f>
        <v>241</v>
      </c>
      <c r="O3">
        <f>COUNT(D3:D246)</f>
        <v>244</v>
      </c>
      <c r="P3">
        <f>M3/L3 * 100</f>
        <v>98.770491803278688</v>
      </c>
      <c r="Q3">
        <f>N3/L3 * 100</f>
        <v>98.770491803278688</v>
      </c>
      <c r="R3">
        <f>O3/L3 * 100</f>
        <v>100</v>
      </c>
    </row>
    <row r="4" spans="1:18" x14ac:dyDescent="0.25">
      <c r="A4">
        <v>1</v>
      </c>
      <c r="B4">
        <v>4562300</v>
      </c>
      <c r="C4">
        <v>2530400</v>
      </c>
      <c r="D4">
        <v>3208400</v>
      </c>
      <c r="H4">
        <v>2</v>
      </c>
      <c r="I4">
        <f>AVERAGE(B247:B2101)/1000000000</f>
        <v>9.5852860730337081E-2</v>
      </c>
      <c r="J4">
        <f>AVERAGE(C247:C2101)/1000000000</f>
        <v>9.6273748364712516E-2</v>
      </c>
      <c r="K4">
        <f>AVERAGE(D247:D2101)/1000000000</f>
        <v>2.3176730023306231E-2</v>
      </c>
      <c r="L4">
        <f>2101-247+1</f>
        <v>1855</v>
      </c>
      <c r="M4">
        <f>COUNT(B247:B2101)</f>
        <v>1780</v>
      </c>
      <c r="N4">
        <f>COUNT(C247:C2101)</f>
        <v>1774</v>
      </c>
      <c r="O4">
        <f>COUNT(D247:D2101)</f>
        <v>1845</v>
      </c>
      <c r="P4">
        <f t="shared" ref="P4:P7" si="0">M4/L4 * 100</f>
        <v>95.956873315363879</v>
      </c>
      <c r="Q4">
        <f t="shared" ref="Q4:Q7" si="1">N4/L4 * 100</f>
        <v>95.633423180592985</v>
      </c>
      <c r="R4">
        <f t="shared" ref="R4:R7" si="2">O4/L4 * 100</f>
        <v>99.460916442048514</v>
      </c>
    </row>
    <row r="5" spans="1:18" x14ac:dyDescent="0.25">
      <c r="A5">
        <v>1</v>
      </c>
      <c r="B5">
        <v>509700</v>
      </c>
      <c r="C5">
        <v>459000</v>
      </c>
      <c r="D5">
        <v>383100</v>
      </c>
      <c r="H5">
        <v>3</v>
      </c>
      <c r="I5">
        <f>AVERAGE(B2102:B4452)/1000000000</f>
        <v>0.23345407710325047</v>
      </c>
      <c r="J5">
        <f>AVERAGE(C2102:C4452)/1000000000</f>
        <v>0.2370503502425409</v>
      </c>
      <c r="K5">
        <f>AVERAGE(D2102:D4452)/1000000000</f>
        <v>4.1341628952319583E-2</v>
      </c>
      <c r="L5">
        <f>4452-2102+1</f>
        <v>2351</v>
      </c>
      <c r="M5">
        <f>COUNT(B2102:B4452)</f>
        <v>2092</v>
      </c>
      <c r="N5">
        <f>COUNT(C2102:C4452)</f>
        <v>2078</v>
      </c>
      <c r="O5">
        <f>COUNT(D2102:D4452)</f>
        <v>2328</v>
      </c>
      <c r="P5">
        <f t="shared" si="0"/>
        <v>88.983411314334333</v>
      </c>
      <c r="Q5">
        <f t="shared" si="1"/>
        <v>88.387920034028085</v>
      </c>
      <c r="R5">
        <f t="shared" si="2"/>
        <v>99.021692896639721</v>
      </c>
    </row>
    <row r="6" spans="1:18" x14ac:dyDescent="0.25">
      <c r="A6">
        <v>1</v>
      </c>
      <c r="B6">
        <v>853900</v>
      </c>
      <c r="C6">
        <v>752400</v>
      </c>
      <c r="D6">
        <v>510300</v>
      </c>
      <c r="H6">
        <v>4</v>
      </c>
      <c r="I6">
        <f>AVERAGE(B4453:B5643)/1000000000</f>
        <v>0.30173994324045406</v>
      </c>
      <c r="J6">
        <f>AVERAGE(C4453:C5643)/1000000000</f>
        <v>0.28054381308411219</v>
      </c>
      <c r="K6">
        <f>AVERAGE(D4453:D5643)/1000000000</f>
        <v>7.9707167287197234E-2</v>
      </c>
      <c r="L6">
        <f>5643-4453+1</f>
        <v>1191</v>
      </c>
      <c r="M6">
        <f>COUNT(B4453:B5643)</f>
        <v>969</v>
      </c>
      <c r="N6">
        <f>COUNT(C4453:C5643)</f>
        <v>963</v>
      </c>
      <c r="O6">
        <f>COUNT(D4453:D5643)</f>
        <v>1156</v>
      </c>
      <c r="P6">
        <f t="shared" si="0"/>
        <v>81.360201511335021</v>
      </c>
      <c r="Q6">
        <f t="shared" si="1"/>
        <v>80.85642317380352</v>
      </c>
      <c r="R6">
        <f t="shared" si="2"/>
        <v>97.061293031066327</v>
      </c>
    </row>
    <row r="7" spans="1:18" x14ac:dyDescent="0.25">
      <c r="A7">
        <v>1</v>
      </c>
      <c r="B7">
        <v>873000</v>
      </c>
      <c r="C7">
        <v>873300</v>
      </c>
      <c r="D7">
        <v>602100</v>
      </c>
      <c r="H7" s="1" t="s">
        <v>1357</v>
      </c>
      <c r="I7">
        <f>AVERAGE(B5644:B6002)/1000000000</f>
        <v>0.520118525</v>
      </c>
      <c r="J7">
        <f>AVERAGE(C5644:C6002)/1000000000</f>
        <v>0.54236188916967509</v>
      </c>
      <c r="K7">
        <f>AVERAGE(D5644:D6002)/1000000000</f>
        <v>0.17603072529360464</v>
      </c>
      <c r="L7">
        <f>6002-5644+1</f>
        <v>359</v>
      </c>
      <c r="M7">
        <f>COUNT(B5644:B6002)</f>
        <v>272</v>
      </c>
      <c r="N7">
        <f>COUNT(C5644:C6002)</f>
        <v>277</v>
      </c>
      <c r="O7">
        <f>COUNT(D5644:D6002)</f>
        <v>344</v>
      </c>
      <c r="P7">
        <f t="shared" si="0"/>
        <v>75.766016713091915</v>
      </c>
      <c r="Q7">
        <f t="shared" si="1"/>
        <v>77.15877437325905</v>
      </c>
      <c r="R7">
        <f t="shared" si="2"/>
        <v>95.82172701949861</v>
      </c>
    </row>
    <row r="8" spans="1:18" x14ac:dyDescent="0.25">
      <c r="A8">
        <v>1</v>
      </c>
      <c r="B8">
        <v>3152800</v>
      </c>
      <c r="C8">
        <v>2668300</v>
      </c>
      <c r="D8">
        <v>2397700</v>
      </c>
    </row>
    <row r="9" spans="1:18" x14ac:dyDescent="0.25">
      <c r="A9">
        <v>1</v>
      </c>
      <c r="B9">
        <v>719700</v>
      </c>
      <c r="C9">
        <v>594100</v>
      </c>
      <c r="D9">
        <v>453000</v>
      </c>
    </row>
    <row r="10" spans="1:18" x14ac:dyDescent="0.25">
      <c r="A10">
        <v>1</v>
      </c>
      <c r="B10">
        <v>497800</v>
      </c>
      <c r="C10">
        <v>490900</v>
      </c>
      <c r="D10">
        <v>891500</v>
      </c>
    </row>
    <row r="11" spans="1:18" x14ac:dyDescent="0.25">
      <c r="A11">
        <v>1</v>
      </c>
      <c r="B11">
        <v>1138000</v>
      </c>
      <c r="C11">
        <v>1074600</v>
      </c>
      <c r="D11">
        <v>858600</v>
      </c>
    </row>
    <row r="12" spans="1:18" x14ac:dyDescent="0.25">
      <c r="A12">
        <v>1</v>
      </c>
      <c r="B12">
        <v>2838600</v>
      </c>
      <c r="C12">
        <v>3224100</v>
      </c>
      <c r="D12">
        <v>2527900</v>
      </c>
    </row>
    <row r="13" spans="1:18" x14ac:dyDescent="0.25">
      <c r="A13">
        <v>1</v>
      </c>
      <c r="B13">
        <v>362100</v>
      </c>
      <c r="C13">
        <v>452300</v>
      </c>
      <c r="D13">
        <v>330100</v>
      </c>
    </row>
    <row r="14" spans="1:18" x14ac:dyDescent="0.25">
      <c r="A14">
        <v>1</v>
      </c>
      <c r="B14">
        <v>355900</v>
      </c>
      <c r="C14">
        <v>369300</v>
      </c>
      <c r="D14">
        <v>321400</v>
      </c>
    </row>
    <row r="15" spans="1:18" x14ac:dyDescent="0.25">
      <c r="A15">
        <v>1</v>
      </c>
      <c r="B15">
        <v>367500</v>
      </c>
      <c r="C15">
        <v>325300</v>
      </c>
      <c r="D15">
        <v>332400</v>
      </c>
    </row>
    <row r="16" spans="1:18" x14ac:dyDescent="0.25">
      <c r="A16">
        <v>1</v>
      </c>
      <c r="B16">
        <v>450600</v>
      </c>
      <c r="C16">
        <v>379000</v>
      </c>
      <c r="D16">
        <v>388500</v>
      </c>
    </row>
    <row r="17" spans="1:4" x14ac:dyDescent="0.25">
      <c r="A17">
        <v>1</v>
      </c>
      <c r="B17">
        <v>399400</v>
      </c>
      <c r="C17">
        <v>423300</v>
      </c>
      <c r="D17">
        <v>386500</v>
      </c>
    </row>
    <row r="18" spans="1:4" x14ac:dyDescent="0.25">
      <c r="A18">
        <v>1</v>
      </c>
      <c r="B18">
        <v>340700</v>
      </c>
      <c r="C18">
        <v>349900</v>
      </c>
      <c r="D18">
        <v>344100</v>
      </c>
    </row>
    <row r="19" spans="1:4" x14ac:dyDescent="0.25">
      <c r="A19">
        <v>1</v>
      </c>
      <c r="B19">
        <v>861400</v>
      </c>
      <c r="C19">
        <v>940500</v>
      </c>
      <c r="D19">
        <v>620900</v>
      </c>
    </row>
    <row r="20" spans="1:4" x14ac:dyDescent="0.25">
      <c r="A20">
        <v>1</v>
      </c>
      <c r="B20">
        <v>354900</v>
      </c>
      <c r="C20">
        <v>427300</v>
      </c>
      <c r="D20">
        <v>330400</v>
      </c>
    </row>
    <row r="21" spans="1:4" x14ac:dyDescent="0.25">
      <c r="A21">
        <v>1</v>
      </c>
      <c r="B21">
        <v>636900</v>
      </c>
      <c r="C21">
        <v>581600</v>
      </c>
      <c r="D21">
        <v>571100</v>
      </c>
    </row>
    <row r="22" spans="1:4" x14ac:dyDescent="0.25">
      <c r="A22">
        <v>1</v>
      </c>
      <c r="B22">
        <v>26252300</v>
      </c>
      <c r="C22">
        <v>27049200</v>
      </c>
      <c r="D22">
        <v>6107300</v>
      </c>
    </row>
    <row r="23" spans="1:4" x14ac:dyDescent="0.25">
      <c r="A23">
        <v>1</v>
      </c>
      <c r="B23">
        <v>565100</v>
      </c>
      <c r="C23">
        <v>724300</v>
      </c>
      <c r="D23">
        <v>467500</v>
      </c>
    </row>
    <row r="24" spans="1:4" x14ac:dyDescent="0.25">
      <c r="A24">
        <v>1</v>
      </c>
      <c r="B24">
        <v>375600</v>
      </c>
      <c r="C24">
        <v>326700</v>
      </c>
      <c r="D24">
        <v>369100</v>
      </c>
    </row>
    <row r="25" spans="1:4" x14ac:dyDescent="0.25">
      <c r="A25">
        <v>1</v>
      </c>
      <c r="B25">
        <v>396400</v>
      </c>
      <c r="C25">
        <v>385400</v>
      </c>
      <c r="D25">
        <v>645800</v>
      </c>
    </row>
    <row r="26" spans="1:4" x14ac:dyDescent="0.25">
      <c r="A26">
        <v>1</v>
      </c>
      <c r="B26">
        <v>381500</v>
      </c>
      <c r="C26">
        <v>579400</v>
      </c>
      <c r="D26">
        <v>1047700</v>
      </c>
    </row>
    <row r="27" spans="1:4" x14ac:dyDescent="0.25">
      <c r="A27">
        <v>1</v>
      </c>
      <c r="B27">
        <v>793700</v>
      </c>
      <c r="C27">
        <v>687100</v>
      </c>
      <c r="D27">
        <v>686300</v>
      </c>
    </row>
    <row r="28" spans="1:4" x14ac:dyDescent="0.25">
      <c r="A28">
        <v>1</v>
      </c>
      <c r="B28">
        <v>942500</v>
      </c>
      <c r="C28">
        <v>1033700</v>
      </c>
      <c r="D28">
        <v>827600</v>
      </c>
    </row>
    <row r="29" spans="1:4" x14ac:dyDescent="0.25">
      <c r="A29">
        <v>1</v>
      </c>
      <c r="B29">
        <v>405800</v>
      </c>
      <c r="C29">
        <v>443600</v>
      </c>
      <c r="D29">
        <v>316500</v>
      </c>
    </row>
    <row r="30" spans="1:4" x14ac:dyDescent="0.25">
      <c r="A30">
        <v>1</v>
      </c>
      <c r="B30">
        <v>361600</v>
      </c>
      <c r="C30">
        <v>376100</v>
      </c>
      <c r="D30">
        <v>1176800</v>
      </c>
    </row>
    <row r="31" spans="1:4" x14ac:dyDescent="0.25">
      <c r="A31">
        <v>1</v>
      </c>
      <c r="B31">
        <v>1925600</v>
      </c>
      <c r="C31">
        <v>1801400</v>
      </c>
      <c r="D31">
        <v>1815900</v>
      </c>
    </row>
    <row r="32" spans="1:4" x14ac:dyDescent="0.25">
      <c r="A32">
        <v>1</v>
      </c>
      <c r="B32">
        <v>445500</v>
      </c>
      <c r="C32">
        <v>406800</v>
      </c>
      <c r="D32">
        <v>727600</v>
      </c>
    </row>
    <row r="33" spans="1:4" x14ac:dyDescent="0.25">
      <c r="A33">
        <v>1</v>
      </c>
      <c r="B33">
        <v>388800</v>
      </c>
      <c r="C33">
        <v>381700</v>
      </c>
      <c r="D33">
        <v>564600</v>
      </c>
    </row>
    <row r="34" spans="1:4" x14ac:dyDescent="0.25">
      <c r="A34">
        <v>1</v>
      </c>
      <c r="B34">
        <v>332100</v>
      </c>
      <c r="C34">
        <v>392900</v>
      </c>
      <c r="D34">
        <v>341800</v>
      </c>
    </row>
    <row r="35" spans="1:4" x14ac:dyDescent="0.25">
      <c r="A35">
        <v>1</v>
      </c>
      <c r="B35">
        <v>878400</v>
      </c>
      <c r="C35">
        <v>574600</v>
      </c>
      <c r="D35">
        <v>579900</v>
      </c>
    </row>
    <row r="36" spans="1:4" x14ac:dyDescent="0.25">
      <c r="A36">
        <v>1</v>
      </c>
      <c r="B36">
        <v>476700</v>
      </c>
      <c r="C36">
        <v>399200</v>
      </c>
      <c r="D36">
        <v>389700</v>
      </c>
    </row>
    <row r="37" spans="1:4" x14ac:dyDescent="0.25">
      <c r="A37">
        <v>1</v>
      </c>
      <c r="B37">
        <v>389300</v>
      </c>
      <c r="C37">
        <v>392200</v>
      </c>
      <c r="D37">
        <v>340800</v>
      </c>
    </row>
    <row r="38" spans="1:4" x14ac:dyDescent="0.25">
      <c r="A38">
        <v>1</v>
      </c>
      <c r="B38">
        <v>351100</v>
      </c>
      <c r="C38">
        <v>326100</v>
      </c>
      <c r="D38">
        <v>296800</v>
      </c>
    </row>
    <row r="39" spans="1:4" x14ac:dyDescent="0.25">
      <c r="A39">
        <v>1</v>
      </c>
      <c r="B39">
        <v>500800</v>
      </c>
      <c r="C39">
        <v>440300</v>
      </c>
      <c r="D39">
        <v>418000</v>
      </c>
    </row>
    <row r="40" spans="1:4" x14ac:dyDescent="0.25">
      <c r="A40">
        <v>1</v>
      </c>
      <c r="B40">
        <v>3039400</v>
      </c>
      <c r="C40">
        <v>2754400</v>
      </c>
      <c r="D40">
        <v>2242500</v>
      </c>
    </row>
    <row r="41" spans="1:4" x14ac:dyDescent="0.25">
      <c r="A41">
        <v>1</v>
      </c>
      <c r="B41">
        <v>686000</v>
      </c>
      <c r="C41">
        <v>474300</v>
      </c>
      <c r="D41">
        <v>360200</v>
      </c>
    </row>
    <row r="42" spans="1:4" x14ac:dyDescent="0.25">
      <c r="A42">
        <v>1</v>
      </c>
      <c r="B42">
        <v>377600</v>
      </c>
      <c r="C42">
        <v>317700</v>
      </c>
      <c r="D42">
        <v>258000</v>
      </c>
    </row>
    <row r="43" spans="1:4" x14ac:dyDescent="0.25">
      <c r="A43">
        <v>1</v>
      </c>
      <c r="B43">
        <v>2618800</v>
      </c>
      <c r="C43">
        <v>1682000</v>
      </c>
      <c r="D43">
        <v>1819300</v>
      </c>
    </row>
    <row r="44" spans="1:4" x14ac:dyDescent="0.25">
      <c r="A44">
        <v>1</v>
      </c>
      <c r="B44">
        <v>2624800</v>
      </c>
      <c r="C44">
        <v>1746200</v>
      </c>
      <c r="D44">
        <v>1878300</v>
      </c>
    </row>
    <row r="45" spans="1:4" x14ac:dyDescent="0.25">
      <c r="A45">
        <v>1</v>
      </c>
      <c r="B45">
        <v>557500</v>
      </c>
      <c r="C45">
        <v>333000</v>
      </c>
      <c r="D45">
        <v>332100</v>
      </c>
    </row>
    <row r="46" spans="1:4" x14ac:dyDescent="0.25">
      <c r="A46">
        <v>1</v>
      </c>
      <c r="B46">
        <v>954400</v>
      </c>
      <c r="C46">
        <v>505300</v>
      </c>
      <c r="D46">
        <v>491200</v>
      </c>
    </row>
    <row r="47" spans="1:4" x14ac:dyDescent="0.25">
      <c r="A47">
        <v>1</v>
      </c>
      <c r="B47">
        <v>1751100</v>
      </c>
      <c r="C47">
        <v>1164500</v>
      </c>
      <c r="D47">
        <v>1258700</v>
      </c>
    </row>
    <row r="48" spans="1:4" x14ac:dyDescent="0.25">
      <c r="A48">
        <v>1</v>
      </c>
      <c r="B48">
        <v>451300</v>
      </c>
      <c r="C48">
        <v>302600</v>
      </c>
      <c r="D48">
        <v>305800</v>
      </c>
    </row>
    <row r="49" spans="1:4" x14ac:dyDescent="0.25">
      <c r="A49">
        <v>1</v>
      </c>
      <c r="B49">
        <v>3332000</v>
      </c>
      <c r="C49">
        <v>2301200</v>
      </c>
      <c r="D49">
        <v>2413000</v>
      </c>
    </row>
    <row r="50" spans="1:4" x14ac:dyDescent="0.25">
      <c r="A50">
        <v>1</v>
      </c>
      <c r="B50">
        <v>919400</v>
      </c>
      <c r="C50">
        <v>341900</v>
      </c>
      <c r="D50">
        <v>338700</v>
      </c>
    </row>
    <row r="51" spans="1:4" x14ac:dyDescent="0.25">
      <c r="A51">
        <v>1</v>
      </c>
      <c r="B51">
        <v>79594200</v>
      </c>
      <c r="C51">
        <v>94718700</v>
      </c>
      <c r="D51">
        <v>71917400</v>
      </c>
    </row>
    <row r="52" spans="1:4" x14ac:dyDescent="0.25">
      <c r="A52">
        <v>1</v>
      </c>
      <c r="B52">
        <v>819500</v>
      </c>
      <c r="C52">
        <v>590100</v>
      </c>
      <c r="D52">
        <v>745600</v>
      </c>
    </row>
    <row r="53" spans="1:4" x14ac:dyDescent="0.25">
      <c r="A53">
        <v>1</v>
      </c>
      <c r="B53">
        <v>371200</v>
      </c>
      <c r="C53">
        <v>312200</v>
      </c>
      <c r="D53">
        <v>491600</v>
      </c>
    </row>
    <row r="54" spans="1:4" x14ac:dyDescent="0.25">
      <c r="A54">
        <v>1</v>
      </c>
      <c r="B54">
        <v>343200</v>
      </c>
      <c r="C54">
        <v>306300</v>
      </c>
      <c r="D54">
        <v>287000</v>
      </c>
    </row>
    <row r="55" spans="1:4" x14ac:dyDescent="0.25">
      <c r="A55">
        <v>1</v>
      </c>
      <c r="B55">
        <v>281500</v>
      </c>
      <c r="C55">
        <v>239200</v>
      </c>
      <c r="D55">
        <v>272600</v>
      </c>
    </row>
    <row r="56" spans="1:4" x14ac:dyDescent="0.25">
      <c r="A56">
        <v>1</v>
      </c>
      <c r="B56">
        <v>697200</v>
      </c>
      <c r="C56">
        <v>547200</v>
      </c>
      <c r="D56">
        <v>534900</v>
      </c>
    </row>
    <row r="57" spans="1:4" x14ac:dyDescent="0.25">
      <c r="A57">
        <v>1</v>
      </c>
      <c r="B57">
        <v>330600</v>
      </c>
      <c r="C57">
        <v>331900</v>
      </c>
      <c r="D57">
        <v>298000</v>
      </c>
    </row>
    <row r="58" spans="1:4" x14ac:dyDescent="0.25">
      <c r="A58">
        <v>1</v>
      </c>
      <c r="B58">
        <v>327500</v>
      </c>
      <c r="C58">
        <v>399800</v>
      </c>
      <c r="D58">
        <v>479300</v>
      </c>
    </row>
    <row r="59" spans="1:4" x14ac:dyDescent="0.25">
      <c r="A59">
        <v>1</v>
      </c>
      <c r="B59">
        <v>318800</v>
      </c>
      <c r="C59">
        <v>325600</v>
      </c>
      <c r="D59">
        <v>310000</v>
      </c>
    </row>
    <row r="60" spans="1:4" x14ac:dyDescent="0.25">
      <c r="A60">
        <v>1</v>
      </c>
      <c r="B60">
        <v>760800</v>
      </c>
      <c r="C60">
        <v>494500</v>
      </c>
      <c r="D60">
        <v>497800</v>
      </c>
    </row>
    <row r="61" spans="1:4" x14ac:dyDescent="0.25">
      <c r="A61">
        <v>1</v>
      </c>
      <c r="B61">
        <v>334700</v>
      </c>
      <c r="C61">
        <v>425300</v>
      </c>
      <c r="D61">
        <v>356400</v>
      </c>
    </row>
    <row r="62" spans="1:4" x14ac:dyDescent="0.25">
      <c r="A62">
        <v>1</v>
      </c>
      <c r="B62">
        <v>381300</v>
      </c>
      <c r="C62">
        <v>364700</v>
      </c>
      <c r="D62">
        <v>348500</v>
      </c>
    </row>
    <row r="63" spans="1:4" x14ac:dyDescent="0.25">
      <c r="A63">
        <v>1</v>
      </c>
      <c r="B63">
        <v>376400</v>
      </c>
      <c r="C63">
        <v>371400</v>
      </c>
      <c r="D63">
        <v>333300</v>
      </c>
    </row>
    <row r="64" spans="1:4" x14ac:dyDescent="0.25">
      <c r="A64">
        <v>1</v>
      </c>
      <c r="B64">
        <v>323700</v>
      </c>
      <c r="C64">
        <v>295300</v>
      </c>
      <c r="D64">
        <v>293800</v>
      </c>
    </row>
    <row r="65" spans="1:4" x14ac:dyDescent="0.25">
      <c r="A65">
        <v>1</v>
      </c>
      <c r="B65">
        <v>273200</v>
      </c>
      <c r="C65">
        <v>242000</v>
      </c>
      <c r="D65">
        <v>287300</v>
      </c>
    </row>
    <row r="66" spans="1:4" x14ac:dyDescent="0.25">
      <c r="A66">
        <v>1</v>
      </c>
      <c r="B66">
        <v>683200</v>
      </c>
      <c r="C66">
        <v>279900</v>
      </c>
      <c r="D66">
        <v>284600</v>
      </c>
    </row>
    <row r="67" spans="1:4" x14ac:dyDescent="0.25">
      <c r="A67">
        <v>1</v>
      </c>
      <c r="B67">
        <v>319000</v>
      </c>
      <c r="C67">
        <v>327200</v>
      </c>
      <c r="D67">
        <v>303400</v>
      </c>
    </row>
    <row r="68" spans="1:4" x14ac:dyDescent="0.25">
      <c r="A68">
        <v>1</v>
      </c>
      <c r="B68">
        <v>750500</v>
      </c>
      <c r="C68">
        <v>820300</v>
      </c>
      <c r="D68">
        <v>814600</v>
      </c>
    </row>
    <row r="69" spans="1:4" x14ac:dyDescent="0.25">
      <c r="A69">
        <v>1</v>
      </c>
      <c r="B69">
        <v>362800</v>
      </c>
      <c r="C69">
        <v>367400</v>
      </c>
      <c r="D69">
        <v>277600</v>
      </c>
    </row>
    <row r="70" spans="1:4" x14ac:dyDescent="0.25">
      <c r="A70">
        <v>1</v>
      </c>
      <c r="B70">
        <v>11601400</v>
      </c>
      <c r="C70">
        <v>11738100</v>
      </c>
      <c r="D70">
        <v>9453600</v>
      </c>
    </row>
    <row r="71" spans="1:4" x14ac:dyDescent="0.25">
      <c r="A71">
        <v>1</v>
      </c>
      <c r="B71">
        <v>555700</v>
      </c>
      <c r="C71">
        <v>651900</v>
      </c>
      <c r="D71">
        <v>496200</v>
      </c>
    </row>
    <row r="72" spans="1:4" x14ac:dyDescent="0.25">
      <c r="A72">
        <v>1</v>
      </c>
      <c r="B72">
        <v>1410000</v>
      </c>
      <c r="C72">
        <v>1336100</v>
      </c>
      <c r="D72">
        <v>1785900</v>
      </c>
    </row>
    <row r="73" spans="1:4" x14ac:dyDescent="0.25">
      <c r="A73">
        <v>1</v>
      </c>
      <c r="B73">
        <v>957000</v>
      </c>
      <c r="C73">
        <v>1016500</v>
      </c>
      <c r="D73">
        <v>1009100</v>
      </c>
    </row>
    <row r="74" spans="1:4" x14ac:dyDescent="0.25">
      <c r="A74">
        <v>1</v>
      </c>
      <c r="B74">
        <v>299100</v>
      </c>
      <c r="C74">
        <v>279400</v>
      </c>
      <c r="D74">
        <v>347800</v>
      </c>
    </row>
    <row r="75" spans="1:4" x14ac:dyDescent="0.25">
      <c r="A75">
        <v>1</v>
      </c>
      <c r="B75">
        <v>342900</v>
      </c>
      <c r="C75">
        <v>297600</v>
      </c>
      <c r="D75">
        <v>307800</v>
      </c>
    </row>
    <row r="76" spans="1:4" x14ac:dyDescent="0.25">
      <c r="A76">
        <v>1</v>
      </c>
      <c r="B76">
        <v>464300</v>
      </c>
      <c r="C76">
        <v>404600</v>
      </c>
      <c r="D76">
        <v>425500</v>
      </c>
    </row>
    <row r="77" spans="1:4" x14ac:dyDescent="0.25">
      <c r="A77">
        <v>1</v>
      </c>
      <c r="B77">
        <v>303400</v>
      </c>
      <c r="C77">
        <v>303500</v>
      </c>
      <c r="D77">
        <v>323400</v>
      </c>
    </row>
    <row r="78" spans="1:4" x14ac:dyDescent="0.25">
      <c r="A78">
        <v>1</v>
      </c>
      <c r="B78">
        <v>2383900</v>
      </c>
      <c r="C78">
        <v>2527600</v>
      </c>
      <c r="D78">
        <v>2709000</v>
      </c>
    </row>
    <row r="79" spans="1:4" x14ac:dyDescent="0.25">
      <c r="A79">
        <v>1</v>
      </c>
      <c r="B79">
        <v>608800</v>
      </c>
      <c r="C79">
        <v>716000</v>
      </c>
      <c r="D79">
        <v>779700</v>
      </c>
    </row>
    <row r="80" spans="1:4" x14ac:dyDescent="0.25">
      <c r="A80">
        <v>1</v>
      </c>
      <c r="B80">
        <v>532400</v>
      </c>
      <c r="C80">
        <v>364700</v>
      </c>
      <c r="D80">
        <v>446300</v>
      </c>
    </row>
    <row r="81" spans="1:4" x14ac:dyDescent="0.25">
      <c r="A81">
        <v>1</v>
      </c>
      <c r="B81">
        <v>559700</v>
      </c>
      <c r="C81">
        <v>437100</v>
      </c>
      <c r="D81">
        <v>517300</v>
      </c>
    </row>
    <row r="82" spans="1:4" x14ac:dyDescent="0.25">
      <c r="A82">
        <v>1</v>
      </c>
      <c r="B82">
        <v>1722600</v>
      </c>
      <c r="C82">
        <v>2039100</v>
      </c>
      <c r="D82">
        <v>1684200</v>
      </c>
    </row>
    <row r="83" spans="1:4" x14ac:dyDescent="0.25">
      <c r="A83">
        <v>1</v>
      </c>
      <c r="B83">
        <v>341900</v>
      </c>
      <c r="C83">
        <v>449400</v>
      </c>
      <c r="D83">
        <v>608700</v>
      </c>
    </row>
    <row r="84" spans="1:4" x14ac:dyDescent="0.25">
      <c r="A84">
        <v>1</v>
      </c>
      <c r="B84">
        <v>408700</v>
      </c>
      <c r="C84">
        <v>437200</v>
      </c>
      <c r="D84">
        <v>1105200</v>
      </c>
    </row>
    <row r="85" spans="1:4" x14ac:dyDescent="0.25">
      <c r="A85">
        <v>1</v>
      </c>
      <c r="B85">
        <v>1849700</v>
      </c>
      <c r="C85">
        <v>1926100</v>
      </c>
      <c r="D85">
        <v>1649900</v>
      </c>
    </row>
    <row r="86" spans="1:4" x14ac:dyDescent="0.25">
      <c r="A86">
        <v>1</v>
      </c>
      <c r="B86">
        <v>382000</v>
      </c>
      <c r="C86">
        <v>485000</v>
      </c>
      <c r="D86">
        <v>401300</v>
      </c>
    </row>
    <row r="87" spans="1:4" x14ac:dyDescent="0.25">
      <c r="A87">
        <v>1</v>
      </c>
      <c r="B87">
        <v>1164700</v>
      </c>
      <c r="C87">
        <v>1622300</v>
      </c>
      <c r="D87">
        <v>1116200</v>
      </c>
    </row>
    <row r="88" spans="1:4" x14ac:dyDescent="0.25">
      <c r="A88">
        <v>1</v>
      </c>
      <c r="B88">
        <v>364800</v>
      </c>
      <c r="C88">
        <v>500100</v>
      </c>
      <c r="D88">
        <v>366700</v>
      </c>
    </row>
    <row r="89" spans="1:4" x14ac:dyDescent="0.25">
      <c r="A89">
        <v>1</v>
      </c>
      <c r="B89">
        <v>295200</v>
      </c>
      <c r="C89">
        <v>346300</v>
      </c>
      <c r="D89">
        <v>303300</v>
      </c>
    </row>
    <row r="90" spans="1:4" x14ac:dyDescent="0.25">
      <c r="A90">
        <v>1</v>
      </c>
      <c r="B90">
        <v>612700</v>
      </c>
      <c r="C90">
        <v>612100</v>
      </c>
      <c r="D90">
        <v>742200</v>
      </c>
    </row>
    <row r="91" spans="1:4" x14ac:dyDescent="0.25">
      <c r="A91">
        <v>1</v>
      </c>
      <c r="B91">
        <v>404000</v>
      </c>
      <c r="C91">
        <v>346600</v>
      </c>
      <c r="D91">
        <v>388900</v>
      </c>
    </row>
    <row r="92" spans="1:4" x14ac:dyDescent="0.25">
      <c r="A92">
        <v>1</v>
      </c>
      <c r="B92">
        <v>563400</v>
      </c>
      <c r="C92">
        <v>286100</v>
      </c>
      <c r="D92">
        <v>746500</v>
      </c>
    </row>
    <row r="93" spans="1:4" x14ac:dyDescent="0.25">
      <c r="A93">
        <v>1</v>
      </c>
      <c r="B93">
        <v>321000</v>
      </c>
      <c r="C93">
        <v>363100</v>
      </c>
      <c r="D93">
        <v>383200</v>
      </c>
    </row>
    <row r="94" spans="1:4" x14ac:dyDescent="0.25">
      <c r="A94">
        <v>1</v>
      </c>
      <c r="B94">
        <v>1750200</v>
      </c>
      <c r="C94">
        <v>1509900</v>
      </c>
      <c r="D94">
        <v>1069800</v>
      </c>
    </row>
    <row r="95" spans="1:4" x14ac:dyDescent="0.25">
      <c r="A95">
        <v>1</v>
      </c>
      <c r="B95">
        <v>898900</v>
      </c>
      <c r="C95">
        <v>708400</v>
      </c>
      <c r="D95">
        <v>877700</v>
      </c>
    </row>
    <row r="96" spans="1:4" x14ac:dyDescent="0.25">
      <c r="A96">
        <v>1</v>
      </c>
      <c r="B96">
        <v>549500</v>
      </c>
      <c r="C96">
        <v>662300</v>
      </c>
      <c r="D96">
        <v>717100</v>
      </c>
    </row>
    <row r="97" spans="1:4" x14ac:dyDescent="0.25">
      <c r="A97">
        <v>1</v>
      </c>
      <c r="B97">
        <v>235900</v>
      </c>
      <c r="C97">
        <v>237700</v>
      </c>
      <c r="D97">
        <v>306900</v>
      </c>
    </row>
    <row r="98" spans="1:4" x14ac:dyDescent="0.25">
      <c r="A98">
        <v>1</v>
      </c>
      <c r="B98">
        <v>380900</v>
      </c>
      <c r="C98">
        <v>258900</v>
      </c>
      <c r="D98">
        <v>329800</v>
      </c>
    </row>
    <row r="99" spans="1:4" x14ac:dyDescent="0.25">
      <c r="A99">
        <v>1</v>
      </c>
      <c r="B99">
        <v>354400</v>
      </c>
      <c r="C99">
        <v>364300</v>
      </c>
      <c r="D99">
        <v>547100</v>
      </c>
    </row>
    <row r="100" spans="1:4" x14ac:dyDescent="0.25">
      <c r="A100">
        <v>1</v>
      </c>
      <c r="B100">
        <v>2285900</v>
      </c>
      <c r="C100">
        <v>2496900</v>
      </c>
      <c r="D100">
        <v>2476000</v>
      </c>
    </row>
    <row r="101" spans="1:4" x14ac:dyDescent="0.25">
      <c r="A101">
        <v>1</v>
      </c>
      <c r="B101">
        <v>291100</v>
      </c>
      <c r="C101">
        <v>325000</v>
      </c>
      <c r="D101">
        <v>351800</v>
      </c>
    </row>
    <row r="102" spans="1:4" x14ac:dyDescent="0.25">
      <c r="A102">
        <v>1</v>
      </c>
      <c r="B102">
        <v>7322700</v>
      </c>
      <c r="C102">
        <v>7721300</v>
      </c>
      <c r="D102">
        <v>2710700</v>
      </c>
    </row>
    <row r="103" spans="1:4" x14ac:dyDescent="0.25">
      <c r="A103">
        <v>1</v>
      </c>
      <c r="B103">
        <v>2007000</v>
      </c>
      <c r="C103">
        <v>2165500</v>
      </c>
      <c r="D103">
        <v>2169500</v>
      </c>
    </row>
    <row r="104" spans="1:4" x14ac:dyDescent="0.25">
      <c r="A104">
        <v>1</v>
      </c>
      <c r="B104">
        <v>6317300</v>
      </c>
      <c r="C104">
        <v>6878400</v>
      </c>
      <c r="D104">
        <v>6005400</v>
      </c>
    </row>
    <row r="105" spans="1:4" x14ac:dyDescent="0.25">
      <c r="A105">
        <v>1</v>
      </c>
      <c r="B105">
        <v>34199600</v>
      </c>
      <c r="C105">
        <v>32852300</v>
      </c>
      <c r="D105">
        <v>34232900</v>
      </c>
    </row>
    <row r="106" spans="1:4" x14ac:dyDescent="0.25">
      <c r="A106">
        <v>1</v>
      </c>
      <c r="B106">
        <v>251600</v>
      </c>
      <c r="C106">
        <v>244400</v>
      </c>
      <c r="D106">
        <v>233400</v>
      </c>
    </row>
    <row r="107" spans="1:4" x14ac:dyDescent="0.25">
      <c r="A107">
        <v>1</v>
      </c>
      <c r="B107">
        <v>7458500</v>
      </c>
      <c r="C107">
        <v>9814300</v>
      </c>
      <c r="D107">
        <v>3545800</v>
      </c>
    </row>
    <row r="108" spans="1:4" x14ac:dyDescent="0.25">
      <c r="A108">
        <v>1</v>
      </c>
      <c r="B108">
        <v>236400</v>
      </c>
      <c r="C108">
        <v>3580100</v>
      </c>
      <c r="D108">
        <v>243900</v>
      </c>
    </row>
    <row r="109" spans="1:4" x14ac:dyDescent="0.25">
      <c r="A109">
        <v>1</v>
      </c>
      <c r="B109">
        <v>415400</v>
      </c>
      <c r="C109">
        <v>442200</v>
      </c>
      <c r="D109">
        <v>421700</v>
      </c>
    </row>
    <row r="110" spans="1:4" x14ac:dyDescent="0.25">
      <c r="A110">
        <v>1</v>
      </c>
      <c r="B110">
        <v>3483000</v>
      </c>
      <c r="C110">
        <v>3658700</v>
      </c>
      <c r="D110">
        <v>3618600</v>
      </c>
    </row>
    <row r="111" spans="1:4" x14ac:dyDescent="0.25">
      <c r="A111">
        <v>1</v>
      </c>
      <c r="B111">
        <v>215300</v>
      </c>
      <c r="C111">
        <v>245900</v>
      </c>
      <c r="D111">
        <v>214500</v>
      </c>
    </row>
    <row r="112" spans="1:4" x14ac:dyDescent="0.25">
      <c r="A112">
        <v>1</v>
      </c>
      <c r="B112">
        <v>648700</v>
      </c>
      <c r="C112">
        <v>661700</v>
      </c>
      <c r="D112">
        <v>673300</v>
      </c>
    </row>
    <row r="113" spans="1:4" x14ac:dyDescent="0.25">
      <c r="A113">
        <v>1</v>
      </c>
      <c r="B113">
        <v>1847500</v>
      </c>
      <c r="C113">
        <v>2018700</v>
      </c>
      <c r="D113">
        <v>2062600</v>
      </c>
    </row>
    <row r="114" spans="1:4" x14ac:dyDescent="0.25">
      <c r="A114">
        <v>1</v>
      </c>
      <c r="B114">
        <v>1952900</v>
      </c>
      <c r="C114">
        <v>2069000</v>
      </c>
      <c r="D114">
        <v>793300</v>
      </c>
    </row>
    <row r="115" spans="1:4" x14ac:dyDescent="0.25">
      <c r="A115">
        <v>1</v>
      </c>
      <c r="B115">
        <v>271300</v>
      </c>
      <c r="C115">
        <v>342500</v>
      </c>
      <c r="D115">
        <v>292500</v>
      </c>
    </row>
    <row r="116" spans="1:4" x14ac:dyDescent="0.25">
      <c r="A116">
        <v>1</v>
      </c>
      <c r="B116">
        <v>378800</v>
      </c>
      <c r="C116">
        <v>402300</v>
      </c>
      <c r="D116">
        <v>398000</v>
      </c>
    </row>
    <row r="117" spans="1:4" x14ac:dyDescent="0.25">
      <c r="A117">
        <v>1</v>
      </c>
      <c r="B117">
        <v>352600</v>
      </c>
      <c r="C117">
        <v>192000</v>
      </c>
      <c r="D117">
        <v>240500</v>
      </c>
    </row>
    <row r="118" spans="1:4" x14ac:dyDescent="0.25">
      <c r="A118">
        <v>1</v>
      </c>
      <c r="B118">
        <v>255400</v>
      </c>
      <c r="C118">
        <v>235600</v>
      </c>
      <c r="D118">
        <v>251900</v>
      </c>
    </row>
    <row r="119" spans="1:4" x14ac:dyDescent="0.25">
      <c r="A119">
        <v>1</v>
      </c>
      <c r="B119">
        <v>350800</v>
      </c>
      <c r="C119">
        <v>362700</v>
      </c>
      <c r="D119">
        <v>306700</v>
      </c>
    </row>
    <row r="120" spans="1:4" x14ac:dyDescent="0.25">
      <c r="A120">
        <v>1</v>
      </c>
      <c r="B120">
        <v>644300</v>
      </c>
      <c r="C120">
        <v>510100</v>
      </c>
      <c r="D120">
        <v>494400</v>
      </c>
    </row>
    <row r="121" spans="1:4" x14ac:dyDescent="0.25">
      <c r="A121">
        <v>1</v>
      </c>
      <c r="B121">
        <v>275500</v>
      </c>
      <c r="C121">
        <v>260500</v>
      </c>
      <c r="D121">
        <v>250500</v>
      </c>
    </row>
    <row r="122" spans="1:4" x14ac:dyDescent="0.25">
      <c r="A122">
        <v>1</v>
      </c>
      <c r="B122">
        <v>260700</v>
      </c>
      <c r="C122">
        <v>299500</v>
      </c>
      <c r="D122">
        <v>265500</v>
      </c>
    </row>
    <row r="123" spans="1:4" x14ac:dyDescent="0.25">
      <c r="A123">
        <v>1</v>
      </c>
      <c r="B123">
        <v>880300</v>
      </c>
      <c r="C123">
        <v>1139500</v>
      </c>
      <c r="D123">
        <v>936300</v>
      </c>
    </row>
    <row r="124" spans="1:4" x14ac:dyDescent="0.25">
      <c r="A124">
        <v>1</v>
      </c>
      <c r="B124">
        <v>315100</v>
      </c>
      <c r="C124">
        <v>331000</v>
      </c>
      <c r="D124">
        <v>312800</v>
      </c>
    </row>
    <row r="125" spans="1:4" x14ac:dyDescent="0.25">
      <c r="A125">
        <v>1</v>
      </c>
      <c r="B125">
        <v>441700</v>
      </c>
      <c r="C125">
        <v>422100</v>
      </c>
      <c r="D125">
        <v>564700</v>
      </c>
    </row>
    <row r="126" spans="1:4" x14ac:dyDescent="0.25">
      <c r="A126">
        <v>1</v>
      </c>
      <c r="B126">
        <v>467100</v>
      </c>
      <c r="C126">
        <v>485500</v>
      </c>
      <c r="D126">
        <v>484600</v>
      </c>
    </row>
    <row r="127" spans="1:4" x14ac:dyDescent="0.25">
      <c r="A127">
        <v>1</v>
      </c>
      <c r="B127">
        <v>5287000</v>
      </c>
      <c r="C127">
        <v>6188500</v>
      </c>
      <c r="D127">
        <v>6510400</v>
      </c>
    </row>
    <row r="128" spans="1:4" x14ac:dyDescent="0.25">
      <c r="A128">
        <v>1</v>
      </c>
      <c r="B128">
        <v>289600</v>
      </c>
      <c r="C128">
        <v>363200</v>
      </c>
      <c r="D128">
        <v>773600</v>
      </c>
    </row>
    <row r="129" spans="1:4" x14ac:dyDescent="0.25">
      <c r="A129">
        <v>1</v>
      </c>
      <c r="B129">
        <v>279100</v>
      </c>
      <c r="C129">
        <v>304000</v>
      </c>
      <c r="D129">
        <v>340900</v>
      </c>
    </row>
    <row r="130" spans="1:4" x14ac:dyDescent="0.25">
      <c r="A130">
        <v>1</v>
      </c>
      <c r="B130">
        <v>1054400</v>
      </c>
      <c r="C130">
        <v>1105500</v>
      </c>
      <c r="D130">
        <v>785000</v>
      </c>
    </row>
    <row r="131" spans="1:4" x14ac:dyDescent="0.25">
      <c r="A131">
        <v>1</v>
      </c>
      <c r="B131">
        <v>289100</v>
      </c>
      <c r="C131">
        <v>272200</v>
      </c>
      <c r="D131">
        <v>297300</v>
      </c>
    </row>
    <row r="132" spans="1:4" x14ac:dyDescent="0.25">
      <c r="A132">
        <v>1</v>
      </c>
      <c r="B132">
        <v>834600</v>
      </c>
      <c r="C132">
        <v>897500</v>
      </c>
      <c r="D132">
        <v>736300</v>
      </c>
    </row>
    <row r="133" spans="1:4" x14ac:dyDescent="0.25">
      <c r="A133">
        <v>1</v>
      </c>
      <c r="B133">
        <v>8573600</v>
      </c>
      <c r="C133">
        <v>7770400</v>
      </c>
      <c r="D133">
        <v>8118200</v>
      </c>
    </row>
    <row r="134" spans="1:4" x14ac:dyDescent="0.25">
      <c r="A134">
        <v>1</v>
      </c>
      <c r="B134">
        <v>666100</v>
      </c>
      <c r="C134">
        <v>665100</v>
      </c>
      <c r="D134">
        <v>690400</v>
      </c>
    </row>
    <row r="135" spans="1:4" x14ac:dyDescent="0.25">
      <c r="A135">
        <v>1</v>
      </c>
      <c r="B135">
        <v>262200</v>
      </c>
      <c r="C135">
        <v>263100</v>
      </c>
      <c r="D135">
        <v>267600</v>
      </c>
    </row>
    <row r="136" spans="1:4" x14ac:dyDescent="0.25">
      <c r="A136">
        <v>1</v>
      </c>
      <c r="B136">
        <v>245100</v>
      </c>
      <c r="C136">
        <v>234700</v>
      </c>
      <c r="D136">
        <v>272300</v>
      </c>
    </row>
    <row r="137" spans="1:4" x14ac:dyDescent="0.25">
      <c r="A137">
        <v>1</v>
      </c>
      <c r="B137">
        <v>202200</v>
      </c>
      <c r="C137">
        <v>214700</v>
      </c>
      <c r="D137">
        <v>293300</v>
      </c>
    </row>
    <row r="138" spans="1:4" x14ac:dyDescent="0.25">
      <c r="A138">
        <v>1</v>
      </c>
      <c r="B138">
        <v>247800</v>
      </c>
      <c r="C138">
        <v>356700</v>
      </c>
      <c r="D138">
        <v>257200</v>
      </c>
    </row>
    <row r="139" spans="1:4" x14ac:dyDescent="0.25">
      <c r="A139">
        <v>1</v>
      </c>
      <c r="B139">
        <v>232500</v>
      </c>
      <c r="C139">
        <v>268000</v>
      </c>
      <c r="D139">
        <v>269700</v>
      </c>
    </row>
    <row r="140" spans="1:4" x14ac:dyDescent="0.25">
      <c r="A140">
        <v>1</v>
      </c>
      <c r="B140">
        <v>251600</v>
      </c>
      <c r="C140">
        <v>333800</v>
      </c>
      <c r="D140">
        <v>282600</v>
      </c>
    </row>
    <row r="141" spans="1:4" x14ac:dyDescent="0.25">
      <c r="A141">
        <v>1</v>
      </c>
      <c r="B141">
        <v>187400</v>
      </c>
      <c r="C141">
        <v>240700</v>
      </c>
      <c r="D141">
        <v>238200</v>
      </c>
    </row>
    <row r="142" spans="1:4" x14ac:dyDescent="0.25">
      <c r="A142">
        <v>1</v>
      </c>
      <c r="B142">
        <v>471500</v>
      </c>
      <c r="C142">
        <v>512100</v>
      </c>
      <c r="D142">
        <v>494800</v>
      </c>
    </row>
    <row r="143" spans="1:4" x14ac:dyDescent="0.25">
      <c r="A143">
        <v>1</v>
      </c>
      <c r="B143">
        <v>3749700</v>
      </c>
      <c r="C143">
        <v>4443300</v>
      </c>
      <c r="D143">
        <v>2930200</v>
      </c>
    </row>
    <row r="144" spans="1:4" x14ac:dyDescent="0.25">
      <c r="A144">
        <v>1</v>
      </c>
      <c r="B144">
        <v>252900</v>
      </c>
      <c r="C144">
        <v>265400</v>
      </c>
      <c r="D144">
        <v>305200</v>
      </c>
    </row>
    <row r="145" spans="1:4" x14ac:dyDescent="0.25">
      <c r="A145">
        <v>1</v>
      </c>
      <c r="B145">
        <v>214700</v>
      </c>
      <c r="C145">
        <v>223000</v>
      </c>
      <c r="D145">
        <v>201000</v>
      </c>
    </row>
    <row r="146" spans="1:4" x14ac:dyDescent="0.25">
      <c r="A146">
        <v>1</v>
      </c>
      <c r="B146">
        <v>373400</v>
      </c>
      <c r="C146">
        <v>227300</v>
      </c>
      <c r="D146">
        <v>230300</v>
      </c>
    </row>
    <row r="147" spans="1:4" x14ac:dyDescent="0.25">
      <c r="A147">
        <v>1</v>
      </c>
      <c r="B147">
        <v>63633600</v>
      </c>
      <c r="C147">
        <v>91849600</v>
      </c>
      <c r="D147">
        <v>13763600</v>
      </c>
    </row>
    <row r="148" spans="1:4" x14ac:dyDescent="0.25">
      <c r="A148">
        <v>1</v>
      </c>
      <c r="B148">
        <v>689700</v>
      </c>
      <c r="C148">
        <v>802200</v>
      </c>
      <c r="D148">
        <v>495100</v>
      </c>
    </row>
    <row r="149" spans="1:4" x14ac:dyDescent="0.25">
      <c r="A149">
        <v>1</v>
      </c>
      <c r="B149">
        <v>203500</v>
      </c>
      <c r="C149">
        <v>199900</v>
      </c>
      <c r="D149">
        <v>233100</v>
      </c>
    </row>
    <row r="150" spans="1:4" x14ac:dyDescent="0.25">
      <c r="A150">
        <v>1</v>
      </c>
      <c r="B150">
        <v>217600</v>
      </c>
      <c r="C150">
        <v>292400</v>
      </c>
      <c r="D150">
        <v>273900</v>
      </c>
    </row>
    <row r="151" spans="1:4" x14ac:dyDescent="0.25">
      <c r="A151">
        <v>1</v>
      </c>
      <c r="B151">
        <v>292200</v>
      </c>
      <c r="C151">
        <v>377900</v>
      </c>
      <c r="D151">
        <v>319100</v>
      </c>
    </row>
    <row r="152" spans="1:4" x14ac:dyDescent="0.25">
      <c r="A152">
        <v>1</v>
      </c>
      <c r="B152">
        <v>1660100</v>
      </c>
      <c r="C152">
        <v>1981600</v>
      </c>
      <c r="D152">
        <v>1806100</v>
      </c>
    </row>
    <row r="153" spans="1:4" x14ac:dyDescent="0.25">
      <c r="A153">
        <v>1</v>
      </c>
      <c r="B153">
        <v>243000</v>
      </c>
      <c r="C153">
        <v>257000</v>
      </c>
      <c r="D153">
        <v>292400</v>
      </c>
    </row>
    <row r="154" spans="1:4" x14ac:dyDescent="0.25">
      <c r="A154">
        <v>1</v>
      </c>
      <c r="B154">
        <v>239900</v>
      </c>
      <c r="C154">
        <v>202300</v>
      </c>
      <c r="D154">
        <v>213100</v>
      </c>
    </row>
    <row r="155" spans="1:4" x14ac:dyDescent="0.25">
      <c r="A155">
        <v>1</v>
      </c>
      <c r="B155">
        <v>224400</v>
      </c>
      <c r="C155">
        <v>202400</v>
      </c>
      <c r="D155">
        <v>216400</v>
      </c>
    </row>
    <row r="156" spans="1:4" x14ac:dyDescent="0.25">
      <c r="A156">
        <v>1</v>
      </c>
      <c r="B156">
        <v>1615400</v>
      </c>
      <c r="C156">
        <v>1784100</v>
      </c>
      <c r="D156">
        <v>1818100</v>
      </c>
    </row>
    <row r="157" spans="1:4" x14ac:dyDescent="0.25">
      <c r="A157">
        <v>1</v>
      </c>
      <c r="B157">
        <v>353700</v>
      </c>
      <c r="C157">
        <v>514900</v>
      </c>
      <c r="D157">
        <v>582200</v>
      </c>
    </row>
    <row r="158" spans="1:4" x14ac:dyDescent="0.25">
      <c r="A158">
        <v>1</v>
      </c>
      <c r="B158">
        <v>273000</v>
      </c>
      <c r="C158">
        <v>293400</v>
      </c>
      <c r="D158">
        <v>313100</v>
      </c>
    </row>
    <row r="159" spans="1:4" x14ac:dyDescent="0.25">
      <c r="A159">
        <v>1</v>
      </c>
      <c r="B159">
        <v>255500</v>
      </c>
      <c r="C159">
        <v>302000</v>
      </c>
      <c r="D159">
        <v>475800</v>
      </c>
    </row>
    <row r="160" spans="1:4" x14ac:dyDescent="0.25">
      <c r="A160">
        <v>1</v>
      </c>
      <c r="B160">
        <v>251300</v>
      </c>
      <c r="C160">
        <v>239000</v>
      </c>
      <c r="D160">
        <v>322400</v>
      </c>
    </row>
    <row r="161" spans="1:4" x14ac:dyDescent="0.25">
      <c r="A161">
        <v>1</v>
      </c>
      <c r="B161">
        <v>267800</v>
      </c>
      <c r="C161">
        <v>259800</v>
      </c>
      <c r="D161">
        <v>383600</v>
      </c>
    </row>
    <row r="162" spans="1:4" x14ac:dyDescent="0.25">
      <c r="A162">
        <v>1</v>
      </c>
      <c r="B162">
        <v>241600</v>
      </c>
      <c r="C162">
        <v>217300</v>
      </c>
      <c r="D162">
        <v>253000</v>
      </c>
    </row>
    <row r="163" spans="1:4" x14ac:dyDescent="0.25">
      <c r="A163">
        <v>1</v>
      </c>
      <c r="B163">
        <v>242900</v>
      </c>
      <c r="C163">
        <v>236000</v>
      </c>
      <c r="D163">
        <v>273000</v>
      </c>
    </row>
    <row r="164" spans="1:4" x14ac:dyDescent="0.25">
      <c r="A164">
        <v>1</v>
      </c>
      <c r="B164">
        <v>753300</v>
      </c>
      <c r="C164">
        <v>807200</v>
      </c>
      <c r="D164">
        <v>1059300</v>
      </c>
    </row>
    <row r="165" spans="1:4" x14ac:dyDescent="0.25">
      <c r="A165">
        <v>1</v>
      </c>
      <c r="B165">
        <v>276700</v>
      </c>
      <c r="C165">
        <v>241200</v>
      </c>
      <c r="D165">
        <v>361500</v>
      </c>
    </row>
    <row r="166" spans="1:4" x14ac:dyDescent="0.25">
      <c r="A166">
        <v>1</v>
      </c>
      <c r="B166">
        <v>374200</v>
      </c>
      <c r="C166">
        <v>525400</v>
      </c>
      <c r="D166">
        <v>405600</v>
      </c>
    </row>
    <row r="167" spans="1:4" x14ac:dyDescent="0.25">
      <c r="A167">
        <v>1</v>
      </c>
      <c r="B167">
        <v>492300</v>
      </c>
      <c r="C167">
        <v>767900</v>
      </c>
      <c r="D167">
        <v>569600</v>
      </c>
    </row>
    <row r="168" spans="1:4" x14ac:dyDescent="0.25">
      <c r="A168">
        <v>1</v>
      </c>
      <c r="B168">
        <v>293000</v>
      </c>
      <c r="C168">
        <v>314700</v>
      </c>
      <c r="D168">
        <v>321100</v>
      </c>
    </row>
    <row r="169" spans="1:4" x14ac:dyDescent="0.25">
      <c r="A169">
        <v>1</v>
      </c>
      <c r="B169">
        <v>322900</v>
      </c>
      <c r="C169">
        <v>292600</v>
      </c>
      <c r="D169">
        <v>315200</v>
      </c>
    </row>
    <row r="170" spans="1:4" x14ac:dyDescent="0.25">
      <c r="A170">
        <v>1</v>
      </c>
      <c r="B170">
        <v>1182300</v>
      </c>
      <c r="C170">
        <v>1138300</v>
      </c>
      <c r="D170">
        <v>1197700</v>
      </c>
    </row>
    <row r="171" spans="1:4" x14ac:dyDescent="0.25">
      <c r="A171">
        <v>1</v>
      </c>
      <c r="B171">
        <v>1508500</v>
      </c>
      <c r="C171">
        <v>1653200</v>
      </c>
      <c r="D171">
        <v>1401900</v>
      </c>
    </row>
    <row r="172" spans="1:4" x14ac:dyDescent="0.25">
      <c r="A172">
        <v>1</v>
      </c>
      <c r="B172">
        <v>3323200</v>
      </c>
      <c r="C172">
        <v>2711100</v>
      </c>
      <c r="D172">
        <v>2699000</v>
      </c>
    </row>
    <row r="173" spans="1:4" x14ac:dyDescent="0.25">
      <c r="A173">
        <v>1</v>
      </c>
      <c r="B173">
        <v>3304300</v>
      </c>
      <c r="C173">
        <v>3431900</v>
      </c>
      <c r="D173">
        <v>2926700</v>
      </c>
    </row>
    <row r="174" spans="1:4" x14ac:dyDescent="0.25">
      <c r="A174">
        <v>1</v>
      </c>
      <c r="B174">
        <v>496200</v>
      </c>
      <c r="C174">
        <v>1016100</v>
      </c>
      <c r="D174">
        <v>578800</v>
      </c>
    </row>
    <row r="175" spans="1:4" x14ac:dyDescent="0.25">
      <c r="A175">
        <v>1</v>
      </c>
      <c r="B175">
        <v>197600</v>
      </c>
      <c r="C175">
        <v>220200</v>
      </c>
      <c r="D175">
        <v>234900</v>
      </c>
    </row>
    <row r="176" spans="1:4" x14ac:dyDescent="0.25">
      <c r="A176">
        <v>1</v>
      </c>
      <c r="B176">
        <v>392800</v>
      </c>
      <c r="C176">
        <v>390700</v>
      </c>
      <c r="D176">
        <v>412600</v>
      </c>
    </row>
    <row r="177" spans="1:4" x14ac:dyDescent="0.25">
      <c r="A177">
        <v>1</v>
      </c>
      <c r="B177">
        <v>275200</v>
      </c>
      <c r="C177">
        <v>269600</v>
      </c>
      <c r="D177">
        <v>315400</v>
      </c>
    </row>
    <row r="178" spans="1:4" x14ac:dyDescent="0.25">
      <c r="A178">
        <v>1</v>
      </c>
      <c r="B178">
        <v>599000</v>
      </c>
      <c r="C178">
        <v>550300</v>
      </c>
      <c r="D178">
        <v>926600</v>
      </c>
    </row>
    <row r="179" spans="1:4" x14ac:dyDescent="0.25">
      <c r="A179">
        <v>1</v>
      </c>
      <c r="B179">
        <v>250100</v>
      </c>
      <c r="C179">
        <v>209000</v>
      </c>
      <c r="D179">
        <v>291000</v>
      </c>
    </row>
    <row r="180" spans="1:4" x14ac:dyDescent="0.25">
      <c r="A180">
        <v>1</v>
      </c>
      <c r="B180">
        <v>289500</v>
      </c>
      <c r="C180">
        <v>237600</v>
      </c>
      <c r="D180">
        <v>297900</v>
      </c>
    </row>
    <row r="181" spans="1:4" x14ac:dyDescent="0.25">
      <c r="A181">
        <v>1</v>
      </c>
      <c r="B181">
        <v>319500</v>
      </c>
      <c r="C181">
        <v>241700</v>
      </c>
      <c r="D181">
        <v>439100</v>
      </c>
    </row>
    <row r="182" spans="1:4" x14ac:dyDescent="0.25">
      <c r="A182">
        <v>1</v>
      </c>
      <c r="B182">
        <v>279300</v>
      </c>
      <c r="C182">
        <v>213200</v>
      </c>
      <c r="D182">
        <v>253700</v>
      </c>
    </row>
    <row r="183" spans="1:4" x14ac:dyDescent="0.25">
      <c r="A183">
        <v>1</v>
      </c>
      <c r="B183">
        <v>381600</v>
      </c>
      <c r="C183">
        <v>289500</v>
      </c>
      <c r="D183">
        <v>320400</v>
      </c>
    </row>
    <row r="184" spans="1:4" x14ac:dyDescent="0.25">
      <c r="A184">
        <v>1</v>
      </c>
      <c r="B184">
        <v>16133600</v>
      </c>
      <c r="C184">
        <v>21754200</v>
      </c>
      <c r="D184">
        <v>20324900</v>
      </c>
    </row>
    <row r="185" spans="1:4" x14ac:dyDescent="0.25">
      <c r="A185">
        <v>1</v>
      </c>
      <c r="B185">
        <v>616900</v>
      </c>
      <c r="C185">
        <v>645800</v>
      </c>
      <c r="D185">
        <v>654200</v>
      </c>
    </row>
    <row r="186" spans="1:4" x14ac:dyDescent="0.25">
      <c r="A186">
        <v>1</v>
      </c>
      <c r="B186">
        <v>263400</v>
      </c>
      <c r="C186">
        <v>278600</v>
      </c>
      <c r="D186">
        <v>277000</v>
      </c>
    </row>
    <row r="187" spans="1:4" x14ac:dyDescent="0.25">
      <c r="A187">
        <v>1</v>
      </c>
      <c r="B187">
        <v>254900</v>
      </c>
      <c r="C187">
        <v>214000</v>
      </c>
      <c r="D187">
        <v>258600</v>
      </c>
    </row>
    <row r="188" spans="1:4" x14ac:dyDescent="0.25">
      <c r="A188">
        <v>1</v>
      </c>
      <c r="B188">
        <v>412000</v>
      </c>
      <c r="C188">
        <v>385000</v>
      </c>
      <c r="D188">
        <v>434100</v>
      </c>
    </row>
    <row r="189" spans="1:4" x14ac:dyDescent="0.25">
      <c r="A189">
        <v>1</v>
      </c>
      <c r="B189">
        <v>1754900</v>
      </c>
      <c r="C189">
        <v>1531900</v>
      </c>
      <c r="D189">
        <v>1559400</v>
      </c>
    </row>
    <row r="190" spans="1:4" x14ac:dyDescent="0.25">
      <c r="A190">
        <v>1</v>
      </c>
      <c r="B190">
        <v>279000</v>
      </c>
      <c r="C190">
        <v>244600</v>
      </c>
      <c r="D190">
        <v>262900</v>
      </c>
    </row>
    <row r="191" spans="1:4" x14ac:dyDescent="0.25">
      <c r="A191">
        <v>1</v>
      </c>
      <c r="B191">
        <v>209200</v>
      </c>
      <c r="C191">
        <v>201700</v>
      </c>
      <c r="D191">
        <v>185200</v>
      </c>
    </row>
    <row r="192" spans="1:4" x14ac:dyDescent="0.25">
      <c r="A192">
        <v>1</v>
      </c>
      <c r="B192">
        <v>574300</v>
      </c>
      <c r="C192">
        <v>582200</v>
      </c>
      <c r="D192">
        <v>586500</v>
      </c>
    </row>
    <row r="193" spans="1:4" x14ac:dyDescent="0.25">
      <c r="A193">
        <v>1</v>
      </c>
      <c r="B193">
        <v>193200</v>
      </c>
      <c r="C193">
        <v>172300</v>
      </c>
      <c r="D193">
        <v>172800</v>
      </c>
    </row>
    <row r="194" spans="1:4" x14ac:dyDescent="0.25">
      <c r="A194">
        <v>1</v>
      </c>
      <c r="B194">
        <v>2049100</v>
      </c>
      <c r="C194">
        <v>2071700</v>
      </c>
      <c r="D194">
        <v>2162100</v>
      </c>
    </row>
    <row r="195" spans="1:4" x14ac:dyDescent="0.25">
      <c r="A195">
        <v>1</v>
      </c>
      <c r="B195">
        <v>265100</v>
      </c>
      <c r="C195">
        <v>243500</v>
      </c>
      <c r="D195">
        <v>321500</v>
      </c>
    </row>
    <row r="196" spans="1:4" x14ac:dyDescent="0.25">
      <c r="A196">
        <v>1</v>
      </c>
      <c r="B196">
        <v>264000</v>
      </c>
      <c r="C196">
        <v>226300</v>
      </c>
      <c r="D196">
        <v>325300</v>
      </c>
    </row>
    <row r="197" spans="1:4" x14ac:dyDescent="0.25">
      <c r="A197">
        <v>1</v>
      </c>
      <c r="B197">
        <v>260400</v>
      </c>
      <c r="C197">
        <v>230900</v>
      </c>
      <c r="D197">
        <v>251900</v>
      </c>
    </row>
    <row r="198" spans="1:4" x14ac:dyDescent="0.25">
      <c r="A198">
        <v>1</v>
      </c>
      <c r="B198">
        <v>189300</v>
      </c>
      <c r="C198">
        <v>203000</v>
      </c>
      <c r="D198">
        <v>203000</v>
      </c>
    </row>
    <row r="199" spans="1:4" x14ac:dyDescent="0.25">
      <c r="A199">
        <v>1</v>
      </c>
      <c r="B199">
        <v>341500</v>
      </c>
      <c r="C199">
        <v>324200</v>
      </c>
      <c r="D199">
        <v>374500</v>
      </c>
    </row>
    <row r="200" spans="1:4" x14ac:dyDescent="0.25">
      <c r="A200">
        <v>1</v>
      </c>
      <c r="B200">
        <v>748600</v>
      </c>
      <c r="C200">
        <v>447400</v>
      </c>
      <c r="D200">
        <v>458200</v>
      </c>
    </row>
    <row r="201" spans="1:4" x14ac:dyDescent="0.25">
      <c r="A201">
        <v>1</v>
      </c>
      <c r="B201">
        <v>797200</v>
      </c>
      <c r="C201">
        <v>1144600</v>
      </c>
      <c r="D201">
        <v>569100</v>
      </c>
    </row>
    <row r="202" spans="1:4" x14ac:dyDescent="0.25">
      <c r="A202">
        <v>1</v>
      </c>
      <c r="B202">
        <v>680500</v>
      </c>
      <c r="C202">
        <v>1006600</v>
      </c>
      <c r="D202">
        <v>769300</v>
      </c>
    </row>
    <row r="203" spans="1:4" x14ac:dyDescent="0.25">
      <c r="A203">
        <v>1</v>
      </c>
      <c r="B203">
        <v>629700</v>
      </c>
      <c r="C203">
        <v>1917900</v>
      </c>
      <c r="D203">
        <v>505500</v>
      </c>
    </row>
    <row r="204" spans="1:4" x14ac:dyDescent="0.25">
      <c r="A204">
        <v>1</v>
      </c>
      <c r="B204" t="s">
        <v>1396</v>
      </c>
      <c r="C204" t="s">
        <v>93</v>
      </c>
      <c r="D204">
        <v>4098800</v>
      </c>
    </row>
    <row r="205" spans="1:4" x14ac:dyDescent="0.25">
      <c r="A205">
        <v>1</v>
      </c>
      <c r="B205">
        <v>493400</v>
      </c>
      <c r="C205">
        <v>653000</v>
      </c>
      <c r="D205">
        <v>595200</v>
      </c>
    </row>
    <row r="206" spans="1:4" x14ac:dyDescent="0.25">
      <c r="A206">
        <v>1</v>
      </c>
      <c r="B206">
        <v>443800</v>
      </c>
      <c r="C206">
        <v>458700</v>
      </c>
      <c r="D206">
        <v>442300</v>
      </c>
    </row>
    <row r="207" spans="1:4" x14ac:dyDescent="0.25">
      <c r="A207">
        <v>1</v>
      </c>
      <c r="B207">
        <v>751346400</v>
      </c>
      <c r="C207">
        <v>869591700</v>
      </c>
      <c r="D207">
        <v>13500700</v>
      </c>
    </row>
    <row r="208" spans="1:4" x14ac:dyDescent="0.25">
      <c r="A208">
        <v>1</v>
      </c>
      <c r="B208">
        <v>10698200</v>
      </c>
      <c r="C208">
        <v>13555000</v>
      </c>
      <c r="D208">
        <v>6509800</v>
      </c>
    </row>
    <row r="209" spans="1:4" x14ac:dyDescent="0.25">
      <c r="A209">
        <v>1</v>
      </c>
      <c r="B209">
        <v>468100</v>
      </c>
      <c r="C209">
        <v>421300</v>
      </c>
      <c r="D209">
        <v>431400</v>
      </c>
    </row>
    <row r="210" spans="1:4" x14ac:dyDescent="0.25">
      <c r="A210">
        <v>1</v>
      </c>
      <c r="B210">
        <v>589000</v>
      </c>
      <c r="C210">
        <v>634800</v>
      </c>
      <c r="D210">
        <v>645400</v>
      </c>
    </row>
    <row r="211" spans="1:4" x14ac:dyDescent="0.25">
      <c r="A211">
        <v>1</v>
      </c>
      <c r="B211">
        <v>418800</v>
      </c>
      <c r="C211">
        <v>360700</v>
      </c>
      <c r="D211">
        <v>368600</v>
      </c>
    </row>
    <row r="212" spans="1:4" x14ac:dyDescent="0.25">
      <c r="A212">
        <v>1</v>
      </c>
      <c r="B212">
        <v>564300</v>
      </c>
      <c r="C212">
        <v>888300</v>
      </c>
      <c r="D212">
        <v>542700</v>
      </c>
    </row>
    <row r="213" spans="1:4" x14ac:dyDescent="0.25">
      <c r="A213">
        <v>1</v>
      </c>
      <c r="B213">
        <v>49648700</v>
      </c>
      <c r="C213">
        <v>72603900</v>
      </c>
      <c r="D213">
        <v>4202600</v>
      </c>
    </row>
    <row r="214" spans="1:4" x14ac:dyDescent="0.25">
      <c r="A214">
        <v>1</v>
      </c>
      <c r="B214">
        <v>950200</v>
      </c>
      <c r="C214">
        <v>907400</v>
      </c>
      <c r="D214">
        <v>662600</v>
      </c>
    </row>
    <row r="215" spans="1:4" x14ac:dyDescent="0.25">
      <c r="A215">
        <v>1</v>
      </c>
      <c r="B215">
        <v>757100</v>
      </c>
      <c r="C215">
        <v>761600</v>
      </c>
      <c r="D215">
        <v>738000</v>
      </c>
    </row>
    <row r="216" spans="1:4" x14ac:dyDescent="0.25">
      <c r="A216">
        <v>1</v>
      </c>
      <c r="B216">
        <v>971700</v>
      </c>
      <c r="C216">
        <v>1097000</v>
      </c>
      <c r="D216">
        <v>890900</v>
      </c>
    </row>
    <row r="217" spans="1:4" x14ac:dyDescent="0.25">
      <c r="A217">
        <v>1</v>
      </c>
      <c r="B217">
        <v>730300</v>
      </c>
      <c r="C217">
        <v>747900</v>
      </c>
      <c r="D217">
        <v>661000</v>
      </c>
    </row>
    <row r="218" spans="1:4" x14ac:dyDescent="0.25">
      <c r="A218">
        <v>1</v>
      </c>
      <c r="B218">
        <v>2056200</v>
      </c>
      <c r="C218">
        <v>3604100</v>
      </c>
      <c r="D218">
        <v>849400</v>
      </c>
    </row>
    <row r="219" spans="1:4" x14ac:dyDescent="0.25">
      <c r="A219">
        <v>1</v>
      </c>
      <c r="B219">
        <v>6635700</v>
      </c>
      <c r="C219">
        <v>9114300</v>
      </c>
      <c r="D219">
        <v>1223600</v>
      </c>
    </row>
    <row r="220" spans="1:4" x14ac:dyDescent="0.25">
      <c r="A220">
        <v>1</v>
      </c>
      <c r="B220">
        <v>655100</v>
      </c>
      <c r="C220">
        <v>638900</v>
      </c>
      <c r="D220">
        <v>384200</v>
      </c>
    </row>
    <row r="221" spans="1:4" x14ac:dyDescent="0.25">
      <c r="A221">
        <v>1</v>
      </c>
      <c r="B221">
        <v>758100</v>
      </c>
      <c r="C221">
        <v>804600</v>
      </c>
      <c r="D221">
        <v>788700</v>
      </c>
    </row>
    <row r="222" spans="1:4" x14ac:dyDescent="0.25">
      <c r="A222">
        <v>1</v>
      </c>
      <c r="B222">
        <v>352600</v>
      </c>
      <c r="C222">
        <v>1001600</v>
      </c>
      <c r="D222">
        <v>394500</v>
      </c>
    </row>
    <row r="223" spans="1:4" x14ac:dyDescent="0.25">
      <c r="A223">
        <v>1</v>
      </c>
      <c r="B223">
        <v>389900</v>
      </c>
      <c r="C223">
        <v>391900</v>
      </c>
      <c r="D223">
        <v>463700</v>
      </c>
    </row>
    <row r="224" spans="1:4" x14ac:dyDescent="0.25">
      <c r="A224">
        <v>1</v>
      </c>
      <c r="B224">
        <v>496000</v>
      </c>
      <c r="C224">
        <v>470600</v>
      </c>
      <c r="D224">
        <v>494800</v>
      </c>
    </row>
    <row r="225" spans="1:4" x14ac:dyDescent="0.25">
      <c r="A225">
        <v>1</v>
      </c>
      <c r="B225">
        <v>782903900</v>
      </c>
      <c r="C225">
        <v>1233814700</v>
      </c>
      <c r="D225">
        <v>6862600</v>
      </c>
    </row>
    <row r="226" spans="1:4" x14ac:dyDescent="0.25">
      <c r="A226">
        <v>1</v>
      </c>
      <c r="B226">
        <v>551200</v>
      </c>
      <c r="C226">
        <v>563700</v>
      </c>
      <c r="D226">
        <v>620900</v>
      </c>
    </row>
    <row r="227" spans="1:4" x14ac:dyDescent="0.25">
      <c r="A227">
        <v>1</v>
      </c>
      <c r="B227">
        <v>318900</v>
      </c>
      <c r="C227">
        <v>302900</v>
      </c>
      <c r="D227">
        <v>353600</v>
      </c>
    </row>
    <row r="228" spans="1:4" x14ac:dyDescent="0.25">
      <c r="A228">
        <v>1</v>
      </c>
      <c r="B228">
        <v>499600</v>
      </c>
      <c r="C228">
        <v>751800</v>
      </c>
      <c r="D228">
        <v>513700</v>
      </c>
    </row>
    <row r="229" spans="1:4" x14ac:dyDescent="0.25">
      <c r="A229">
        <v>1</v>
      </c>
      <c r="B229">
        <v>120984400</v>
      </c>
      <c r="C229">
        <v>231902900</v>
      </c>
      <c r="D229">
        <v>4058600</v>
      </c>
    </row>
    <row r="230" spans="1:4" x14ac:dyDescent="0.25">
      <c r="A230">
        <v>1</v>
      </c>
      <c r="B230">
        <v>564300</v>
      </c>
      <c r="C230">
        <v>522900</v>
      </c>
      <c r="D230">
        <v>383600</v>
      </c>
    </row>
    <row r="231" spans="1:4" x14ac:dyDescent="0.25">
      <c r="A231">
        <v>1</v>
      </c>
      <c r="B231">
        <v>489600</v>
      </c>
      <c r="C231">
        <v>503800</v>
      </c>
      <c r="D231">
        <v>495300</v>
      </c>
    </row>
    <row r="232" spans="1:4" x14ac:dyDescent="0.25">
      <c r="A232">
        <v>1</v>
      </c>
      <c r="B232">
        <v>610600</v>
      </c>
      <c r="C232">
        <v>486200</v>
      </c>
      <c r="D232">
        <v>328000</v>
      </c>
    </row>
    <row r="233" spans="1:4" x14ac:dyDescent="0.25">
      <c r="A233">
        <v>1</v>
      </c>
      <c r="B233">
        <v>438600</v>
      </c>
      <c r="C233">
        <v>2370900</v>
      </c>
      <c r="D233">
        <v>500600</v>
      </c>
    </row>
    <row r="234" spans="1:4" x14ac:dyDescent="0.25">
      <c r="A234">
        <v>1</v>
      </c>
      <c r="B234">
        <v>477600</v>
      </c>
      <c r="C234">
        <v>423300</v>
      </c>
      <c r="D234">
        <v>440000</v>
      </c>
    </row>
    <row r="235" spans="1:4" x14ac:dyDescent="0.25">
      <c r="A235">
        <v>1</v>
      </c>
      <c r="B235" t="s">
        <v>1394</v>
      </c>
      <c r="C235" t="s">
        <v>98</v>
      </c>
      <c r="D235">
        <v>2970818900</v>
      </c>
    </row>
    <row r="236" spans="1:4" x14ac:dyDescent="0.25">
      <c r="A236">
        <v>1</v>
      </c>
      <c r="B236">
        <v>2133200</v>
      </c>
      <c r="C236">
        <v>2298000</v>
      </c>
      <c r="D236">
        <v>2417900</v>
      </c>
    </row>
    <row r="237" spans="1:4" x14ac:dyDescent="0.25">
      <c r="A237">
        <v>1</v>
      </c>
      <c r="B237">
        <v>427000</v>
      </c>
      <c r="C237">
        <v>480100</v>
      </c>
      <c r="D237">
        <v>492000</v>
      </c>
    </row>
    <row r="238" spans="1:4" x14ac:dyDescent="0.25">
      <c r="A238">
        <v>1</v>
      </c>
      <c r="B238">
        <v>466300</v>
      </c>
      <c r="C238">
        <v>614300</v>
      </c>
      <c r="D238">
        <v>417001</v>
      </c>
    </row>
    <row r="239" spans="1:4" x14ac:dyDescent="0.25">
      <c r="A239">
        <v>1</v>
      </c>
      <c r="B239">
        <v>615800</v>
      </c>
      <c r="C239">
        <v>702900</v>
      </c>
      <c r="D239">
        <v>731400</v>
      </c>
    </row>
    <row r="240" spans="1:4" x14ac:dyDescent="0.25">
      <c r="A240">
        <v>1</v>
      </c>
      <c r="B240">
        <v>5139200</v>
      </c>
      <c r="C240">
        <v>8098900</v>
      </c>
      <c r="D240">
        <v>4098500</v>
      </c>
    </row>
    <row r="241" spans="1:4" x14ac:dyDescent="0.25">
      <c r="A241">
        <v>1</v>
      </c>
      <c r="B241" t="s">
        <v>790</v>
      </c>
      <c r="C241" t="s">
        <v>150</v>
      </c>
      <c r="D241">
        <v>36674000</v>
      </c>
    </row>
    <row r="242" spans="1:4" x14ac:dyDescent="0.25">
      <c r="A242">
        <v>1</v>
      </c>
      <c r="B242">
        <v>1395200</v>
      </c>
      <c r="C242">
        <v>1282100</v>
      </c>
      <c r="D242">
        <v>1268801</v>
      </c>
    </row>
    <row r="243" spans="1:4" x14ac:dyDescent="0.25">
      <c r="A243">
        <v>1</v>
      </c>
      <c r="B243">
        <v>777000</v>
      </c>
      <c r="C243">
        <v>864700</v>
      </c>
      <c r="D243">
        <v>657300</v>
      </c>
    </row>
    <row r="244" spans="1:4" x14ac:dyDescent="0.25">
      <c r="A244">
        <v>1</v>
      </c>
      <c r="B244">
        <v>1759500</v>
      </c>
      <c r="C244">
        <v>1682300</v>
      </c>
      <c r="D244">
        <v>1844700</v>
      </c>
    </row>
    <row r="245" spans="1:4" x14ac:dyDescent="0.25">
      <c r="A245">
        <v>1</v>
      </c>
      <c r="B245">
        <v>965200</v>
      </c>
      <c r="C245">
        <v>896700</v>
      </c>
      <c r="D245">
        <v>649500</v>
      </c>
    </row>
    <row r="246" spans="1:4" x14ac:dyDescent="0.25">
      <c r="A246">
        <v>1</v>
      </c>
      <c r="B246">
        <v>31446400</v>
      </c>
      <c r="C246">
        <v>67812200</v>
      </c>
      <c r="D246">
        <v>1207000</v>
      </c>
    </row>
    <row r="247" spans="1:4" x14ac:dyDescent="0.25">
      <c r="A247">
        <v>2</v>
      </c>
      <c r="B247">
        <v>855300</v>
      </c>
      <c r="C247">
        <v>516700</v>
      </c>
      <c r="D247">
        <v>525000</v>
      </c>
    </row>
    <row r="248" spans="1:4" x14ac:dyDescent="0.25">
      <c r="A248">
        <v>2</v>
      </c>
      <c r="B248">
        <v>2259300</v>
      </c>
      <c r="C248">
        <v>1242100</v>
      </c>
      <c r="D248">
        <v>879100</v>
      </c>
    </row>
    <row r="249" spans="1:4" x14ac:dyDescent="0.25">
      <c r="A249">
        <v>2</v>
      </c>
      <c r="B249">
        <v>1541100</v>
      </c>
      <c r="C249">
        <v>1398500</v>
      </c>
      <c r="D249">
        <v>1088800</v>
      </c>
    </row>
    <row r="250" spans="1:4" x14ac:dyDescent="0.25">
      <c r="A250">
        <v>2</v>
      </c>
      <c r="B250">
        <v>641000</v>
      </c>
      <c r="C250">
        <v>650800</v>
      </c>
      <c r="D250">
        <v>2615500</v>
      </c>
    </row>
    <row r="251" spans="1:4" x14ac:dyDescent="0.25">
      <c r="A251">
        <v>2</v>
      </c>
      <c r="B251">
        <v>1861600</v>
      </c>
      <c r="C251">
        <v>745300</v>
      </c>
      <c r="D251">
        <v>800300</v>
      </c>
    </row>
    <row r="252" spans="1:4" x14ac:dyDescent="0.25">
      <c r="A252">
        <v>2</v>
      </c>
      <c r="B252">
        <v>731600</v>
      </c>
      <c r="C252">
        <v>743300</v>
      </c>
      <c r="D252">
        <v>491200</v>
      </c>
    </row>
    <row r="253" spans="1:4" x14ac:dyDescent="0.25">
      <c r="A253">
        <v>2</v>
      </c>
      <c r="B253">
        <v>649900</v>
      </c>
      <c r="C253">
        <v>936700</v>
      </c>
      <c r="D253">
        <v>577500</v>
      </c>
    </row>
    <row r="254" spans="1:4" x14ac:dyDescent="0.25">
      <c r="A254">
        <v>2</v>
      </c>
      <c r="B254">
        <v>3269000</v>
      </c>
      <c r="C254">
        <v>2254600</v>
      </c>
      <c r="D254">
        <v>1331900</v>
      </c>
    </row>
    <row r="255" spans="1:4" x14ac:dyDescent="0.25">
      <c r="A255">
        <v>2</v>
      </c>
      <c r="B255">
        <v>388300</v>
      </c>
      <c r="C255">
        <v>317500</v>
      </c>
      <c r="D255">
        <v>349600</v>
      </c>
    </row>
    <row r="256" spans="1:4" x14ac:dyDescent="0.25">
      <c r="A256">
        <v>2</v>
      </c>
      <c r="B256">
        <v>898000</v>
      </c>
      <c r="C256">
        <v>1035300</v>
      </c>
      <c r="D256">
        <v>758000</v>
      </c>
    </row>
    <row r="257" spans="1:4" x14ac:dyDescent="0.25">
      <c r="A257">
        <v>2</v>
      </c>
      <c r="B257">
        <v>2259600</v>
      </c>
      <c r="C257">
        <v>1692400</v>
      </c>
      <c r="D257">
        <v>1666700</v>
      </c>
    </row>
    <row r="258" spans="1:4" x14ac:dyDescent="0.25">
      <c r="A258">
        <v>2</v>
      </c>
      <c r="B258">
        <v>746500</v>
      </c>
      <c r="C258">
        <v>856000</v>
      </c>
      <c r="D258">
        <v>604100</v>
      </c>
    </row>
    <row r="259" spans="1:4" x14ac:dyDescent="0.25">
      <c r="A259">
        <v>2</v>
      </c>
      <c r="B259">
        <v>976700</v>
      </c>
      <c r="C259">
        <v>832500</v>
      </c>
      <c r="D259">
        <v>698400</v>
      </c>
    </row>
    <row r="260" spans="1:4" x14ac:dyDescent="0.25">
      <c r="A260">
        <v>2</v>
      </c>
      <c r="B260">
        <v>580300</v>
      </c>
      <c r="C260">
        <v>560500</v>
      </c>
      <c r="D260">
        <v>450000</v>
      </c>
    </row>
    <row r="261" spans="1:4" x14ac:dyDescent="0.25">
      <c r="A261">
        <v>2</v>
      </c>
      <c r="B261">
        <v>521200</v>
      </c>
      <c r="C261">
        <v>598500</v>
      </c>
      <c r="D261">
        <v>423800</v>
      </c>
    </row>
    <row r="262" spans="1:4" x14ac:dyDescent="0.25">
      <c r="A262">
        <v>2</v>
      </c>
      <c r="B262">
        <v>87620500</v>
      </c>
      <c r="C262">
        <v>55267900</v>
      </c>
      <c r="D262">
        <v>3426300</v>
      </c>
    </row>
    <row r="263" spans="1:4" x14ac:dyDescent="0.25">
      <c r="A263">
        <v>2</v>
      </c>
      <c r="B263">
        <v>1500300</v>
      </c>
      <c r="C263">
        <v>1406100</v>
      </c>
      <c r="D263">
        <v>1249400</v>
      </c>
    </row>
    <row r="264" spans="1:4" x14ac:dyDescent="0.25">
      <c r="A264">
        <v>2</v>
      </c>
      <c r="B264">
        <v>506800</v>
      </c>
      <c r="C264">
        <v>470600</v>
      </c>
      <c r="D264">
        <v>553400</v>
      </c>
    </row>
    <row r="265" spans="1:4" x14ac:dyDescent="0.25">
      <c r="A265">
        <v>2</v>
      </c>
      <c r="B265">
        <v>524000</v>
      </c>
      <c r="C265">
        <v>683400</v>
      </c>
      <c r="D265">
        <v>1932600</v>
      </c>
    </row>
    <row r="266" spans="1:4" x14ac:dyDescent="0.25">
      <c r="A266">
        <v>2</v>
      </c>
      <c r="B266">
        <v>442300</v>
      </c>
      <c r="C266">
        <v>451100</v>
      </c>
      <c r="D266">
        <v>338100</v>
      </c>
    </row>
    <row r="267" spans="1:4" x14ac:dyDescent="0.25">
      <c r="A267">
        <v>2</v>
      </c>
      <c r="B267">
        <v>1285900</v>
      </c>
      <c r="C267">
        <v>1069700</v>
      </c>
      <c r="D267">
        <v>1069900</v>
      </c>
    </row>
    <row r="268" spans="1:4" x14ac:dyDescent="0.25">
      <c r="A268">
        <v>2</v>
      </c>
      <c r="B268">
        <v>624900</v>
      </c>
      <c r="C268">
        <v>669800</v>
      </c>
      <c r="D268">
        <v>532700</v>
      </c>
    </row>
    <row r="269" spans="1:4" x14ac:dyDescent="0.25">
      <c r="A269">
        <v>2</v>
      </c>
      <c r="B269">
        <v>2789800</v>
      </c>
      <c r="C269">
        <v>2567200</v>
      </c>
      <c r="D269">
        <v>2335000</v>
      </c>
    </row>
    <row r="270" spans="1:4" x14ac:dyDescent="0.25">
      <c r="A270">
        <v>2</v>
      </c>
      <c r="B270">
        <v>2314300</v>
      </c>
      <c r="C270">
        <v>2042400</v>
      </c>
      <c r="D270">
        <v>1681000</v>
      </c>
    </row>
    <row r="271" spans="1:4" x14ac:dyDescent="0.25">
      <c r="A271">
        <v>2</v>
      </c>
      <c r="B271">
        <v>803400</v>
      </c>
      <c r="C271">
        <v>421800</v>
      </c>
      <c r="D271">
        <v>323900</v>
      </c>
    </row>
    <row r="272" spans="1:4" x14ac:dyDescent="0.25">
      <c r="A272">
        <v>2</v>
      </c>
      <c r="B272">
        <v>2614100</v>
      </c>
      <c r="C272">
        <v>3745000</v>
      </c>
      <c r="D272">
        <v>2081200</v>
      </c>
    </row>
    <row r="273" spans="1:4" x14ac:dyDescent="0.25">
      <c r="A273">
        <v>2</v>
      </c>
      <c r="B273">
        <v>1889800</v>
      </c>
      <c r="C273">
        <v>2708000</v>
      </c>
      <c r="D273">
        <v>1563500</v>
      </c>
    </row>
    <row r="274" spans="1:4" x14ac:dyDescent="0.25">
      <c r="A274">
        <v>2</v>
      </c>
      <c r="B274">
        <v>371700</v>
      </c>
      <c r="C274">
        <v>397400</v>
      </c>
      <c r="D274">
        <v>363600</v>
      </c>
    </row>
    <row r="275" spans="1:4" x14ac:dyDescent="0.25">
      <c r="A275">
        <v>2</v>
      </c>
      <c r="B275">
        <v>6472400</v>
      </c>
      <c r="C275">
        <v>5440600</v>
      </c>
      <c r="D275">
        <v>3941700</v>
      </c>
    </row>
    <row r="276" spans="1:4" x14ac:dyDescent="0.25">
      <c r="A276">
        <v>2</v>
      </c>
      <c r="B276">
        <v>751400</v>
      </c>
      <c r="C276">
        <v>541800</v>
      </c>
      <c r="D276">
        <v>586700</v>
      </c>
    </row>
    <row r="277" spans="1:4" x14ac:dyDescent="0.25">
      <c r="A277">
        <v>2</v>
      </c>
      <c r="B277">
        <v>925800</v>
      </c>
      <c r="C277">
        <v>769100</v>
      </c>
      <c r="D277">
        <v>779400</v>
      </c>
    </row>
    <row r="278" spans="1:4" x14ac:dyDescent="0.25">
      <c r="A278">
        <v>2</v>
      </c>
      <c r="B278">
        <v>3436100</v>
      </c>
      <c r="C278">
        <v>2681000</v>
      </c>
      <c r="D278">
        <v>2934600</v>
      </c>
    </row>
    <row r="279" spans="1:4" x14ac:dyDescent="0.25">
      <c r="A279">
        <v>2</v>
      </c>
      <c r="B279">
        <v>460300</v>
      </c>
      <c r="C279">
        <v>403200</v>
      </c>
      <c r="D279">
        <v>380800</v>
      </c>
    </row>
    <row r="280" spans="1:4" x14ac:dyDescent="0.25">
      <c r="A280">
        <v>2</v>
      </c>
      <c r="B280">
        <v>573600</v>
      </c>
      <c r="C280">
        <v>552700</v>
      </c>
      <c r="D280">
        <v>480800</v>
      </c>
    </row>
    <row r="281" spans="1:4" x14ac:dyDescent="0.25">
      <c r="A281">
        <v>2</v>
      </c>
      <c r="B281">
        <v>595300</v>
      </c>
      <c r="C281">
        <v>555700</v>
      </c>
      <c r="D281">
        <v>468000</v>
      </c>
    </row>
    <row r="282" spans="1:4" x14ac:dyDescent="0.25">
      <c r="A282">
        <v>2</v>
      </c>
      <c r="B282">
        <v>1095600</v>
      </c>
      <c r="C282">
        <v>1129100</v>
      </c>
      <c r="D282">
        <v>1046300</v>
      </c>
    </row>
    <row r="283" spans="1:4" x14ac:dyDescent="0.25">
      <c r="A283">
        <v>2</v>
      </c>
      <c r="B283">
        <v>9384900</v>
      </c>
      <c r="C283">
        <v>8940100</v>
      </c>
      <c r="D283">
        <v>7607700</v>
      </c>
    </row>
    <row r="284" spans="1:4" x14ac:dyDescent="0.25">
      <c r="A284">
        <v>2</v>
      </c>
      <c r="B284">
        <v>840900</v>
      </c>
      <c r="C284">
        <v>526800</v>
      </c>
      <c r="D284">
        <v>418900</v>
      </c>
    </row>
    <row r="285" spans="1:4" x14ac:dyDescent="0.25">
      <c r="A285">
        <v>2</v>
      </c>
      <c r="B285">
        <v>558800</v>
      </c>
      <c r="C285">
        <v>328200</v>
      </c>
      <c r="D285">
        <v>1058700</v>
      </c>
    </row>
    <row r="286" spans="1:4" x14ac:dyDescent="0.25">
      <c r="A286">
        <v>2</v>
      </c>
      <c r="B286">
        <v>1153800</v>
      </c>
      <c r="C286">
        <v>1080000</v>
      </c>
      <c r="D286">
        <v>934500</v>
      </c>
    </row>
    <row r="287" spans="1:4" x14ac:dyDescent="0.25">
      <c r="A287">
        <v>2</v>
      </c>
      <c r="B287">
        <v>576800</v>
      </c>
      <c r="C287">
        <v>485300</v>
      </c>
      <c r="D287">
        <v>550800</v>
      </c>
    </row>
    <row r="288" spans="1:4" x14ac:dyDescent="0.25">
      <c r="A288">
        <v>2</v>
      </c>
      <c r="B288">
        <v>351700</v>
      </c>
      <c r="C288">
        <v>410100</v>
      </c>
      <c r="D288">
        <v>346100</v>
      </c>
    </row>
    <row r="289" spans="1:4" x14ac:dyDescent="0.25">
      <c r="A289">
        <v>2</v>
      </c>
      <c r="B289">
        <v>468400</v>
      </c>
      <c r="C289">
        <v>493000</v>
      </c>
      <c r="D289">
        <v>449500</v>
      </c>
    </row>
    <row r="290" spans="1:4" x14ac:dyDescent="0.25">
      <c r="A290">
        <v>2</v>
      </c>
      <c r="B290">
        <v>1202700</v>
      </c>
      <c r="C290">
        <v>1765500</v>
      </c>
      <c r="D290">
        <v>1019600</v>
      </c>
    </row>
    <row r="291" spans="1:4" x14ac:dyDescent="0.25">
      <c r="A291">
        <v>2</v>
      </c>
      <c r="B291">
        <v>346100</v>
      </c>
      <c r="C291">
        <v>382000</v>
      </c>
      <c r="D291">
        <v>337700</v>
      </c>
    </row>
    <row r="292" spans="1:4" x14ac:dyDescent="0.25">
      <c r="A292">
        <v>2</v>
      </c>
      <c r="B292">
        <v>975700</v>
      </c>
      <c r="C292">
        <v>913500</v>
      </c>
      <c r="D292">
        <v>1233000</v>
      </c>
    </row>
    <row r="293" spans="1:4" x14ac:dyDescent="0.25">
      <c r="A293">
        <v>2</v>
      </c>
      <c r="B293">
        <v>526900</v>
      </c>
      <c r="C293">
        <v>470800</v>
      </c>
      <c r="D293">
        <v>472400</v>
      </c>
    </row>
    <row r="294" spans="1:4" x14ac:dyDescent="0.25">
      <c r="A294">
        <v>2</v>
      </c>
      <c r="B294">
        <v>10914100</v>
      </c>
      <c r="C294">
        <v>11107400</v>
      </c>
      <c r="D294">
        <v>10737100</v>
      </c>
    </row>
    <row r="295" spans="1:4" x14ac:dyDescent="0.25">
      <c r="A295">
        <v>2</v>
      </c>
      <c r="B295">
        <v>585700</v>
      </c>
      <c r="C295">
        <v>561800</v>
      </c>
      <c r="D295">
        <v>524900</v>
      </c>
    </row>
    <row r="296" spans="1:4" x14ac:dyDescent="0.25">
      <c r="A296">
        <v>2</v>
      </c>
      <c r="B296">
        <v>20282300</v>
      </c>
      <c r="C296">
        <v>16256300</v>
      </c>
      <c r="D296">
        <v>17131600</v>
      </c>
    </row>
    <row r="297" spans="1:4" x14ac:dyDescent="0.25">
      <c r="A297">
        <v>2</v>
      </c>
      <c r="B297">
        <v>626800</v>
      </c>
      <c r="C297">
        <v>354000</v>
      </c>
      <c r="D297">
        <v>341000</v>
      </c>
    </row>
    <row r="298" spans="1:4" x14ac:dyDescent="0.25">
      <c r="A298">
        <v>2</v>
      </c>
      <c r="B298">
        <v>3330700</v>
      </c>
      <c r="C298">
        <v>2443400</v>
      </c>
      <c r="D298">
        <v>2994500</v>
      </c>
    </row>
    <row r="299" spans="1:4" x14ac:dyDescent="0.25">
      <c r="A299">
        <v>2</v>
      </c>
      <c r="B299">
        <v>726900</v>
      </c>
      <c r="C299">
        <v>519700</v>
      </c>
      <c r="D299">
        <v>641800</v>
      </c>
    </row>
    <row r="300" spans="1:4" x14ac:dyDescent="0.25">
      <c r="A300">
        <v>2</v>
      </c>
      <c r="B300">
        <v>4137600</v>
      </c>
      <c r="C300">
        <v>2766400</v>
      </c>
      <c r="D300">
        <v>3603300</v>
      </c>
    </row>
    <row r="301" spans="1:4" x14ac:dyDescent="0.25">
      <c r="A301">
        <v>2</v>
      </c>
      <c r="B301">
        <v>647700</v>
      </c>
      <c r="C301">
        <v>330700</v>
      </c>
      <c r="D301">
        <v>365000</v>
      </c>
    </row>
    <row r="302" spans="1:4" x14ac:dyDescent="0.25">
      <c r="A302">
        <v>2</v>
      </c>
      <c r="B302">
        <v>2485100</v>
      </c>
      <c r="C302">
        <v>1597800</v>
      </c>
      <c r="D302">
        <v>1541200</v>
      </c>
    </row>
    <row r="303" spans="1:4" x14ac:dyDescent="0.25">
      <c r="A303">
        <v>2</v>
      </c>
      <c r="B303">
        <v>396600</v>
      </c>
      <c r="C303">
        <v>312000</v>
      </c>
      <c r="D303">
        <v>357300</v>
      </c>
    </row>
    <row r="304" spans="1:4" x14ac:dyDescent="0.25">
      <c r="A304">
        <v>2</v>
      </c>
      <c r="B304">
        <v>12504600</v>
      </c>
      <c r="C304">
        <v>10406400</v>
      </c>
      <c r="D304">
        <v>14333700</v>
      </c>
    </row>
    <row r="305" spans="1:4" x14ac:dyDescent="0.25">
      <c r="A305">
        <v>2</v>
      </c>
      <c r="B305">
        <v>908900</v>
      </c>
      <c r="C305">
        <v>1015400</v>
      </c>
      <c r="D305">
        <v>1018900</v>
      </c>
    </row>
    <row r="306" spans="1:4" x14ac:dyDescent="0.25">
      <c r="A306">
        <v>2</v>
      </c>
      <c r="B306">
        <v>1912600</v>
      </c>
      <c r="C306">
        <v>2214400</v>
      </c>
      <c r="D306">
        <v>2432900</v>
      </c>
    </row>
    <row r="307" spans="1:4" x14ac:dyDescent="0.25">
      <c r="A307">
        <v>2</v>
      </c>
      <c r="B307">
        <v>345000</v>
      </c>
      <c r="C307">
        <v>560200</v>
      </c>
      <c r="D307">
        <v>334400</v>
      </c>
    </row>
    <row r="308" spans="1:4" x14ac:dyDescent="0.25">
      <c r="A308">
        <v>2</v>
      </c>
      <c r="B308">
        <v>244300</v>
      </c>
      <c r="C308">
        <v>451800</v>
      </c>
      <c r="D308">
        <v>243200</v>
      </c>
    </row>
    <row r="309" spans="1:4" x14ac:dyDescent="0.25">
      <c r="A309">
        <v>2</v>
      </c>
      <c r="B309">
        <v>13113600</v>
      </c>
      <c r="C309">
        <v>14831200</v>
      </c>
      <c r="D309">
        <v>13096300</v>
      </c>
    </row>
    <row r="310" spans="1:4" x14ac:dyDescent="0.25">
      <c r="A310">
        <v>2</v>
      </c>
      <c r="B310">
        <v>765100</v>
      </c>
      <c r="C310">
        <v>669400</v>
      </c>
      <c r="D310">
        <v>655900</v>
      </c>
    </row>
    <row r="311" spans="1:4" x14ac:dyDescent="0.25">
      <c r="A311">
        <v>2</v>
      </c>
      <c r="B311">
        <v>330000</v>
      </c>
      <c r="C311">
        <v>318900</v>
      </c>
      <c r="D311">
        <v>317900</v>
      </c>
    </row>
    <row r="312" spans="1:4" x14ac:dyDescent="0.25">
      <c r="A312">
        <v>2</v>
      </c>
      <c r="B312">
        <v>289500</v>
      </c>
      <c r="C312">
        <v>303300</v>
      </c>
      <c r="D312">
        <v>270800</v>
      </c>
    </row>
    <row r="313" spans="1:4" x14ac:dyDescent="0.25">
      <c r="A313">
        <v>2</v>
      </c>
      <c r="B313">
        <v>11106100</v>
      </c>
      <c r="C313">
        <v>10123200</v>
      </c>
      <c r="D313">
        <v>9738000</v>
      </c>
    </row>
    <row r="314" spans="1:4" x14ac:dyDescent="0.25">
      <c r="A314">
        <v>2</v>
      </c>
      <c r="B314">
        <v>720500</v>
      </c>
      <c r="C314">
        <v>481700</v>
      </c>
      <c r="D314">
        <v>478500</v>
      </c>
    </row>
    <row r="315" spans="1:4" x14ac:dyDescent="0.25">
      <c r="A315">
        <v>2</v>
      </c>
      <c r="B315">
        <v>685500</v>
      </c>
      <c r="C315">
        <v>246900</v>
      </c>
      <c r="D315">
        <v>1050300</v>
      </c>
    </row>
    <row r="316" spans="1:4" x14ac:dyDescent="0.25">
      <c r="A316">
        <v>2</v>
      </c>
      <c r="B316">
        <v>906400</v>
      </c>
      <c r="C316">
        <v>623800</v>
      </c>
      <c r="D316">
        <v>1403200</v>
      </c>
    </row>
    <row r="317" spans="1:4" x14ac:dyDescent="0.25">
      <c r="A317">
        <v>2</v>
      </c>
      <c r="B317">
        <v>1192900</v>
      </c>
      <c r="C317">
        <v>1095100</v>
      </c>
      <c r="D317">
        <v>1104400</v>
      </c>
    </row>
    <row r="318" spans="1:4" x14ac:dyDescent="0.25">
      <c r="A318">
        <v>2</v>
      </c>
      <c r="B318">
        <v>322600</v>
      </c>
      <c r="C318">
        <v>306100</v>
      </c>
      <c r="D318">
        <v>280900</v>
      </c>
    </row>
    <row r="319" spans="1:4" x14ac:dyDescent="0.25">
      <c r="A319">
        <v>2</v>
      </c>
      <c r="B319">
        <v>758100</v>
      </c>
      <c r="C319">
        <v>659100</v>
      </c>
      <c r="D319">
        <v>572000</v>
      </c>
    </row>
    <row r="320" spans="1:4" x14ac:dyDescent="0.25">
      <c r="A320">
        <v>2</v>
      </c>
      <c r="B320">
        <v>398700</v>
      </c>
      <c r="C320">
        <v>413600</v>
      </c>
      <c r="D320">
        <v>825500</v>
      </c>
    </row>
    <row r="321" spans="1:4" x14ac:dyDescent="0.25">
      <c r="A321">
        <v>2</v>
      </c>
      <c r="B321">
        <v>26864500</v>
      </c>
      <c r="C321">
        <v>25052300</v>
      </c>
      <c r="D321">
        <v>25763400</v>
      </c>
    </row>
    <row r="322" spans="1:4" x14ac:dyDescent="0.25">
      <c r="A322">
        <v>2</v>
      </c>
      <c r="B322">
        <v>1969100</v>
      </c>
      <c r="C322">
        <v>1980700</v>
      </c>
      <c r="D322">
        <v>1730200</v>
      </c>
    </row>
    <row r="323" spans="1:4" x14ac:dyDescent="0.25">
      <c r="A323">
        <v>2</v>
      </c>
      <c r="B323">
        <v>319200</v>
      </c>
      <c r="C323">
        <v>334600</v>
      </c>
      <c r="D323">
        <v>298400</v>
      </c>
    </row>
    <row r="324" spans="1:4" x14ac:dyDescent="0.25">
      <c r="A324">
        <v>2</v>
      </c>
      <c r="B324">
        <v>422400</v>
      </c>
      <c r="C324">
        <v>377200</v>
      </c>
      <c r="D324">
        <v>554800</v>
      </c>
    </row>
    <row r="325" spans="1:4" x14ac:dyDescent="0.25">
      <c r="A325">
        <v>2</v>
      </c>
      <c r="B325">
        <v>429000</v>
      </c>
      <c r="C325">
        <v>405000</v>
      </c>
      <c r="D325">
        <v>421200</v>
      </c>
    </row>
    <row r="326" spans="1:4" x14ac:dyDescent="0.25">
      <c r="A326">
        <v>2</v>
      </c>
      <c r="B326">
        <v>371800</v>
      </c>
      <c r="C326">
        <v>316500</v>
      </c>
      <c r="D326">
        <v>329000</v>
      </c>
    </row>
    <row r="327" spans="1:4" x14ac:dyDescent="0.25">
      <c r="A327">
        <v>2</v>
      </c>
      <c r="B327">
        <v>619100</v>
      </c>
      <c r="C327">
        <v>599200</v>
      </c>
      <c r="D327">
        <v>605400</v>
      </c>
    </row>
    <row r="328" spans="1:4" x14ac:dyDescent="0.25">
      <c r="A328">
        <v>2</v>
      </c>
      <c r="B328">
        <v>1584700</v>
      </c>
      <c r="C328">
        <v>1315600</v>
      </c>
      <c r="D328">
        <v>710300</v>
      </c>
    </row>
    <row r="329" spans="1:4" x14ac:dyDescent="0.25">
      <c r="A329">
        <v>2</v>
      </c>
      <c r="B329">
        <v>668900</v>
      </c>
      <c r="C329">
        <v>605200</v>
      </c>
      <c r="D329">
        <v>571100</v>
      </c>
    </row>
    <row r="330" spans="1:4" x14ac:dyDescent="0.25">
      <c r="A330">
        <v>2</v>
      </c>
      <c r="B330">
        <v>2559900</v>
      </c>
      <c r="C330">
        <v>2296500</v>
      </c>
      <c r="D330">
        <v>2362800</v>
      </c>
    </row>
    <row r="331" spans="1:4" x14ac:dyDescent="0.25">
      <c r="A331">
        <v>2</v>
      </c>
      <c r="B331">
        <v>1397900</v>
      </c>
      <c r="C331">
        <v>1306200</v>
      </c>
      <c r="D331">
        <v>886800</v>
      </c>
    </row>
    <row r="332" spans="1:4" x14ac:dyDescent="0.25">
      <c r="A332">
        <v>2</v>
      </c>
      <c r="B332">
        <v>678000</v>
      </c>
      <c r="C332">
        <v>694400</v>
      </c>
      <c r="D332">
        <v>627200</v>
      </c>
    </row>
    <row r="333" spans="1:4" x14ac:dyDescent="0.25">
      <c r="A333">
        <v>2</v>
      </c>
      <c r="B333">
        <v>354800</v>
      </c>
      <c r="C333">
        <v>408500</v>
      </c>
      <c r="D333">
        <v>357600</v>
      </c>
    </row>
    <row r="334" spans="1:4" x14ac:dyDescent="0.25">
      <c r="A334">
        <v>2</v>
      </c>
      <c r="B334">
        <v>335200</v>
      </c>
      <c r="C334">
        <v>351300</v>
      </c>
      <c r="D334">
        <v>300300</v>
      </c>
    </row>
    <row r="335" spans="1:4" x14ac:dyDescent="0.25">
      <c r="A335">
        <v>2</v>
      </c>
      <c r="B335">
        <v>1114300</v>
      </c>
      <c r="C335">
        <v>1420500</v>
      </c>
      <c r="D335">
        <v>1267600</v>
      </c>
    </row>
    <row r="336" spans="1:4" x14ac:dyDescent="0.25">
      <c r="A336">
        <v>2</v>
      </c>
      <c r="B336">
        <v>628600</v>
      </c>
      <c r="C336">
        <v>586500</v>
      </c>
      <c r="D336">
        <v>546600</v>
      </c>
    </row>
    <row r="337" spans="1:4" x14ac:dyDescent="0.25">
      <c r="A337">
        <v>2</v>
      </c>
      <c r="B337">
        <v>594900</v>
      </c>
      <c r="C337">
        <v>605300</v>
      </c>
      <c r="D337">
        <v>473800</v>
      </c>
    </row>
    <row r="338" spans="1:4" x14ac:dyDescent="0.25">
      <c r="A338">
        <v>2</v>
      </c>
      <c r="B338">
        <v>457700</v>
      </c>
      <c r="C338">
        <v>514500</v>
      </c>
      <c r="D338">
        <v>561300</v>
      </c>
    </row>
    <row r="339" spans="1:4" x14ac:dyDescent="0.25">
      <c r="A339">
        <v>2</v>
      </c>
      <c r="B339">
        <v>895400</v>
      </c>
      <c r="C339">
        <v>1165900</v>
      </c>
      <c r="D339">
        <v>1047900</v>
      </c>
    </row>
    <row r="340" spans="1:4" x14ac:dyDescent="0.25">
      <c r="A340">
        <v>2</v>
      </c>
      <c r="B340">
        <v>655100</v>
      </c>
      <c r="C340">
        <v>684900</v>
      </c>
      <c r="D340">
        <v>709400</v>
      </c>
    </row>
    <row r="341" spans="1:4" x14ac:dyDescent="0.25">
      <c r="A341">
        <v>2</v>
      </c>
      <c r="B341">
        <v>637600</v>
      </c>
      <c r="C341">
        <v>534100</v>
      </c>
      <c r="D341">
        <v>671200</v>
      </c>
    </row>
    <row r="342" spans="1:4" x14ac:dyDescent="0.25">
      <c r="A342">
        <v>2</v>
      </c>
      <c r="B342">
        <v>372200</v>
      </c>
      <c r="C342">
        <v>390900</v>
      </c>
      <c r="D342">
        <v>365100</v>
      </c>
    </row>
    <row r="343" spans="1:4" x14ac:dyDescent="0.25">
      <c r="A343">
        <v>2</v>
      </c>
      <c r="B343">
        <v>403000</v>
      </c>
      <c r="C343">
        <v>413200</v>
      </c>
      <c r="D343">
        <v>604800</v>
      </c>
    </row>
    <row r="344" spans="1:4" x14ac:dyDescent="0.25">
      <c r="A344">
        <v>2</v>
      </c>
      <c r="B344">
        <v>388600</v>
      </c>
      <c r="C344">
        <v>333900</v>
      </c>
      <c r="D344">
        <v>507400</v>
      </c>
    </row>
    <row r="345" spans="1:4" x14ac:dyDescent="0.25">
      <c r="A345">
        <v>2</v>
      </c>
      <c r="B345">
        <v>1382000</v>
      </c>
      <c r="C345">
        <v>947000</v>
      </c>
      <c r="D345">
        <v>836900</v>
      </c>
    </row>
    <row r="346" spans="1:4" x14ac:dyDescent="0.25">
      <c r="A346">
        <v>2</v>
      </c>
      <c r="B346">
        <v>1125800</v>
      </c>
      <c r="C346">
        <v>1124400</v>
      </c>
      <c r="D346">
        <v>974600</v>
      </c>
    </row>
    <row r="347" spans="1:4" x14ac:dyDescent="0.25">
      <c r="A347">
        <v>2</v>
      </c>
      <c r="B347">
        <v>310900</v>
      </c>
      <c r="C347">
        <v>322400</v>
      </c>
      <c r="D347">
        <v>301800</v>
      </c>
    </row>
    <row r="348" spans="1:4" x14ac:dyDescent="0.25">
      <c r="A348">
        <v>2</v>
      </c>
      <c r="B348">
        <v>2430400</v>
      </c>
      <c r="C348">
        <v>2277300</v>
      </c>
      <c r="D348">
        <v>2078000</v>
      </c>
    </row>
    <row r="349" spans="1:4" x14ac:dyDescent="0.25">
      <c r="A349">
        <v>2</v>
      </c>
      <c r="B349">
        <v>2564800</v>
      </c>
      <c r="C349">
        <v>2107300</v>
      </c>
      <c r="D349">
        <v>1892200</v>
      </c>
    </row>
    <row r="350" spans="1:4" x14ac:dyDescent="0.25">
      <c r="A350">
        <v>2</v>
      </c>
      <c r="B350">
        <v>401700</v>
      </c>
      <c r="C350">
        <v>347300</v>
      </c>
      <c r="D350">
        <v>296700</v>
      </c>
    </row>
    <row r="351" spans="1:4" x14ac:dyDescent="0.25">
      <c r="A351">
        <v>2</v>
      </c>
      <c r="B351">
        <v>328200</v>
      </c>
      <c r="C351">
        <v>302200</v>
      </c>
      <c r="D351">
        <v>269100</v>
      </c>
    </row>
    <row r="352" spans="1:4" x14ac:dyDescent="0.25">
      <c r="A352">
        <v>2</v>
      </c>
      <c r="B352">
        <v>318600</v>
      </c>
      <c r="C352">
        <v>304600</v>
      </c>
      <c r="D352">
        <v>274800</v>
      </c>
    </row>
    <row r="353" spans="1:4" x14ac:dyDescent="0.25">
      <c r="A353">
        <v>2</v>
      </c>
      <c r="B353">
        <v>762500</v>
      </c>
      <c r="C353">
        <v>673300</v>
      </c>
      <c r="D353">
        <v>587600</v>
      </c>
    </row>
    <row r="354" spans="1:4" x14ac:dyDescent="0.25">
      <c r="A354">
        <v>2</v>
      </c>
      <c r="B354">
        <v>820900</v>
      </c>
      <c r="C354">
        <v>737100</v>
      </c>
      <c r="D354">
        <v>856600</v>
      </c>
    </row>
    <row r="355" spans="1:4" x14ac:dyDescent="0.25">
      <c r="A355">
        <v>2</v>
      </c>
      <c r="B355">
        <v>1151600</v>
      </c>
      <c r="C355">
        <v>1076500</v>
      </c>
      <c r="D355">
        <v>1169500</v>
      </c>
    </row>
    <row r="356" spans="1:4" x14ac:dyDescent="0.25">
      <c r="A356">
        <v>2</v>
      </c>
      <c r="B356">
        <v>1062300</v>
      </c>
      <c r="C356">
        <v>980900</v>
      </c>
      <c r="D356">
        <v>817200</v>
      </c>
    </row>
    <row r="357" spans="1:4" x14ac:dyDescent="0.25">
      <c r="A357">
        <v>2</v>
      </c>
      <c r="B357">
        <v>497100</v>
      </c>
      <c r="C357">
        <v>405500</v>
      </c>
      <c r="D357">
        <v>332800</v>
      </c>
    </row>
    <row r="358" spans="1:4" x14ac:dyDescent="0.25">
      <c r="A358">
        <v>2</v>
      </c>
      <c r="B358">
        <v>681300</v>
      </c>
      <c r="C358">
        <v>536900</v>
      </c>
      <c r="D358">
        <v>724300</v>
      </c>
    </row>
    <row r="359" spans="1:4" x14ac:dyDescent="0.25">
      <c r="A359">
        <v>2</v>
      </c>
      <c r="B359">
        <v>988100</v>
      </c>
      <c r="C359">
        <v>891000</v>
      </c>
      <c r="D359">
        <v>603100</v>
      </c>
    </row>
    <row r="360" spans="1:4" x14ac:dyDescent="0.25">
      <c r="A360">
        <v>2</v>
      </c>
      <c r="B360">
        <v>435000</v>
      </c>
      <c r="C360">
        <v>583100</v>
      </c>
      <c r="D360">
        <v>712100</v>
      </c>
    </row>
    <row r="361" spans="1:4" x14ac:dyDescent="0.25">
      <c r="A361">
        <v>2</v>
      </c>
      <c r="B361">
        <v>6716000</v>
      </c>
      <c r="C361">
        <v>4510300</v>
      </c>
      <c r="D361">
        <v>2591000</v>
      </c>
    </row>
    <row r="362" spans="1:4" x14ac:dyDescent="0.25">
      <c r="A362">
        <v>2</v>
      </c>
      <c r="B362">
        <v>525300</v>
      </c>
      <c r="C362">
        <v>398400</v>
      </c>
      <c r="D362">
        <v>355900</v>
      </c>
    </row>
    <row r="363" spans="1:4" x14ac:dyDescent="0.25">
      <c r="A363">
        <v>2</v>
      </c>
      <c r="B363">
        <v>365300</v>
      </c>
      <c r="C363">
        <v>289800</v>
      </c>
      <c r="D363">
        <v>256600</v>
      </c>
    </row>
    <row r="364" spans="1:4" x14ac:dyDescent="0.25">
      <c r="A364">
        <v>2</v>
      </c>
      <c r="B364">
        <v>431900</v>
      </c>
      <c r="C364">
        <v>298500</v>
      </c>
      <c r="D364">
        <v>254600</v>
      </c>
    </row>
    <row r="365" spans="1:4" x14ac:dyDescent="0.25">
      <c r="A365">
        <v>2</v>
      </c>
      <c r="B365">
        <v>635700</v>
      </c>
      <c r="C365">
        <v>480900</v>
      </c>
      <c r="D365">
        <v>393000</v>
      </c>
    </row>
    <row r="366" spans="1:4" x14ac:dyDescent="0.25">
      <c r="A366">
        <v>2</v>
      </c>
      <c r="B366">
        <v>600200</v>
      </c>
      <c r="C366">
        <v>421700</v>
      </c>
      <c r="D366">
        <v>291500</v>
      </c>
    </row>
    <row r="367" spans="1:4" x14ac:dyDescent="0.25">
      <c r="A367">
        <v>2</v>
      </c>
      <c r="B367">
        <v>818400</v>
      </c>
      <c r="C367">
        <v>596300</v>
      </c>
      <c r="D367">
        <v>530500</v>
      </c>
    </row>
    <row r="368" spans="1:4" x14ac:dyDescent="0.25">
      <c r="A368">
        <v>2</v>
      </c>
      <c r="B368">
        <v>842600</v>
      </c>
      <c r="C368">
        <v>582600</v>
      </c>
      <c r="D368">
        <v>523100</v>
      </c>
    </row>
    <row r="369" spans="1:4" x14ac:dyDescent="0.25">
      <c r="A369">
        <v>2</v>
      </c>
      <c r="B369">
        <v>1164300</v>
      </c>
      <c r="C369">
        <v>560700</v>
      </c>
      <c r="D369">
        <v>847100</v>
      </c>
    </row>
    <row r="370" spans="1:4" x14ac:dyDescent="0.25">
      <c r="A370">
        <v>2</v>
      </c>
      <c r="B370">
        <v>399700</v>
      </c>
      <c r="C370">
        <v>361800</v>
      </c>
      <c r="D370">
        <v>295200</v>
      </c>
    </row>
    <row r="371" spans="1:4" x14ac:dyDescent="0.25">
      <c r="A371">
        <v>2</v>
      </c>
      <c r="B371">
        <v>415600</v>
      </c>
      <c r="C371">
        <v>306400</v>
      </c>
      <c r="D371">
        <v>1097500</v>
      </c>
    </row>
    <row r="372" spans="1:4" x14ac:dyDescent="0.25">
      <c r="A372">
        <v>2</v>
      </c>
      <c r="B372">
        <v>487500</v>
      </c>
      <c r="C372">
        <v>372300</v>
      </c>
      <c r="D372">
        <v>366800</v>
      </c>
    </row>
    <row r="373" spans="1:4" x14ac:dyDescent="0.25">
      <c r="A373">
        <v>2</v>
      </c>
      <c r="B373">
        <v>397000</v>
      </c>
      <c r="C373">
        <v>336400</v>
      </c>
      <c r="D373">
        <v>264600</v>
      </c>
    </row>
    <row r="374" spans="1:4" x14ac:dyDescent="0.25">
      <c r="A374">
        <v>2</v>
      </c>
      <c r="B374">
        <v>2960000</v>
      </c>
      <c r="C374">
        <v>1754400</v>
      </c>
      <c r="D374">
        <v>1639600</v>
      </c>
    </row>
    <row r="375" spans="1:4" x14ac:dyDescent="0.25">
      <c r="A375">
        <v>2</v>
      </c>
      <c r="B375">
        <v>525600</v>
      </c>
      <c r="C375">
        <v>315000</v>
      </c>
      <c r="D375">
        <v>323400</v>
      </c>
    </row>
    <row r="376" spans="1:4" x14ac:dyDescent="0.25">
      <c r="A376">
        <v>2</v>
      </c>
      <c r="B376">
        <v>794100</v>
      </c>
      <c r="C376">
        <v>443000</v>
      </c>
      <c r="D376">
        <v>453200</v>
      </c>
    </row>
    <row r="377" spans="1:4" x14ac:dyDescent="0.25">
      <c r="A377">
        <v>2</v>
      </c>
      <c r="B377">
        <v>1846700</v>
      </c>
      <c r="C377">
        <v>932900</v>
      </c>
      <c r="D377">
        <v>512300</v>
      </c>
    </row>
    <row r="378" spans="1:4" x14ac:dyDescent="0.25">
      <c r="A378">
        <v>2</v>
      </c>
      <c r="B378">
        <v>1841100</v>
      </c>
      <c r="C378">
        <v>1250500</v>
      </c>
      <c r="D378">
        <v>1211800</v>
      </c>
    </row>
    <row r="379" spans="1:4" x14ac:dyDescent="0.25">
      <c r="A379">
        <v>2</v>
      </c>
      <c r="B379">
        <v>623600</v>
      </c>
      <c r="C379">
        <v>411400</v>
      </c>
      <c r="D379">
        <v>316300</v>
      </c>
    </row>
    <row r="380" spans="1:4" x14ac:dyDescent="0.25">
      <c r="A380">
        <v>2</v>
      </c>
      <c r="B380">
        <v>454200</v>
      </c>
      <c r="C380">
        <v>262500</v>
      </c>
      <c r="D380">
        <v>251600</v>
      </c>
    </row>
    <row r="381" spans="1:4" x14ac:dyDescent="0.25">
      <c r="A381">
        <v>2</v>
      </c>
      <c r="B381">
        <v>13472800</v>
      </c>
      <c r="C381">
        <v>15468900</v>
      </c>
      <c r="D381">
        <v>10400400</v>
      </c>
    </row>
    <row r="382" spans="1:4" x14ac:dyDescent="0.25">
      <c r="A382">
        <v>2</v>
      </c>
      <c r="B382">
        <v>883800</v>
      </c>
      <c r="C382">
        <v>675200</v>
      </c>
      <c r="D382">
        <v>681400</v>
      </c>
    </row>
    <row r="383" spans="1:4" x14ac:dyDescent="0.25">
      <c r="A383">
        <v>2</v>
      </c>
      <c r="B383">
        <v>2150200</v>
      </c>
      <c r="C383">
        <v>1162100</v>
      </c>
      <c r="D383">
        <v>1232400</v>
      </c>
    </row>
    <row r="384" spans="1:4" x14ac:dyDescent="0.25">
      <c r="A384">
        <v>2</v>
      </c>
      <c r="B384">
        <v>495000</v>
      </c>
      <c r="C384">
        <v>276800</v>
      </c>
      <c r="D384">
        <v>263800</v>
      </c>
    </row>
    <row r="385" spans="1:4" x14ac:dyDescent="0.25">
      <c r="A385">
        <v>2</v>
      </c>
      <c r="B385">
        <v>836800</v>
      </c>
      <c r="C385">
        <v>378000</v>
      </c>
      <c r="D385">
        <v>609800</v>
      </c>
    </row>
    <row r="386" spans="1:4" x14ac:dyDescent="0.25">
      <c r="A386">
        <v>2</v>
      </c>
      <c r="B386">
        <v>3568600</v>
      </c>
      <c r="C386">
        <v>2371100</v>
      </c>
      <c r="D386">
        <v>2388200</v>
      </c>
    </row>
    <row r="387" spans="1:4" x14ac:dyDescent="0.25">
      <c r="A387">
        <v>2</v>
      </c>
      <c r="B387">
        <v>1132100</v>
      </c>
      <c r="C387">
        <v>673200</v>
      </c>
      <c r="D387">
        <v>600900</v>
      </c>
    </row>
    <row r="388" spans="1:4" x14ac:dyDescent="0.25">
      <c r="A388">
        <v>2</v>
      </c>
      <c r="B388">
        <v>410500</v>
      </c>
      <c r="C388">
        <v>332900</v>
      </c>
      <c r="D388">
        <v>257900</v>
      </c>
    </row>
    <row r="389" spans="1:4" x14ac:dyDescent="0.25">
      <c r="A389">
        <v>2</v>
      </c>
      <c r="B389">
        <v>935300</v>
      </c>
      <c r="C389">
        <v>610000</v>
      </c>
      <c r="D389">
        <v>640900</v>
      </c>
    </row>
    <row r="390" spans="1:4" x14ac:dyDescent="0.25">
      <c r="A390">
        <v>2</v>
      </c>
      <c r="B390">
        <v>630900</v>
      </c>
      <c r="C390">
        <v>322500</v>
      </c>
      <c r="D390">
        <v>478700</v>
      </c>
    </row>
    <row r="391" spans="1:4" x14ac:dyDescent="0.25">
      <c r="A391">
        <v>2</v>
      </c>
      <c r="B391">
        <v>883500</v>
      </c>
      <c r="C391">
        <v>570900</v>
      </c>
      <c r="D391">
        <v>576600</v>
      </c>
    </row>
    <row r="392" spans="1:4" x14ac:dyDescent="0.25">
      <c r="A392">
        <v>2</v>
      </c>
      <c r="B392">
        <v>313100</v>
      </c>
      <c r="C392">
        <v>405000</v>
      </c>
      <c r="D392">
        <v>263400</v>
      </c>
    </row>
    <row r="393" spans="1:4" x14ac:dyDescent="0.25">
      <c r="A393">
        <v>2</v>
      </c>
      <c r="B393">
        <v>489800</v>
      </c>
      <c r="C393">
        <v>492200</v>
      </c>
      <c r="D393">
        <v>338000</v>
      </c>
    </row>
    <row r="394" spans="1:4" x14ac:dyDescent="0.25">
      <c r="A394">
        <v>2</v>
      </c>
      <c r="B394">
        <v>849000</v>
      </c>
      <c r="C394">
        <v>1334600</v>
      </c>
      <c r="D394">
        <v>653000</v>
      </c>
    </row>
    <row r="395" spans="1:4" x14ac:dyDescent="0.25">
      <c r="A395">
        <v>2</v>
      </c>
      <c r="B395">
        <v>23734300</v>
      </c>
      <c r="C395">
        <v>16430300</v>
      </c>
      <c r="D395">
        <v>16598500</v>
      </c>
    </row>
    <row r="396" spans="1:4" x14ac:dyDescent="0.25">
      <c r="A396">
        <v>2</v>
      </c>
      <c r="B396">
        <v>870300</v>
      </c>
      <c r="C396">
        <v>638300</v>
      </c>
      <c r="D396">
        <v>541300</v>
      </c>
    </row>
    <row r="397" spans="1:4" x14ac:dyDescent="0.25">
      <c r="A397">
        <v>2</v>
      </c>
      <c r="B397">
        <v>2633300</v>
      </c>
      <c r="C397">
        <v>2007700</v>
      </c>
      <c r="D397">
        <v>2003000</v>
      </c>
    </row>
    <row r="398" spans="1:4" x14ac:dyDescent="0.25">
      <c r="A398">
        <v>2</v>
      </c>
      <c r="B398">
        <v>758100</v>
      </c>
      <c r="C398">
        <v>440000</v>
      </c>
      <c r="D398">
        <v>446500</v>
      </c>
    </row>
    <row r="399" spans="1:4" x14ac:dyDescent="0.25">
      <c r="A399">
        <v>2</v>
      </c>
      <c r="B399">
        <v>1318800</v>
      </c>
      <c r="C399">
        <v>867100</v>
      </c>
      <c r="D399">
        <v>807600</v>
      </c>
    </row>
    <row r="400" spans="1:4" x14ac:dyDescent="0.25">
      <c r="A400">
        <v>2</v>
      </c>
      <c r="B400">
        <v>590100</v>
      </c>
      <c r="C400">
        <v>420200</v>
      </c>
      <c r="D400">
        <v>404600</v>
      </c>
    </row>
    <row r="401" spans="1:4" x14ac:dyDescent="0.25">
      <c r="A401">
        <v>2</v>
      </c>
      <c r="B401">
        <v>761300</v>
      </c>
      <c r="C401">
        <v>475500</v>
      </c>
      <c r="D401">
        <v>470400</v>
      </c>
    </row>
    <row r="402" spans="1:4" x14ac:dyDescent="0.25">
      <c r="A402">
        <v>2</v>
      </c>
      <c r="B402">
        <v>3549300</v>
      </c>
      <c r="C402">
        <v>3551400</v>
      </c>
      <c r="D402">
        <v>3305700</v>
      </c>
    </row>
    <row r="403" spans="1:4" x14ac:dyDescent="0.25">
      <c r="A403">
        <v>2</v>
      </c>
      <c r="B403">
        <v>540200</v>
      </c>
      <c r="C403">
        <v>345400</v>
      </c>
      <c r="D403">
        <v>293200</v>
      </c>
    </row>
    <row r="404" spans="1:4" x14ac:dyDescent="0.25">
      <c r="A404">
        <v>2</v>
      </c>
      <c r="B404">
        <v>425200</v>
      </c>
      <c r="C404">
        <v>325600</v>
      </c>
      <c r="D404">
        <v>327700</v>
      </c>
    </row>
    <row r="405" spans="1:4" x14ac:dyDescent="0.25">
      <c r="A405">
        <v>2</v>
      </c>
      <c r="B405">
        <v>314200</v>
      </c>
      <c r="C405">
        <v>271600</v>
      </c>
      <c r="D405">
        <v>253500</v>
      </c>
    </row>
    <row r="406" spans="1:4" x14ac:dyDescent="0.25">
      <c r="A406">
        <v>2</v>
      </c>
      <c r="B406">
        <v>444100</v>
      </c>
      <c r="C406">
        <v>335700</v>
      </c>
      <c r="D406">
        <v>336000</v>
      </c>
    </row>
    <row r="407" spans="1:4" x14ac:dyDescent="0.25">
      <c r="A407">
        <v>2</v>
      </c>
      <c r="B407">
        <v>350300</v>
      </c>
      <c r="C407">
        <v>231300</v>
      </c>
      <c r="D407">
        <v>229200</v>
      </c>
    </row>
    <row r="408" spans="1:4" x14ac:dyDescent="0.25">
      <c r="A408">
        <v>2</v>
      </c>
      <c r="B408">
        <v>1342700</v>
      </c>
      <c r="C408">
        <v>1226400</v>
      </c>
      <c r="D408">
        <v>1303900</v>
      </c>
    </row>
    <row r="409" spans="1:4" x14ac:dyDescent="0.25">
      <c r="A409">
        <v>2</v>
      </c>
      <c r="B409">
        <v>431800</v>
      </c>
      <c r="C409">
        <v>420700</v>
      </c>
      <c r="D409">
        <v>402600</v>
      </c>
    </row>
    <row r="410" spans="1:4" x14ac:dyDescent="0.25">
      <c r="A410">
        <v>2</v>
      </c>
      <c r="B410">
        <v>2725400</v>
      </c>
      <c r="C410">
        <v>2531700</v>
      </c>
      <c r="D410">
        <v>2712500</v>
      </c>
    </row>
    <row r="411" spans="1:4" x14ac:dyDescent="0.25">
      <c r="A411">
        <v>2</v>
      </c>
      <c r="B411">
        <v>374000</v>
      </c>
      <c r="C411">
        <v>277100</v>
      </c>
      <c r="D411">
        <v>368000</v>
      </c>
    </row>
    <row r="412" spans="1:4" x14ac:dyDescent="0.25">
      <c r="A412">
        <v>2</v>
      </c>
      <c r="B412">
        <v>284800</v>
      </c>
      <c r="C412">
        <v>319000</v>
      </c>
      <c r="D412">
        <v>275000</v>
      </c>
    </row>
    <row r="413" spans="1:4" x14ac:dyDescent="0.25">
      <c r="A413">
        <v>2</v>
      </c>
      <c r="B413">
        <v>430300</v>
      </c>
      <c r="C413">
        <v>269400</v>
      </c>
      <c r="D413">
        <v>287200</v>
      </c>
    </row>
    <row r="414" spans="1:4" x14ac:dyDescent="0.25">
      <c r="A414">
        <v>2</v>
      </c>
      <c r="B414">
        <v>1443500</v>
      </c>
      <c r="C414">
        <v>1061800</v>
      </c>
      <c r="D414">
        <v>1123700</v>
      </c>
    </row>
    <row r="415" spans="1:4" x14ac:dyDescent="0.25">
      <c r="A415">
        <v>2</v>
      </c>
      <c r="B415">
        <v>505900</v>
      </c>
      <c r="C415">
        <v>391700</v>
      </c>
      <c r="D415">
        <v>375500</v>
      </c>
    </row>
    <row r="416" spans="1:4" x14ac:dyDescent="0.25">
      <c r="A416">
        <v>2</v>
      </c>
      <c r="B416">
        <v>3694900</v>
      </c>
      <c r="C416">
        <v>2727500</v>
      </c>
      <c r="D416">
        <v>1797400</v>
      </c>
    </row>
    <row r="417" spans="1:4" x14ac:dyDescent="0.25">
      <c r="A417">
        <v>2</v>
      </c>
      <c r="B417">
        <v>1052200</v>
      </c>
      <c r="C417">
        <v>724200</v>
      </c>
      <c r="D417">
        <v>733500</v>
      </c>
    </row>
    <row r="418" spans="1:4" x14ac:dyDescent="0.25">
      <c r="A418">
        <v>2</v>
      </c>
      <c r="B418">
        <v>881100</v>
      </c>
      <c r="C418">
        <v>800200</v>
      </c>
      <c r="D418">
        <v>789500</v>
      </c>
    </row>
    <row r="419" spans="1:4" x14ac:dyDescent="0.25">
      <c r="A419">
        <v>2</v>
      </c>
      <c r="B419">
        <v>1388600</v>
      </c>
      <c r="C419">
        <v>1382500</v>
      </c>
      <c r="D419">
        <v>1378200</v>
      </c>
    </row>
    <row r="420" spans="1:4" x14ac:dyDescent="0.25">
      <c r="A420">
        <v>2</v>
      </c>
      <c r="B420">
        <v>4132300</v>
      </c>
      <c r="C420">
        <v>4054100</v>
      </c>
      <c r="D420">
        <v>6765700</v>
      </c>
    </row>
    <row r="421" spans="1:4" x14ac:dyDescent="0.25">
      <c r="A421">
        <v>2</v>
      </c>
      <c r="B421">
        <v>576200</v>
      </c>
      <c r="C421">
        <v>355300</v>
      </c>
      <c r="D421">
        <v>488900</v>
      </c>
    </row>
    <row r="422" spans="1:4" x14ac:dyDescent="0.25">
      <c r="A422">
        <v>2</v>
      </c>
      <c r="B422">
        <v>1128000</v>
      </c>
      <c r="C422">
        <v>1007100</v>
      </c>
      <c r="D422">
        <v>548100</v>
      </c>
    </row>
    <row r="423" spans="1:4" x14ac:dyDescent="0.25">
      <c r="A423">
        <v>2</v>
      </c>
      <c r="B423">
        <v>1403700</v>
      </c>
      <c r="C423">
        <v>4157800</v>
      </c>
      <c r="D423">
        <v>1335000</v>
      </c>
    </row>
    <row r="424" spans="1:4" x14ac:dyDescent="0.25">
      <c r="A424">
        <v>2</v>
      </c>
      <c r="B424">
        <v>1559000</v>
      </c>
      <c r="C424">
        <v>1484900</v>
      </c>
      <c r="D424">
        <v>1516600</v>
      </c>
    </row>
    <row r="425" spans="1:4" x14ac:dyDescent="0.25">
      <c r="A425">
        <v>2</v>
      </c>
      <c r="B425">
        <v>449200</v>
      </c>
      <c r="C425">
        <v>369500</v>
      </c>
      <c r="D425">
        <v>607600</v>
      </c>
    </row>
    <row r="426" spans="1:4" x14ac:dyDescent="0.25">
      <c r="A426">
        <v>2</v>
      </c>
      <c r="B426">
        <v>354100</v>
      </c>
      <c r="C426">
        <v>304300</v>
      </c>
      <c r="D426">
        <v>390700</v>
      </c>
    </row>
    <row r="427" spans="1:4" x14ac:dyDescent="0.25">
      <c r="A427">
        <v>2</v>
      </c>
      <c r="B427">
        <v>544200</v>
      </c>
      <c r="C427">
        <v>509800</v>
      </c>
      <c r="D427">
        <v>513000</v>
      </c>
    </row>
    <row r="428" spans="1:4" x14ac:dyDescent="0.25">
      <c r="A428">
        <v>2</v>
      </c>
      <c r="B428">
        <v>382800</v>
      </c>
      <c r="C428">
        <v>295000</v>
      </c>
      <c r="D428">
        <v>434000</v>
      </c>
    </row>
    <row r="429" spans="1:4" x14ac:dyDescent="0.25">
      <c r="A429">
        <v>2</v>
      </c>
      <c r="B429">
        <v>738800</v>
      </c>
      <c r="C429">
        <v>371900</v>
      </c>
      <c r="D429">
        <v>378000</v>
      </c>
    </row>
    <row r="430" spans="1:4" x14ac:dyDescent="0.25">
      <c r="A430">
        <v>2</v>
      </c>
      <c r="B430">
        <v>395200</v>
      </c>
      <c r="C430">
        <v>334700</v>
      </c>
      <c r="D430">
        <v>481400</v>
      </c>
    </row>
    <row r="431" spans="1:4" x14ac:dyDescent="0.25">
      <c r="A431">
        <v>2</v>
      </c>
      <c r="B431">
        <v>469900</v>
      </c>
      <c r="C431">
        <v>340900</v>
      </c>
      <c r="D431">
        <v>313800</v>
      </c>
    </row>
    <row r="432" spans="1:4" x14ac:dyDescent="0.25">
      <c r="A432">
        <v>2</v>
      </c>
      <c r="B432">
        <v>518800</v>
      </c>
      <c r="C432">
        <v>520200</v>
      </c>
      <c r="D432">
        <v>400100</v>
      </c>
    </row>
    <row r="433" spans="1:4" x14ac:dyDescent="0.25">
      <c r="A433">
        <v>2</v>
      </c>
      <c r="B433">
        <v>862800</v>
      </c>
      <c r="C433">
        <v>618000</v>
      </c>
      <c r="D433">
        <v>601700</v>
      </c>
    </row>
    <row r="434" spans="1:4" x14ac:dyDescent="0.25">
      <c r="A434">
        <v>2</v>
      </c>
      <c r="B434">
        <v>449900</v>
      </c>
      <c r="C434">
        <v>525600</v>
      </c>
      <c r="D434">
        <v>456700</v>
      </c>
    </row>
    <row r="435" spans="1:4" x14ac:dyDescent="0.25">
      <c r="A435">
        <v>2</v>
      </c>
      <c r="B435">
        <v>403200</v>
      </c>
      <c r="C435">
        <v>532500</v>
      </c>
      <c r="D435">
        <v>392300</v>
      </c>
    </row>
    <row r="436" spans="1:4" x14ac:dyDescent="0.25">
      <c r="A436">
        <v>2</v>
      </c>
      <c r="B436">
        <v>427700</v>
      </c>
      <c r="C436">
        <v>495300</v>
      </c>
      <c r="D436">
        <v>446900</v>
      </c>
    </row>
    <row r="437" spans="1:4" x14ac:dyDescent="0.25">
      <c r="A437">
        <v>2</v>
      </c>
      <c r="B437">
        <v>393200</v>
      </c>
      <c r="C437">
        <v>406000</v>
      </c>
      <c r="D437">
        <v>307500</v>
      </c>
    </row>
    <row r="438" spans="1:4" x14ac:dyDescent="0.25">
      <c r="A438">
        <v>2</v>
      </c>
      <c r="B438">
        <v>1168900</v>
      </c>
      <c r="C438">
        <v>1405600</v>
      </c>
      <c r="D438">
        <v>1112500</v>
      </c>
    </row>
    <row r="439" spans="1:4" x14ac:dyDescent="0.25">
      <c r="A439">
        <v>2</v>
      </c>
      <c r="B439">
        <v>3839500</v>
      </c>
      <c r="C439">
        <v>3734400</v>
      </c>
      <c r="D439">
        <v>2188700</v>
      </c>
    </row>
    <row r="440" spans="1:4" x14ac:dyDescent="0.25">
      <c r="A440">
        <v>2</v>
      </c>
      <c r="B440">
        <v>1185500</v>
      </c>
      <c r="C440">
        <v>878800</v>
      </c>
      <c r="D440">
        <v>746300</v>
      </c>
    </row>
    <row r="441" spans="1:4" x14ac:dyDescent="0.25">
      <c r="A441">
        <v>2</v>
      </c>
      <c r="B441">
        <v>480700</v>
      </c>
      <c r="C441">
        <v>445700</v>
      </c>
      <c r="D441">
        <v>469900</v>
      </c>
    </row>
    <row r="442" spans="1:4" x14ac:dyDescent="0.25">
      <c r="A442">
        <v>2</v>
      </c>
      <c r="B442">
        <v>345700</v>
      </c>
      <c r="C442">
        <v>330700</v>
      </c>
      <c r="D442">
        <v>339800</v>
      </c>
    </row>
    <row r="443" spans="1:4" x14ac:dyDescent="0.25">
      <c r="A443">
        <v>2</v>
      </c>
      <c r="B443">
        <v>359700</v>
      </c>
      <c r="C443">
        <v>357000</v>
      </c>
      <c r="D443">
        <v>431600</v>
      </c>
    </row>
    <row r="444" spans="1:4" x14ac:dyDescent="0.25">
      <c r="A444">
        <v>2</v>
      </c>
      <c r="B444">
        <v>516900</v>
      </c>
      <c r="C444">
        <v>453700</v>
      </c>
      <c r="D444">
        <v>414900</v>
      </c>
    </row>
    <row r="445" spans="1:4" x14ac:dyDescent="0.25">
      <c r="A445">
        <v>2</v>
      </c>
      <c r="B445">
        <v>686600</v>
      </c>
      <c r="C445">
        <v>669800</v>
      </c>
      <c r="D445">
        <v>440700</v>
      </c>
    </row>
    <row r="446" spans="1:4" x14ac:dyDescent="0.25">
      <c r="A446">
        <v>2</v>
      </c>
      <c r="B446">
        <v>1412200</v>
      </c>
      <c r="C446">
        <v>1368900</v>
      </c>
      <c r="D446">
        <v>1229100</v>
      </c>
    </row>
    <row r="447" spans="1:4" x14ac:dyDescent="0.25">
      <c r="A447">
        <v>2</v>
      </c>
      <c r="B447">
        <v>538900</v>
      </c>
      <c r="C447">
        <v>436600</v>
      </c>
      <c r="D447">
        <v>405000</v>
      </c>
    </row>
    <row r="448" spans="1:4" x14ac:dyDescent="0.25">
      <c r="A448">
        <v>2</v>
      </c>
      <c r="B448">
        <v>1181200</v>
      </c>
      <c r="C448">
        <v>1480900</v>
      </c>
      <c r="D448">
        <v>1014700</v>
      </c>
    </row>
    <row r="449" spans="1:4" x14ac:dyDescent="0.25">
      <c r="A449">
        <v>2</v>
      </c>
      <c r="B449">
        <v>501000</v>
      </c>
      <c r="C449">
        <v>473100</v>
      </c>
      <c r="D449">
        <v>434700</v>
      </c>
    </row>
    <row r="450" spans="1:4" x14ac:dyDescent="0.25">
      <c r="A450">
        <v>2</v>
      </c>
      <c r="B450">
        <v>381600</v>
      </c>
      <c r="C450">
        <v>313700</v>
      </c>
      <c r="D450">
        <v>295500</v>
      </c>
    </row>
    <row r="451" spans="1:4" x14ac:dyDescent="0.25">
      <c r="A451">
        <v>2</v>
      </c>
      <c r="B451">
        <v>341400</v>
      </c>
      <c r="C451">
        <v>298400</v>
      </c>
      <c r="D451">
        <v>331800</v>
      </c>
    </row>
    <row r="452" spans="1:4" x14ac:dyDescent="0.25">
      <c r="A452">
        <v>2</v>
      </c>
      <c r="B452">
        <v>510600</v>
      </c>
      <c r="C452">
        <v>338700</v>
      </c>
      <c r="D452">
        <v>591400</v>
      </c>
    </row>
    <row r="453" spans="1:4" x14ac:dyDescent="0.25">
      <c r="A453">
        <v>2</v>
      </c>
      <c r="B453">
        <v>2035300</v>
      </c>
      <c r="C453">
        <v>1890800</v>
      </c>
      <c r="D453">
        <v>1975000</v>
      </c>
    </row>
    <row r="454" spans="1:4" x14ac:dyDescent="0.25">
      <c r="A454">
        <v>2</v>
      </c>
      <c r="B454">
        <v>390200</v>
      </c>
      <c r="C454">
        <v>317800</v>
      </c>
      <c r="D454">
        <v>373400</v>
      </c>
    </row>
    <row r="455" spans="1:4" x14ac:dyDescent="0.25">
      <c r="A455">
        <v>2</v>
      </c>
      <c r="B455">
        <v>293700</v>
      </c>
      <c r="C455">
        <v>266100</v>
      </c>
      <c r="D455">
        <v>277800</v>
      </c>
    </row>
    <row r="456" spans="1:4" x14ac:dyDescent="0.25">
      <c r="A456">
        <v>2</v>
      </c>
      <c r="B456">
        <v>318100</v>
      </c>
      <c r="C456">
        <v>261900</v>
      </c>
      <c r="D456">
        <v>300400</v>
      </c>
    </row>
    <row r="457" spans="1:4" x14ac:dyDescent="0.25">
      <c r="A457">
        <v>2</v>
      </c>
      <c r="B457">
        <v>631500</v>
      </c>
      <c r="C457">
        <v>650600</v>
      </c>
      <c r="D457">
        <v>619400</v>
      </c>
    </row>
    <row r="458" spans="1:4" x14ac:dyDescent="0.25">
      <c r="A458">
        <v>2</v>
      </c>
      <c r="B458">
        <v>526500</v>
      </c>
      <c r="C458">
        <v>566400</v>
      </c>
      <c r="D458">
        <v>534900</v>
      </c>
    </row>
    <row r="459" spans="1:4" x14ac:dyDescent="0.25">
      <c r="A459">
        <v>2</v>
      </c>
      <c r="B459">
        <v>2096300</v>
      </c>
      <c r="C459">
        <v>2465200</v>
      </c>
      <c r="D459">
        <v>2127700</v>
      </c>
    </row>
    <row r="460" spans="1:4" x14ac:dyDescent="0.25">
      <c r="A460">
        <v>2</v>
      </c>
      <c r="B460">
        <v>374300</v>
      </c>
      <c r="C460">
        <v>389700</v>
      </c>
      <c r="D460">
        <v>343200</v>
      </c>
    </row>
    <row r="461" spans="1:4" x14ac:dyDescent="0.25">
      <c r="A461">
        <v>2</v>
      </c>
      <c r="B461">
        <v>289200</v>
      </c>
      <c r="C461">
        <v>245500</v>
      </c>
      <c r="D461">
        <v>266300</v>
      </c>
    </row>
    <row r="462" spans="1:4" x14ac:dyDescent="0.25">
      <c r="A462">
        <v>2</v>
      </c>
      <c r="B462">
        <v>1458000</v>
      </c>
      <c r="C462">
        <v>1419700</v>
      </c>
      <c r="D462">
        <v>1460400</v>
      </c>
    </row>
    <row r="463" spans="1:4" x14ac:dyDescent="0.25">
      <c r="A463">
        <v>2</v>
      </c>
      <c r="B463">
        <v>429500</v>
      </c>
      <c r="C463">
        <v>416000</v>
      </c>
      <c r="D463">
        <v>426900</v>
      </c>
    </row>
    <row r="464" spans="1:4" x14ac:dyDescent="0.25">
      <c r="A464">
        <v>2</v>
      </c>
      <c r="B464">
        <v>7292600</v>
      </c>
      <c r="C464">
        <v>7240200</v>
      </c>
      <c r="D464">
        <v>8372000</v>
      </c>
    </row>
    <row r="465" spans="1:4" x14ac:dyDescent="0.25">
      <c r="A465">
        <v>2</v>
      </c>
      <c r="B465">
        <v>2077300</v>
      </c>
      <c r="C465">
        <v>1819100</v>
      </c>
      <c r="D465">
        <v>1998300</v>
      </c>
    </row>
    <row r="466" spans="1:4" x14ac:dyDescent="0.25">
      <c r="A466">
        <v>2</v>
      </c>
      <c r="B466">
        <v>335500</v>
      </c>
      <c r="C466">
        <v>315300</v>
      </c>
      <c r="D466">
        <v>369000</v>
      </c>
    </row>
    <row r="467" spans="1:4" x14ac:dyDescent="0.25">
      <c r="A467">
        <v>2</v>
      </c>
      <c r="B467">
        <v>646600</v>
      </c>
      <c r="C467">
        <v>580200</v>
      </c>
      <c r="D467">
        <v>824600</v>
      </c>
    </row>
    <row r="468" spans="1:4" x14ac:dyDescent="0.25">
      <c r="A468">
        <v>2</v>
      </c>
      <c r="B468">
        <v>573600</v>
      </c>
      <c r="C468">
        <v>483800</v>
      </c>
      <c r="D468">
        <v>529600</v>
      </c>
    </row>
    <row r="469" spans="1:4" x14ac:dyDescent="0.25">
      <c r="A469">
        <v>2</v>
      </c>
      <c r="B469">
        <v>1602900</v>
      </c>
      <c r="C469">
        <v>1497100</v>
      </c>
      <c r="D469">
        <v>1353500</v>
      </c>
    </row>
    <row r="470" spans="1:4" x14ac:dyDescent="0.25">
      <c r="A470">
        <v>2</v>
      </c>
      <c r="B470">
        <v>469100</v>
      </c>
      <c r="C470">
        <v>474300</v>
      </c>
      <c r="D470">
        <v>509100</v>
      </c>
    </row>
    <row r="471" spans="1:4" x14ac:dyDescent="0.25">
      <c r="A471">
        <v>2</v>
      </c>
      <c r="B471">
        <v>3331000</v>
      </c>
      <c r="C471">
        <v>3213700</v>
      </c>
      <c r="D471">
        <v>3389400</v>
      </c>
    </row>
    <row r="472" spans="1:4" x14ac:dyDescent="0.25">
      <c r="A472">
        <v>2</v>
      </c>
      <c r="B472">
        <v>2003800</v>
      </c>
      <c r="C472">
        <v>2022900</v>
      </c>
      <c r="D472">
        <v>1920000</v>
      </c>
    </row>
    <row r="473" spans="1:4" x14ac:dyDescent="0.25">
      <c r="A473">
        <v>2</v>
      </c>
      <c r="B473">
        <v>428800</v>
      </c>
      <c r="C473">
        <v>398800</v>
      </c>
      <c r="D473">
        <v>784100</v>
      </c>
    </row>
    <row r="474" spans="1:4" x14ac:dyDescent="0.25">
      <c r="A474">
        <v>2</v>
      </c>
      <c r="B474">
        <v>592100</v>
      </c>
      <c r="C474">
        <v>532400</v>
      </c>
      <c r="D474">
        <v>577900</v>
      </c>
    </row>
    <row r="475" spans="1:4" x14ac:dyDescent="0.25">
      <c r="A475">
        <v>2</v>
      </c>
      <c r="B475">
        <v>917900</v>
      </c>
      <c r="C475">
        <v>1064500</v>
      </c>
      <c r="D475">
        <v>902900</v>
      </c>
    </row>
    <row r="476" spans="1:4" x14ac:dyDescent="0.25">
      <c r="A476">
        <v>2</v>
      </c>
      <c r="B476">
        <v>459965600</v>
      </c>
      <c r="C476">
        <v>425927700</v>
      </c>
      <c r="D476">
        <v>7998200</v>
      </c>
    </row>
    <row r="477" spans="1:4" x14ac:dyDescent="0.25">
      <c r="A477">
        <v>2</v>
      </c>
      <c r="B477">
        <v>794000</v>
      </c>
      <c r="C477">
        <v>584200</v>
      </c>
      <c r="D477">
        <v>732900</v>
      </c>
    </row>
    <row r="478" spans="1:4" x14ac:dyDescent="0.25">
      <c r="A478">
        <v>2</v>
      </c>
      <c r="B478">
        <v>2371000</v>
      </c>
      <c r="C478">
        <v>1844700</v>
      </c>
      <c r="D478">
        <v>1358400</v>
      </c>
    </row>
    <row r="479" spans="1:4" x14ac:dyDescent="0.25">
      <c r="A479">
        <v>2</v>
      </c>
      <c r="B479">
        <v>971800</v>
      </c>
      <c r="C479">
        <v>901700</v>
      </c>
      <c r="D479">
        <v>965000</v>
      </c>
    </row>
    <row r="480" spans="1:4" x14ac:dyDescent="0.25">
      <c r="A480">
        <v>2</v>
      </c>
      <c r="B480">
        <v>486800</v>
      </c>
      <c r="C480">
        <v>471800</v>
      </c>
      <c r="D480">
        <v>498000</v>
      </c>
    </row>
    <row r="481" spans="1:4" x14ac:dyDescent="0.25">
      <c r="A481">
        <v>2</v>
      </c>
      <c r="B481">
        <v>683500</v>
      </c>
      <c r="C481">
        <v>698000</v>
      </c>
      <c r="D481">
        <v>719400</v>
      </c>
    </row>
    <row r="482" spans="1:4" x14ac:dyDescent="0.25">
      <c r="A482">
        <v>2</v>
      </c>
      <c r="B482">
        <v>276100</v>
      </c>
      <c r="C482">
        <v>254000</v>
      </c>
      <c r="D482">
        <v>291700</v>
      </c>
    </row>
    <row r="483" spans="1:4" x14ac:dyDescent="0.25">
      <c r="A483">
        <v>2</v>
      </c>
      <c r="B483">
        <v>711100</v>
      </c>
      <c r="C483">
        <v>834400</v>
      </c>
      <c r="D483">
        <v>683200</v>
      </c>
    </row>
    <row r="484" spans="1:4" x14ac:dyDescent="0.25">
      <c r="A484">
        <v>2</v>
      </c>
      <c r="B484">
        <v>328200</v>
      </c>
      <c r="C484">
        <v>367400</v>
      </c>
      <c r="D484">
        <v>287500</v>
      </c>
    </row>
    <row r="485" spans="1:4" x14ac:dyDescent="0.25">
      <c r="A485">
        <v>2</v>
      </c>
      <c r="B485">
        <v>355500</v>
      </c>
      <c r="C485">
        <v>466800</v>
      </c>
      <c r="D485">
        <v>495200</v>
      </c>
    </row>
    <row r="486" spans="1:4" x14ac:dyDescent="0.25">
      <c r="A486">
        <v>2</v>
      </c>
      <c r="B486">
        <v>2306500</v>
      </c>
      <c r="C486">
        <v>1822400</v>
      </c>
      <c r="D486">
        <v>1829800</v>
      </c>
    </row>
    <row r="487" spans="1:4" x14ac:dyDescent="0.25">
      <c r="A487">
        <v>2</v>
      </c>
      <c r="B487">
        <v>788700</v>
      </c>
      <c r="C487">
        <v>861700</v>
      </c>
      <c r="D487">
        <v>1203700</v>
      </c>
    </row>
    <row r="488" spans="1:4" x14ac:dyDescent="0.25">
      <c r="A488">
        <v>2</v>
      </c>
      <c r="B488">
        <v>390700</v>
      </c>
      <c r="C488">
        <v>361600</v>
      </c>
      <c r="D488">
        <v>394700</v>
      </c>
    </row>
    <row r="489" spans="1:4" x14ac:dyDescent="0.25">
      <c r="A489">
        <v>2</v>
      </c>
      <c r="B489">
        <v>427200</v>
      </c>
      <c r="C489">
        <v>453300</v>
      </c>
      <c r="D489">
        <v>510600</v>
      </c>
    </row>
    <row r="490" spans="1:4" x14ac:dyDescent="0.25">
      <c r="A490">
        <v>2</v>
      </c>
      <c r="B490">
        <v>300400</v>
      </c>
      <c r="C490">
        <v>382900</v>
      </c>
      <c r="D490">
        <v>1041900</v>
      </c>
    </row>
    <row r="491" spans="1:4" x14ac:dyDescent="0.25">
      <c r="A491">
        <v>2</v>
      </c>
      <c r="B491">
        <v>2351100</v>
      </c>
      <c r="C491">
        <v>2037500</v>
      </c>
      <c r="D491">
        <v>1781100</v>
      </c>
    </row>
    <row r="492" spans="1:4" x14ac:dyDescent="0.25">
      <c r="A492">
        <v>2</v>
      </c>
      <c r="B492">
        <v>586900</v>
      </c>
      <c r="C492">
        <v>390100</v>
      </c>
      <c r="D492">
        <v>425000</v>
      </c>
    </row>
    <row r="493" spans="1:4" x14ac:dyDescent="0.25">
      <c r="A493">
        <v>2</v>
      </c>
      <c r="B493">
        <v>297800</v>
      </c>
      <c r="C493">
        <v>285700</v>
      </c>
      <c r="D493">
        <v>304200</v>
      </c>
    </row>
    <row r="494" spans="1:4" x14ac:dyDescent="0.25">
      <c r="A494">
        <v>2</v>
      </c>
      <c r="B494">
        <v>262000</v>
      </c>
      <c r="C494">
        <v>275300</v>
      </c>
      <c r="D494">
        <v>370300</v>
      </c>
    </row>
    <row r="495" spans="1:4" x14ac:dyDescent="0.25">
      <c r="A495">
        <v>2</v>
      </c>
      <c r="B495">
        <v>734400</v>
      </c>
      <c r="C495">
        <v>738000</v>
      </c>
      <c r="D495">
        <v>785800</v>
      </c>
    </row>
    <row r="496" spans="1:4" x14ac:dyDescent="0.25">
      <c r="A496">
        <v>2</v>
      </c>
      <c r="B496">
        <v>13033900</v>
      </c>
      <c r="C496">
        <v>15541900</v>
      </c>
      <c r="D496">
        <v>13936400</v>
      </c>
    </row>
    <row r="497" spans="1:4" x14ac:dyDescent="0.25">
      <c r="A497">
        <v>2</v>
      </c>
      <c r="B497">
        <v>602400</v>
      </c>
      <c r="C497">
        <v>587500</v>
      </c>
      <c r="D497">
        <v>902100</v>
      </c>
    </row>
    <row r="498" spans="1:4" x14ac:dyDescent="0.25">
      <c r="A498">
        <v>2</v>
      </c>
      <c r="B498">
        <v>326700</v>
      </c>
      <c r="C498">
        <v>260400</v>
      </c>
      <c r="D498">
        <v>332500</v>
      </c>
    </row>
    <row r="499" spans="1:4" x14ac:dyDescent="0.25">
      <c r="A499">
        <v>2</v>
      </c>
      <c r="B499">
        <v>2247700</v>
      </c>
      <c r="C499">
        <v>1332800</v>
      </c>
      <c r="D499">
        <v>642100</v>
      </c>
    </row>
    <row r="500" spans="1:4" x14ac:dyDescent="0.25">
      <c r="A500">
        <v>2</v>
      </c>
      <c r="B500">
        <v>1530800</v>
      </c>
      <c r="C500">
        <v>875000</v>
      </c>
      <c r="D500">
        <v>882200</v>
      </c>
    </row>
    <row r="501" spans="1:4" x14ac:dyDescent="0.25">
      <c r="A501">
        <v>2</v>
      </c>
      <c r="B501">
        <v>61673200</v>
      </c>
      <c r="C501">
        <v>69493800</v>
      </c>
      <c r="D501">
        <v>22087000</v>
      </c>
    </row>
    <row r="502" spans="1:4" x14ac:dyDescent="0.25">
      <c r="A502">
        <v>2</v>
      </c>
      <c r="B502">
        <v>589200</v>
      </c>
      <c r="C502">
        <v>588400</v>
      </c>
      <c r="D502">
        <v>449100</v>
      </c>
    </row>
    <row r="503" spans="1:4" x14ac:dyDescent="0.25">
      <c r="A503">
        <v>2</v>
      </c>
      <c r="B503">
        <v>1426200</v>
      </c>
      <c r="C503">
        <v>1696500</v>
      </c>
      <c r="D503">
        <v>691600</v>
      </c>
    </row>
    <row r="504" spans="1:4" x14ac:dyDescent="0.25">
      <c r="A504">
        <v>2</v>
      </c>
      <c r="B504">
        <v>2044100</v>
      </c>
      <c r="C504">
        <v>2360500</v>
      </c>
      <c r="D504">
        <v>2359700</v>
      </c>
    </row>
    <row r="505" spans="1:4" x14ac:dyDescent="0.25">
      <c r="A505">
        <v>2</v>
      </c>
      <c r="B505">
        <v>335900</v>
      </c>
      <c r="C505">
        <v>344000</v>
      </c>
      <c r="D505">
        <v>364100</v>
      </c>
    </row>
    <row r="506" spans="1:4" x14ac:dyDescent="0.25">
      <c r="A506">
        <v>2</v>
      </c>
      <c r="B506">
        <v>369800</v>
      </c>
      <c r="C506">
        <v>382500</v>
      </c>
      <c r="D506">
        <v>568800</v>
      </c>
    </row>
    <row r="507" spans="1:4" x14ac:dyDescent="0.25">
      <c r="A507">
        <v>2</v>
      </c>
      <c r="B507">
        <v>240000</v>
      </c>
      <c r="C507">
        <v>242300</v>
      </c>
      <c r="D507">
        <v>255200</v>
      </c>
    </row>
    <row r="508" spans="1:4" x14ac:dyDescent="0.25">
      <c r="A508">
        <v>2</v>
      </c>
      <c r="B508">
        <v>2470700</v>
      </c>
      <c r="C508">
        <v>3068600</v>
      </c>
      <c r="D508">
        <v>1717300</v>
      </c>
    </row>
    <row r="509" spans="1:4" x14ac:dyDescent="0.25">
      <c r="A509">
        <v>2</v>
      </c>
      <c r="B509">
        <v>1254100</v>
      </c>
      <c r="C509">
        <v>1490700</v>
      </c>
      <c r="D509">
        <v>1409100</v>
      </c>
    </row>
    <row r="510" spans="1:4" x14ac:dyDescent="0.25">
      <c r="A510">
        <v>2</v>
      </c>
      <c r="B510">
        <v>335200</v>
      </c>
      <c r="C510">
        <v>482800</v>
      </c>
      <c r="D510">
        <v>461000</v>
      </c>
    </row>
    <row r="511" spans="1:4" x14ac:dyDescent="0.25">
      <c r="A511">
        <v>2</v>
      </c>
      <c r="B511">
        <v>272200</v>
      </c>
      <c r="C511">
        <v>303300</v>
      </c>
      <c r="D511">
        <v>355300</v>
      </c>
    </row>
    <row r="512" spans="1:4" x14ac:dyDescent="0.25">
      <c r="A512">
        <v>2</v>
      </c>
      <c r="B512">
        <v>458000</v>
      </c>
      <c r="C512">
        <v>788100</v>
      </c>
      <c r="D512">
        <v>591700</v>
      </c>
    </row>
    <row r="513" spans="1:4" x14ac:dyDescent="0.25">
      <c r="A513">
        <v>2</v>
      </c>
      <c r="B513">
        <v>343300</v>
      </c>
      <c r="C513">
        <v>442900</v>
      </c>
      <c r="D513">
        <v>439600</v>
      </c>
    </row>
    <row r="514" spans="1:4" x14ac:dyDescent="0.25">
      <c r="A514">
        <v>2</v>
      </c>
      <c r="B514">
        <v>211800</v>
      </c>
      <c r="C514">
        <v>282700</v>
      </c>
      <c r="D514">
        <v>308600</v>
      </c>
    </row>
    <row r="515" spans="1:4" x14ac:dyDescent="0.25">
      <c r="A515">
        <v>2</v>
      </c>
      <c r="B515">
        <v>253200</v>
      </c>
      <c r="C515">
        <v>256100</v>
      </c>
      <c r="D515">
        <v>306900</v>
      </c>
    </row>
    <row r="516" spans="1:4" x14ac:dyDescent="0.25">
      <c r="A516">
        <v>2</v>
      </c>
      <c r="B516">
        <v>276400</v>
      </c>
      <c r="C516">
        <v>275900</v>
      </c>
      <c r="D516">
        <v>316600</v>
      </c>
    </row>
    <row r="517" spans="1:4" x14ac:dyDescent="0.25">
      <c r="A517">
        <v>2</v>
      </c>
      <c r="B517">
        <v>366500</v>
      </c>
      <c r="C517">
        <v>372700</v>
      </c>
      <c r="D517">
        <v>410600</v>
      </c>
    </row>
    <row r="518" spans="1:4" x14ac:dyDescent="0.25">
      <c r="A518">
        <v>2</v>
      </c>
      <c r="B518">
        <v>366400</v>
      </c>
      <c r="C518">
        <v>354100</v>
      </c>
      <c r="D518">
        <v>345200</v>
      </c>
    </row>
    <row r="519" spans="1:4" x14ac:dyDescent="0.25">
      <c r="A519">
        <v>2</v>
      </c>
      <c r="B519">
        <v>396200</v>
      </c>
      <c r="C519">
        <v>384500</v>
      </c>
      <c r="D519">
        <v>614200</v>
      </c>
    </row>
    <row r="520" spans="1:4" x14ac:dyDescent="0.25">
      <c r="A520">
        <v>2</v>
      </c>
      <c r="B520">
        <v>369200</v>
      </c>
      <c r="C520">
        <v>423000</v>
      </c>
      <c r="D520">
        <v>405600</v>
      </c>
    </row>
    <row r="521" spans="1:4" x14ac:dyDescent="0.25">
      <c r="A521">
        <v>2</v>
      </c>
      <c r="B521">
        <v>285000</v>
      </c>
      <c r="C521">
        <v>284700</v>
      </c>
      <c r="D521">
        <v>306700</v>
      </c>
    </row>
    <row r="522" spans="1:4" x14ac:dyDescent="0.25">
      <c r="A522">
        <v>2</v>
      </c>
      <c r="B522">
        <v>609000</v>
      </c>
      <c r="C522">
        <v>538900</v>
      </c>
      <c r="D522">
        <v>618800</v>
      </c>
    </row>
    <row r="523" spans="1:4" x14ac:dyDescent="0.25">
      <c r="A523">
        <v>2</v>
      </c>
      <c r="B523">
        <v>357600</v>
      </c>
      <c r="C523">
        <v>354700</v>
      </c>
      <c r="D523">
        <v>467300</v>
      </c>
    </row>
    <row r="524" spans="1:4" x14ac:dyDescent="0.25">
      <c r="A524">
        <v>2</v>
      </c>
      <c r="B524">
        <v>294000</v>
      </c>
      <c r="C524">
        <v>277200</v>
      </c>
      <c r="D524">
        <v>357900</v>
      </c>
    </row>
    <row r="525" spans="1:4" x14ac:dyDescent="0.25">
      <c r="A525">
        <v>2</v>
      </c>
      <c r="B525">
        <v>612000</v>
      </c>
      <c r="C525">
        <v>742500</v>
      </c>
      <c r="D525">
        <v>973200</v>
      </c>
    </row>
    <row r="526" spans="1:4" x14ac:dyDescent="0.25">
      <c r="A526">
        <v>2</v>
      </c>
      <c r="B526">
        <v>626500</v>
      </c>
      <c r="C526">
        <v>699300</v>
      </c>
      <c r="D526">
        <v>793700</v>
      </c>
    </row>
    <row r="527" spans="1:4" x14ac:dyDescent="0.25">
      <c r="A527">
        <v>2</v>
      </c>
      <c r="B527">
        <v>684800</v>
      </c>
      <c r="C527">
        <v>753900</v>
      </c>
      <c r="D527">
        <v>767300</v>
      </c>
    </row>
    <row r="528" spans="1:4" x14ac:dyDescent="0.25">
      <c r="A528">
        <v>2</v>
      </c>
      <c r="B528">
        <v>1850700</v>
      </c>
      <c r="C528">
        <v>1399100</v>
      </c>
      <c r="D528">
        <v>1471500</v>
      </c>
    </row>
    <row r="529" spans="1:4" x14ac:dyDescent="0.25">
      <c r="A529">
        <v>2</v>
      </c>
      <c r="B529">
        <v>365100</v>
      </c>
      <c r="C529">
        <v>283900</v>
      </c>
      <c r="D529">
        <v>296000</v>
      </c>
    </row>
    <row r="530" spans="1:4" x14ac:dyDescent="0.25">
      <c r="A530">
        <v>2</v>
      </c>
      <c r="B530">
        <v>1021200</v>
      </c>
      <c r="C530">
        <v>402100</v>
      </c>
      <c r="D530">
        <v>418300</v>
      </c>
    </row>
    <row r="531" spans="1:4" x14ac:dyDescent="0.25">
      <c r="A531">
        <v>2</v>
      </c>
      <c r="B531">
        <v>735800</v>
      </c>
      <c r="C531">
        <v>614100</v>
      </c>
      <c r="D531">
        <v>642700</v>
      </c>
    </row>
    <row r="532" spans="1:4" x14ac:dyDescent="0.25">
      <c r="A532">
        <v>2</v>
      </c>
      <c r="B532">
        <v>387200</v>
      </c>
      <c r="C532">
        <v>301600</v>
      </c>
      <c r="D532">
        <v>358800</v>
      </c>
    </row>
    <row r="533" spans="1:4" x14ac:dyDescent="0.25">
      <c r="A533">
        <v>2</v>
      </c>
      <c r="B533">
        <v>2873400</v>
      </c>
      <c r="C533">
        <v>2332100</v>
      </c>
      <c r="D533">
        <v>2933900</v>
      </c>
    </row>
    <row r="534" spans="1:4" x14ac:dyDescent="0.25">
      <c r="A534">
        <v>2</v>
      </c>
      <c r="B534">
        <v>395500</v>
      </c>
      <c r="C534">
        <v>466000</v>
      </c>
      <c r="D534">
        <v>400500</v>
      </c>
    </row>
    <row r="535" spans="1:4" x14ac:dyDescent="0.25">
      <c r="A535">
        <v>2</v>
      </c>
      <c r="B535">
        <v>331700</v>
      </c>
      <c r="C535">
        <v>339600</v>
      </c>
      <c r="D535">
        <v>224300</v>
      </c>
    </row>
    <row r="536" spans="1:4" x14ac:dyDescent="0.25">
      <c r="A536">
        <v>2</v>
      </c>
      <c r="B536">
        <v>675000</v>
      </c>
      <c r="C536">
        <v>756100</v>
      </c>
      <c r="D536">
        <v>689000</v>
      </c>
    </row>
    <row r="537" spans="1:4" x14ac:dyDescent="0.25">
      <c r="A537">
        <v>2</v>
      </c>
      <c r="B537">
        <v>288400</v>
      </c>
      <c r="C537">
        <v>311000</v>
      </c>
      <c r="D537">
        <v>247400</v>
      </c>
    </row>
    <row r="538" spans="1:4" x14ac:dyDescent="0.25">
      <c r="A538">
        <v>2</v>
      </c>
      <c r="B538">
        <v>3567200</v>
      </c>
      <c r="C538">
        <v>4194100</v>
      </c>
      <c r="D538">
        <v>2789200</v>
      </c>
    </row>
    <row r="539" spans="1:4" x14ac:dyDescent="0.25">
      <c r="A539">
        <v>2</v>
      </c>
      <c r="B539">
        <v>637600</v>
      </c>
      <c r="C539">
        <v>726500</v>
      </c>
      <c r="D539">
        <v>753800</v>
      </c>
    </row>
    <row r="540" spans="1:4" x14ac:dyDescent="0.25">
      <c r="A540">
        <v>2</v>
      </c>
      <c r="B540">
        <v>240800</v>
      </c>
      <c r="C540">
        <v>333800</v>
      </c>
      <c r="D540">
        <v>331600</v>
      </c>
    </row>
    <row r="541" spans="1:4" x14ac:dyDescent="0.25">
      <c r="A541">
        <v>2</v>
      </c>
      <c r="B541">
        <v>531600</v>
      </c>
      <c r="C541">
        <v>690500</v>
      </c>
      <c r="D541">
        <v>750700</v>
      </c>
    </row>
    <row r="542" spans="1:4" x14ac:dyDescent="0.25">
      <c r="A542">
        <v>2</v>
      </c>
      <c r="B542">
        <v>259900</v>
      </c>
      <c r="C542">
        <v>328900</v>
      </c>
      <c r="D542">
        <v>324500</v>
      </c>
    </row>
    <row r="543" spans="1:4" x14ac:dyDescent="0.25">
      <c r="A543">
        <v>2</v>
      </c>
      <c r="B543">
        <v>331500</v>
      </c>
      <c r="C543">
        <v>430500</v>
      </c>
      <c r="D543">
        <v>362600</v>
      </c>
    </row>
    <row r="544" spans="1:4" x14ac:dyDescent="0.25">
      <c r="A544">
        <v>2</v>
      </c>
      <c r="B544">
        <v>566900</v>
      </c>
      <c r="C544">
        <v>613800</v>
      </c>
      <c r="D544">
        <v>478200</v>
      </c>
    </row>
    <row r="545" spans="1:4" x14ac:dyDescent="0.25">
      <c r="A545">
        <v>2</v>
      </c>
      <c r="B545">
        <v>2473900</v>
      </c>
      <c r="C545">
        <v>3769500</v>
      </c>
      <c r="D545">
        <v>2083000</v>
      </c>
    </row>
    <row r="546" spans="1:4" x14ac:dyDescent="0.25">
      <c r="A546">
        <v>2</v>
      </c>
      <c r="B546">
        <v>872600</v>
      </c>
      <c r="C546">
        <v>1191000</v>
      </c>
      <c r="D546">
        <v>668800</v>
      </c>
    </row>
    <row r="547" spans="1:4" x14ac:dyDescent="0.25">
      <c r="A547">
        <v>2</v>
      </c>
      <c r="B547">
        <v>349100</v>
      </c>
      <c r="C547">
        <v>462200</v>
      </c>
      <c r="D547">
        <v>339500</v>
      </c>
    </row>
    <row r="548" spans="1:4" x14ac:dyDescent="0.25">
      <c r="A548">
        <v>2</v>
      </c>
      <c r="B548">
        <v>8755800</v>
      </c>
      <c r="C548">
        <v>9198700</v>
      </c>
      <c r="D548">
        <v>3369800</v>
      </c>
    </row>
    <row r="549" spans="1:4" x14ac:dyDescent="0.25">
      <c r="A549">
        <v>2</v>
      </c>
      <c r="B549">
        <v>363200</v>
      </c>
      <c r="C549">
        <v>451700</v>
      </c>
      <c r="D549">
        <v>536800</v>
      </c>
    </row>
    <row r="550" spans="1:4" x14ac:dyDescent="0.25">
      <c r="A550">
        <v>2</v>
      </c>
      <c r="B550">
        <v>254500</v>
      </c>
      <c r="C550">
        <v>411600</v>
      </c>
      <c r="D550">
        <v>267000</v>
      </c>
    </row>
    <row r="551" spans="1:4" x14ac:dyDescent="0.25">
      <c r="A551">
        <v>2</v>
      </c>
      <c r="B551">
        <v>309000</v>
      </c>
      <c r="C551">
        <v>376700</v>
      </c>
      <c r="D551">
        <v>258800</v>
      </c>
    </row>
    <row r="552" spans="1:4" x14ac:dyDescent="0.25">
      <c r="A552">
        <v>2</v>
      </c>
      <c r="B552">
        <v>1304000</v>
      </c>
      <c r="C552">
        <v>1629800</v>
      </c>
      <c r="D552">
        <v>1330000</v>
      </c>
    </row>
    <row r="553" spans="1:4" x14ac:dyDescent="0.25">
      <c r="A553">
        <v>2</v>
      </c>
      <c r="B553">
        <v>3195500</v>
      </c>
      <c r="C553">
        <v>4131400</v>
      </c>
      <c r="D553">
        <v>3527600</v>
      </c>
    </row>
    <row r="554" spans="1:4" x14ac:dyDescent="0.25">
      <c r="A554">
        <v>2</v>
      </c>
      <c r="B554">
        <v>2635400</v>
      </c>
      <c r="C554">
        <v>2710200</v>
      </c>
      <c r="D554">
        <v>731000</v>
      </c>
    </row>
    <row r="555" spans="1:4" x14ac:dyDescent="0.25">
      <c r="A555">
        <v>2</v>
      </c>
      <c r="B555">
        <v>515000</v>
      </c>
      <c r="C555">
        <v>587100</v>
      </c>
      <c r="D555">
        <v>520200</v>
      </c>
    </row>
    <row r="556" spans="1:4" x14ac:dyDescent="0.25">
      <c r="A556">
        <v>2</v>
      </c>
      <c r="B556">
        <v>293100</v>
      </c>
      <c r="C556">
        <v>365700</v>
      </c>
      <c r="D556">
        <v>307500</v>
      </c>
    </row>
    <row r="557" spans="1:4" x14ac:dyDescent="0.25">
      <c r="A557">
        <v>2</v>
      </c>
      <c r="B557">
        <v>2988500</v>
      </c>
      <c r="C557">
        <v>2846300</v>
      </c>
      <c r="D557">
        <v>1436800</v>
      </c>
    </row>
    <row r="558" spans="1:4" x14ac:dyDescent="0.25">
      <c r="A558">
        <v>2</v>
      </c>
      <c r="B558">
        <v>318600</v>
      </c>
      <c r="C558">
        <v>354800</v>
      </c>
      <c r="D558">
        <v>299600</v>
      </c>
    </row>
    <row r="559" spans="1:4" x14ac:dyDescent="0.25">
      <c r="A559">
        <v>2</v>
      </c>
      <c r="B559">
        <v>2064400</v>
      </c>
      <c r="C559">
        <v>1833900</v>
      </c>
      <c r="D559">
        <v>1878300</v>
      </c>
    </row>
    <row r="560" spans="1:4" x14ac:dyDescent="0.25">
      <c r="A560">
        <v>2</v>
      </c>
      <c r="B560">
        <v>4692400</v>
      </c>
      <c r="C560">
        <v>8725400</v>
      </c>
      <c r="D560">
        <v>4193000</v>
      </c>
    </row>
    <row r="561" spans="1:4" x14ac:dyDescent="0.25">
      <c r="A561">
        <v>2</v>
      </c>
      <c r="B561">
        <v>405000</v>
      </c>
      <c r="C561">
        <v>704500</v>
      </c>
      <c r="D561">
        <v>325300</v>
      </c>
    </row>
    <row r="562" spans="1:4" x14ac:dyDescent="0.25">
      <c r="A562">
        <v>2</v>
      </c>
      <c r="B562">
        <v>345500</v>
      </c>
      <c r="C562">
        <v>1367900</v>
      </c>
      <c r="D562">
        <v>286100</v>
      </c>
    </row>
    <row r="563" spans="1:4" x14ac:dyDescent="0.25">
      <c r="A563">
        <v>2</v>
      </c>
      <c r="B563">
        <v>289500</v>
      </c>
      <c r="C563">
        <v>340500</v>
      </c>
      <c r="D563">
        <v>288100</v>
      </c>
    </row>
    <row r="564" spans="1:4" x14ac:dyDescent="0.25">
      <c r="A564">
        <v>2</v>
      </c>
      <c r="B564">
        <v>2022200</v>
      </c>
      <c r="C564">
        <v>2186000</v>
      </c>
      <c r="D564">
        <v>1469900</v>
      </c>
    </row>
    <row r="565" spans="1:4" x14ac:dyDescent="0.25">
      <c r="A565">
        <v>2</v>
      </c>
      <c r="B565">
        <v>481600</v>
      </c>
      <c r="C565">
        <v>487200</v>
      </c>
      <c r="D565">
        <v>349500</v>
      </c>
    </row>
    <row r="566" spans="1:4" x14ac:dyDescent="0.25">
      <c r="A566">
        <v>2</v>
      </c>
      <c r="B566">
        <v>317400</v>
      </c>
      <c r="C566">
        <v>306600</v>
      </c>
      <c r="D566">
        <v>285400</v>
      </c>
    </row>
    <row r="567" spans="1:4" x14ac:dyDescent="0.25">
      <c r="A567">
        <v>2</v>
      </c>
      <c r="B567">
        <v>1666200</v>
      </c>
      <c r="C567">
        <v>1752200</v>
      </c>
      <c r="D567">
        <v>1463200</v>
      </c>
    </row>
    <row r="568" spans="1:4" x14ac:dyDescent="0.25">
      <c r="A568">
        <v>2</v>
      </c>
      <c r="B568">
        <v>1013900</v>
      </c>
      <c r="C568">
        <v>1032800</v>
      </c>
      <c r="D568">
        <v>851500</v>
      </c>
    </row>
    <row r="569" spans="1:4" x14ac:dyDescent="0.25">
      <c r="A569">
        <v>2</v>
      </c>
      <c r="B569">
        <v>458100</v>
      </c>
      <c r="C569">
        <v>1289000</v>
      </c>
      <c r="D569">
        <v>498300</v>
      </c>
    </row>
    <row r="570" spans="1:4" x14ac:dyDescent="0.25">
      <c r="A570">
        <v>2</v>
      </c>
      <c r="B570">
        <v>613300</v>
      </c>
      <c r="C570">
        <v>814700</v>
      </c>
      <c r="D570">
        <v>748200</v>
      </c>
    </row>
    <row r="571" spans="1:4" x14ac:dyDescent="0.25">
      <c r="A571">
        <v>2</v>
      </c>
      <c r="B571">
        <v>494600</v>
      </c>
      <c r="C571">
        <v>505900</v>
      </c>
      <c r="D571">
        <v>654200</v>
      </c>
    </row>
    <row r="572" spans="1:4" x14ac:dyDescent="0.25">
      <c r="A572">
        <v>2</v>
      </c>
      <c r="B572">
        <v>274100</v>
      </c>
      <c r="C572">
        <v>461300</v>
      </c>
      <c r="D572">
        <v>322900</v>
      </c>
    </row>
    <row r="573" spans="1:4" x14ac:dyDescent="0.25">
      <c r="A573">
        <v>2</v>
      </c>
      <c r="B573">
        <v>295500</v>
      </c>
      <c r="C573">
        <v>350700</v>
      </c>
      <c r="D573">
        <v>360000</v>
      </c>
    </row>
    <row r="574" spans="1:4" x14ac:dyDescent="0.25">
      <c r="A574">
        <v>2</v>
      </c>
      <c r="B574">
        <v>448100</v>
      </c>
      <c r="C574">
        <v>417600</v>
      </c>
      <c r="D574">
        <v>406000</v>
      </c>
    </row>
    <row r="575" spans="1:4" x14ac:dyDescent="0.25">
      <c r="A575">
        <v>2</v>
      </c>
      <c r="B575">
        <v>541500</v>
      </c>
      <c r="C575">
        <v>663300</v>
      </c>
      <c r="D575">
        <v>555300</v>
      </c>
    </row>
    <row r="576" spans="1:4" x14ac:dyDescent="0.25">
      <c r="A576">
        <v>2</v>
      </c>
      <c r="B576">
        <v>369800</v>
      </c>
      <c r="C576">
        <v>419000</v>
      </c>
      <c r="D576">
        <v>468600</v>
      </c>
    </row>
    <row r="577" spans="1:4" x14ac:dyDescent="0.25">
      <c r="A577">
        <v>2</v>
      </c>
      <c r="B577">
        <v>2223500</v>
      </c>
      <c r="C577">
        <v>2726900</v>
      </c>
      <c r="D577">
        <v>3253000</v>
      </c>
    </row>
    <row r="578" spans="1:4" x14ac:dyDescent="0.25">
      <c r="A578">
        <v>2</v>
      </c>
      <c r="B578">
        <v>290600</v>
      </c>
      <c r="C578">
        <v>353100</v>
      </c>
      <c r="D578">
        <v>357500</v>
      </c>
    </row>
    <row r="579" spans="1:4" x14ac:dyDescent="0.25">
      <c r="A579">
        <v>2</v>
      </c>
      <c r="B579">
        <v>415800</v>
      </c>
      <c r="C579">
        <v>455600</v>
      </c>
      <c r="D579">
        <v>584100</v>
      </c>
    </row>
    <row r="580" spans="1:4" x14ac:dyDescent="0.25">
      <c r="A580">
        <v>2</v>
      </c>
      <c r="B580">
        <v>392700</v>
      </c>
      <c r="C580">
        <v>526200</v>
      </c>
      <c r="D580">
        <v>650300</v>
      </c>
    </row>
    <row r="581" spans="1:4" x14ac:dyDescent="0.25">
      <c r="A581">
        <v>2</v>
      </c>
      <c r="B581">
        <v>364100</v>
      </c>
      <c r="C581">
        <v>465600</v>
      </c>
      <c r="D581">
        <v>653900</v>
      </c>
    </row>
    <row r="582" spans="1:4" x14ac:dyDescent="0.25">
      <c r="A582">
        <v>2</v>
      </c>
      <c r="B582">
        <v>262400</v>
      </c>
      <c r="C582">
        <v>353800</v>
      </c>
      <c r="D582">
        <v>568100</v>
      </c>
    </row>
    <row r="583" spans="1:4" x14ac:dyDescent="0.25">
      <c r="A583">
        <v>2</v>
      </c>
      <c r="B583">
        <v>421100</v>
      </c>
      <c r="C583">
        <v>752700</v>
      </c>
      <c r="D583">
        <v>588000</v>
      </c>
    </row>
    <row r="584" spans="1:4" x14ac:dyDescent="0.25">
      <c r="A584">
        <v>2</v>
      </c>
      <c r="B584">
        <v>457400</v>
      </c>
      <c r="C584">
        <v>499900</v>
      </c>
      <c r="D584">
        <v>552600</v>
      </c>
    </row>
    <row r="585" spans="1:4" x14ac:dyDescent="0.25">
      <c r="A585">
        <v>2</v>
      </c>
      <c r="B585">
        <v>341000</v>
      </c>
      <c r="C585">
        <v>351300</v>
      </c>
      <c r="D585">
        <v>672000</v>
      </c>
    </row>
    <row r="586" spans="1:4" x14ac:dyDescent="0.25">
      <c r="A586">
        <v>2</v>
      </c>
      <c r="B586">
        <v>760300</v>
      </c>
      <c r="C586">
        <v>716200</v>
      </c>
      <c r="D586">
        <v>928100</v>
      </c>
    </row>
    <row r="587" spans="1:4" x14ac:dyDescent="0.25">
      <c r="A587">
        <v>2</v>
      </c>
      <c r="B587">
        <v>698600</v>
      </c>
      <c r="C587">
        <v>542300</v>
      </c>
      <c r="D587">
        <v>645800</v>
      </c>
    </row>
    <row r="588" spans="1:4" x14ac:dyDescent="0.25">
      <c r="A588">
        <v>2</v>
      </c>
      <c r="B588">
        <v>496300</v>
      </c>
      <c r="C588">
        <v>642500</v>
      </c>
      <c r="D588">
        <v>436700</v>
      </c>
    </row>
    <row r="589" spans="1:4" x14ac:dyDescent="0.25">
      <c r="A589">
        <v>2</v>
      </c>
      <c r="B589">
        <v>1064300</v>
      </c>
      <c r="C589">
        <v>779400</v>
      </c>
      <c r="D589">
        <v>887300</v>
      </c>
    </row>
    <row r="590" spans="1:4" x14ac:dyDescent="0.25">
      <c r="A590">
        <v>2</v>
      </c>
      <c r="B590">
        <v>1546000</v>
      </c>
      <c r="C590">
        <v>1437600</v>
      </c>
      <c r="D590">
        <v>919300</v>
      </c>
    </row>
    <row r="591" spans="1:4" x14ac:dyDescent="0.25">
      <c r="A591">
        <v>2</v>
      </c>
      <c r="B591">
        <v>962200</v>
      </c>
      <c r="C591">
        <v>795600</v>
      </c>
      <c r="D591">
        <v>991900</v>
      </c>
    </row>
    <row r="592" spans="1:4" x14ac:dyDescent="0.25">
      <c r="A592">
        <v>2</v>
      </c>
      <c r="B592">
        <v>1421300</v>
      </c>
      <c r="C592">
        <v>1024900</v>
      </c>
      <c r="D592">
        <v>1341900</v>
      </c>
    </row>
    <row r="593" spans="1:4" x14ac:dyDescent="0.25">
      <c r="A593">
        <v>2</v>
      </c>
      <c r="B593">
        <v>388600</v>
      </c>
      <c r="C593">
        <v>255300</v>
      </c>
      <c r="D593">
        <v>337600</v>
      </c>
    </row>
    <row r="594" spans="1:4" x14ac:dyDescent="0.25">
      <c r="A594">
        <v>2</v>
      </c>
      <c r="B594">
        <v>7043100</v>
      </c>
      <c r="C594">
        <v>7185500</v>
      </c>
      <c r="D594">
        <v>10099500</v>
      </c>
    </row>
    <row r="595" spans="1:4" x14ac:dyDescent="0.25">
      <c r="A595">
        <v>2</v>
      </c>
      <c r="B595">
        <v>535100</v>
      </c>
      <c r="C595">
        <v>348300</v>
      </c>
      <c r="D595">
        <v>587900</v>
      </c>
    </row>
    <row r="596" spans="1:4" x14ac:dyDescent="0.25">
      <c r="A596">
        <v>2</v>
      </c>
      <c r="B596">
        <v>1840900</v>
      </c>
      <c r="C596">
        <v>1630900</v>
      </c>
      <c r="D596">
        <v>2697100</v>
      </c>
    </row>
    <row r="597" spans="1:4" x14ac:dyDescent="0.25">
      <c r="A597">
        <v>2</v>
      </c>
      <c r="B597">
        <v>550700</v>
      </c>
      <c r="C597">
        <v>652300</v>
      </c>
      <c r="D597">
        <v>699900</v>
      </c>
    </row>
    <row r="598" spans="1:4" x14ac:dyDescent="0.25">
      <c r="A598">
        <v>2</v>
      </c>
      <c r="B598">
        <v>1273100</v>
      </c>
      <c r="C598">
        <v>1323000</v>
      </c>
      <c r="D598">
        <v>1485500</v>
      </c>
    </row>
    <row r="599" spans="1:4" x14ac:dyDescent="0.25">
      <c r="A599">
        <v>2</v>
      </c>
      <c r="B599">
        <v>772100</v>
      </c>
      <c r="C599">
        <v>872200</v>
      </c>
      <c r="D599">
        <v>883100</v>
      </c>
    </row>
    <row r="600" spans="1:4" x14ac:dyDescent="0.25">
      <c r="A600">
        <v>2</v>
      </c>
      <c r="B600">
        <v>929300</v>
      </c>
      <c r="C600">
        <v>1063200</v>
      </c>
      <c r="D600">
        <v>1104500</v>
      </c>
    </row>
    <row r="601" spans="1:4" x14ac:dyDescent="0.25">
      <c r="A601">
        <v>2</v>
      </c>
      <c r="B601">
        <v>272800</v>
      </c>
      <c r="C601">
        <v>332100</v>
      </c>
      <c r="D601">
        <v>358800</v>
      </c>
    </row>
    <row r="602" spans="1:4" x14ac:dyDescent="0.25">
      <c r="A602">
        <v>2</v>
      </c>
      <c r="B602">
        <v>287700</v>
      </c>
      <c r="C602">
        <v>293800</v>
      </c>
      <c r="D602">
        <v>2005900</v>
      </c>
    </row>
    <row r="603" spans="1:4" x14ac:dyDescent="0.25">
      <c r="A603">
        <v>2</v>
      </c>
      <c r="B603">
        <v>332300</v>
      </c>
      <c r="C603">
        <v>368300</v>
      </c>
      <c r="D603">
        <v>458900</v>
      </c>
    </row>
    <row r="604" spans="1:4" x14ac:dyDescent="0.25">
      <c r="A604">
        <v>2</v>
      </c>
      <c r="B604">
        <v>1048900</v>
      </c>
      <c r="C604">
        <v>1187500</v>
      </c>
      <c r="D604">
        <v>1203700</v>
      </c>
    </row>
    <row r="605" spans="1:4" x14ac:dyDescent="0.25">
      <c r="A605">
        <v>2</v>
      </c>
      <c r="B605">
        <v>461300</v>
      </c>
      <c r="C605">
        <v>506200</v>
      </c>
      <c r="D605">
        <v>550900</v>
      </c>
    </row>
    <row r="606" spans="1:4" x14ac:dyDescent="0.25">
      <c r="A606">
        <v>2</v>
      </c>
      <c r="B606">
        <v>3573800</v>
      </c>
      <c r="C606">
        <v>3655300</v>
      </c>
      <c r="D606">
        <v>691900</v>
      </c>
    </row>
    <row r="607" spans="1:4" x14ac:dyDescent="0.25">
      <c r="A607">
        <v>2</v>
      </c>
      <c r="B607">
        <v>322900</v>
      </c>
      <c r="C607">
        <v>378900</v>
      </c>
      <c r="D607">
        <v>717300</v>
      </c>
    </row>
    <row r="608" spans="1:4" x14ac:dyDescent="0.25">
      <c r="A608">
        <v>2</v>
      </c>
      <c r="B608">
        <v>256600</v>
      </c>
      <c r="C608">
        <v>319500</v>
      </c>
      <c r="D608">
        <v>279300</v>
      </c>
    </row>
    <row r="609" spans="1:4" x14ac:dyDescent="0.25">
      <c r="A609">
        <v>2</v>
      </c>
      <c r="B609">
        <v>2726300</v>
      </c>
      <c r="C609">
        <v>2944000</v>
      </c>
      <c r="D609">
        <v>1576000</v>
      </c>
    </row>
    <row r="610" spans="1:4" x14ac:dyDescent="0.25">
      <c r="A610">
        <v>2</v>
      </c>
      <c r="B610">
        <v>2697000</v>
      </c>
      <c r="C610">
        <v>2883600</v>
      </c>
      <c r="D610">
        <v>2799300</v>
      </c>
    </row>
    <row r="611" spans="1:4" x14ac:dyDescent="0.25">
      <c r="A611">
        <v>2</v>
      </c>
      <c r="B611">
        <v>1376300</v>
      </c>
      <c r="C611">
        <v>1377100</v>
      </c>
      <c r="D611">
        <v>1465600</v>
      </c>
    </row>
    <row r="612" spans="1:4" x14ac:dyDescent="0.25">
      <c r="A612">
        <v>2</v>
      </c>
      <c r="B612">
        <v>1561300</v>
      </c>
      <c r="C612">
        <v>1755900</v>
      </c>
      <c r="D612">
        <v>1734700</v>
      </c>
    </row>
    <row r="613" spans="1:4" x14ac:dyDescent="0.25">
      <c r="A613">
        <v>2</v>
      </c>
      <c r="B613">
        <v>410900</v>
      </c>
      <c r="C613">
        <v>560500</v>
      </c>
      <c r="D613">
        <v>470300</v>
      </c>
    </row>
    <row r="614" spans="1:4" x14ac:dyDescent="0.25">
      <c r="A614">
        <v>2</v>
      </c>
      <c r="B614">
        <v>701800</v>
      </c>
      <c r="C614">
        <v>735900</v>
      </c>
      <c r="D614">
        <v>788000</v>
      </c>
    </row>
    <row r="615" spans="1:4" x14ac:dyDescent="0.25">
      <c r="A615">
        <v>2</v>
      </c>
      <c r="B615">
        <v>1919700</v>
      </c>
      <c r="C615">
        <v>1997400</v>
      </c>
      <c r="D615">
        <v>2138400</v>
      </c>
    </row>
    <row r="616" spans="1:4" x14ac:dyDescent="0.25">
      <c r="A616">
        <v>2</v>
      </c>
      <c r="B616">
        <v>577900</v>
      </c>
      <c r="C616">
        <v>704400</v>
      </c>
      <c r="D616">
        <v>672800</v>
      </c>
    </row>
    <row r="617" spans="1:4" x14ac:dyDescent="0.25">
      <c r="A617">
        <v>2</v>
      </c>
      <c r="B617">
        <v>972300</v>
      </c>
      <c r="C617">
        <v>1019100</v>
      </c>
      <c r="D617">
        <v>1067200</v>
      </c>
    </row>
    <row r="618" spans="1:4" x14ac:dyDescent="0.25">
      <c r="A618">
        <v>2</v>
      </c>
      <c r="B618">
        <v>241900</v>
      </c>
      <c r="C618">
        <v>367700</v>
      </c>
      <c r="D618">
        <v>256000</v>
      </c>
    </row>
    <row r="619" spans="1:4" x14ac:dyDescent="0.25">
      <c r="A619">
        <v>2</v>
      </c>
      <c r="B619">
        <v>798800</v>
      </c>
      <c r="C619">
        <v>771100</v>
      </c>
      <c r="D619">
        <v>789600</v>
      </c>
    </row>
    <row r="620" spans="1:4" x14ac:dyDescent="0.25">
      <c r="A620">
        <v>2</v>
      </c>
      <c r="B620">
        <v>498000</v>
      </c>
      <c r="C620">
        <v>336100</v>
      </c>
      <c r="D620">
        <v>706100</v>
      </c>
    </row>
    <row r="621" spans="1:4" x14ac:dyDescent="0.25">
      <c r="A621">
        <v>2</v>
      </c>
      <c r="B621">
        <v>5997000</v>
      </c>
      <c r="C621">
        <v>6625200</v>
      </c>
      <c r="D621">
        <v>7161000</v>
      </c>
    </row>
    <row r="622" spans="1:4" x14ac:dyDescent="0.25">
      <c r="A622">
        <v>2</v>
      </c>
      <c r="B622">
        <v>2420600</v>
      </c>
      <c r="C622">
        <v>2411600</v>
      </c>
      <c r="D622">
        <v>2550800</v>
      </c>
    </row>
    <row r="623" spans="1:4" x14ac:dyDescent="0.25">
      <c r="A623">
        <v>2</v>
      </c>
      <c r="B623">
        <v>415100</v>
      </c>
      <c r="C623">
        <v>515200</v>
      </c>
      <c r="D623">
        <v>701900</v>
      </c>
    </row>
    <row r="624" spans="1:4" x14ac:dyDescent="0.25">
      <c r="A624">
        <v>2</v>
      </c>
      <c r="B624">
        <v>219400</v>
      </c>
      <c r="C624">
        <v>266800</v>
      </c>
      <c r="D624">
        <v>307000</v>
      </c>
    </row>
    <row r="625" spans="1:4" x14ac:dyDescent="0.25">
      <c r="A625">
        <v>2</v>
      </c>
      <c r="B625">
        <v>2933200</v>
      </c>
      <c r="C625">
        <v>3241000</v>
      </c>
      <c r="D625">
        <v>487900</v>
      </c>
    </row>
    <row r="626" spans="1:4" x14ac:dyDescent="0.25">
      <c r="A626">
        <v>2</v>
      </c>
      <c r="B626">
        <v>378600</v>
      </c>
      <c r="C626">
        <v>455000</v>
      </c>
      <c r="D626">
        <v>338200</v>
      </c>
    </row>
    <row r="627" spans="1:4" x14ac:dyDescent="0.25">
      <c r="A627">
        <v>2</v>
      </c>
      <c r="B627">
        <v>233400</v>
      </c>
      <c r="C627">
        <v>235700</v>
      </c>
      <c r="D627">
        <v>413100</v>
      </c>
    </row>
    <row r="628" spans="1:4" x14ac:dyDescent="0.25">
      <c r="A628">
        <v>2</v>
      </c>
      <c r="B628">
        <v>2576400</v>
      </c>
      <c r="C628">
        <v>2874500</v>
      </c>
      <c r="D628">
        <v>2949100</v>
      </c>
    </row>
    <row r="629" spans="1:4" x14ac:dyDescent="0.25">
      <c r="A629">
        <v>2</v>
      </c>
      <c r="B629">
        <v>258900</v>
      </c>
      <c r="C629">
        <v>261500</v>
      </c>
      <c r="D629">
        <v>255200</v>
      </c>
    </row>
    <row r="630" spans="1:4" x14ac:dyDescent="0.25">
      <c r="A630">
        <v>2</v>
      </c>
      <c r="B630">
        <v>236400</v>
      </c>
      <c r="C630">
        <v>253700</v>
      </c>
      <c r="D630">
        <v>218900</v>
      </c>
    </row>
    <row r="631" spans="1:4" x14ac:dyDescent="0.25">
      <c r="A631">
        <v>2</v>
      </c>
      <c r="B631">
        <v>326200</v>
      </c>
      <c r="C631">
        <v>355500</v>
      </c>
      <c r="D631">
        <v>282600</v>
      </c>
    </row>
    <row r="632" spans="1:4" x14ac:dyDescent="0.25">
      <c r="A632">
        <v>2</v>
      </c>
      <c r="B632">
        <v>193000</v>
      </c>
      <c r="C632">
        <v>202400</v>
      </c>
      <c r="D632">
        <v>194000</v>
      </c>
    </row>
    <row r="633" spans="1:4" x14ac:dyDescent="0.25">
      <c r="A633">
        <v>2</v>
      </c>
      <c r="B633">
        <v>499400</v>
      </c>
      <c r="C633">
        <v>578200</v>
      </c>
      <c r="D633">
        <v>503600</v>
      </c>
    </row>
    <row r="634" spans="1:4" x14ac:dyDescent="0.25">
      <c r="A634">
        <v>2</v>
      </c>
      <c r="B634">
        <v>269700</v>
      </c>
      <c r="C634">
        <v>297700</v>
      </c>
      <c r="D634">
        <v>259900</v>
      </c>
    </row>
    <row r="635" spans="1:4" x14ac:dyDescent="0.25">
      <c r="A635">
        <v>2</v>
      </c>
      <c r="B635">
        <v>896900</v>
      </c>
      <c r="C635">
        <v>1028000</v>
      </c>
      <c r="D635">
        <v>891800</v>
      </c>
    </row>
    <row r="636" spans="1:4" x14ac:dyDescent="0.25">
      <c r="A636">
        <v>2</v>
      </c>
      <c r="B636">
        <v>205800</v>
      </c>
      <c r="C636">
        <v>325700</v>
      </c>
      <c r="D636">
        <v>211600</v>
      </c>
    </row>
    <row r="637" spans="1:4" x14ac:dyDescent="0.25">
      <c r="A637">
        <v>2</v>
      </c>
      <c r="B637">
        <v>378400</v>
      </c>
      <c r="C637">
        <v>435200</v>
      </c>
      <c r="D637">
        <v>421900</v>
      </c>
    </row>
    <row r="638" spans="1:4" x14ac:dyDescent="0.25">
      <c r="A638">
        <v>2</v>
      </c>
      <c r="B638">
        <v>511400</v>
      </c>
      <c r="C638">
        <v>484100</v>
      </c>
      <c r="D638">
        <v>489200</v>
      </c>
    </row>
    <row r="639" spans="1:4" x14ac:dyDescent="0.25">
      <c r="A639">
        <v>2</v>
      </c>
      <c r="B639">
        <v>407800</v>
      </c>
      <c r="C639">
        <v>401100</v>
      </c>
      <c r="D639">
        <v>412000</v>
      </c>
    </row>
    <row r="640" spans="1:4" x14ac:dyDescent="0.25">
      <c r="A640">
        <v>2</v>
      </c>
      <c r="B640">
        <v>1651200</v>
      </c>
      <c r="C640">
        <v>1737900</v>
      </c>
      <c r="D640">
        <v>1800400</v>
      </c>
    </row>
    <row r="641" spans="1:4" x14ac:dyDescent="0.25">
      <c r="A641">
        <v>2</v>
      </c>
      <c r="B641">
        <v>1135900</v>
      </c>
      <c r="C641">
        <v>1274700</v>
      </c>
      <c r="D641">
        <v>1229600</v>
      </c>
    </row>
    <row r="642" spans="1:4" x14ac:dyDescent="0.25">
      <c r="A642">
        <v>2</v>
      </c>
      <c r="B642">
        <v>4066300</v>
      </c>
      <c r="C642">
        <v>5144600</v>
      </c>
      <c r="D642">
        <v>2986700</v>
      </c>
    </row>
    <row r="643" spans="1:4" x14ac:dyDescent="0.25">
      <c r="A643">
        <v>2</v>
      </c>
      <c r="B643">
        <v>407800</v>
      </c>
      <c r="C643">
        <v>464100</v>
      </c>
      <c r="D643">
        <v>443400</v>
      </c>
    </row>
    <row r="644" spans="1:4" x14ac:dyDescent="0.25">
      <c r="A644">
        <v>2</v>
      </c>
      <c r="B644">
        <v>1008700</v>
      </c>
      <c r="C644">
        <v>1059500</v>
      </c>
      <c r="D644">
        <v>1045000</v>
      </c>
    </row>
    <row r="645" spans="1:4" x14ac:dyDescent="0.25">
      <c r="A645">
        <v>2</v>
      </c>
      <c r="B645">
        <v>297900</v>
      </c>
      <c r="C645">
        <v>323200</v>
      </c>
      <c r="D645">
        <v>319000</v>
      </c>
    </row>
    <row r="646" spans="1:4" x14ac:dyDescent="0.25">
      <c r="A646">
        <v>2</v>
      </c>
      <c r="B646">
        <v>1700900</v>
      </c>
      <c r="C646">
        <v>1697800</v>
      </c>
      <c r="D646">
        <v>1651300</v>
      </c>
    </row>
    <row r="647" spans="1:4" x14ac:dyDescent="0.25">
      <c r="A647">
        <v>2</v>
      </c>
      <c r="B647">
        <v>1643700</v>
      </c>
      <c r="C647">
        <v>1630200</v>
      </c>
      <c r="D647">
        <v>1633500</v>
      </c>
    </row>
    <row r="648" spans="1:4" x14ac:dyDescent="0.25">
      <c r="A648">
        <v>2</v>
      </c>
      <c r="B648">
        <v>909300</v>
      </c>
      <c r="C648">
        <v>975400</v>
      </c>
      <c r="D648">
        <v>844700</v>
      </c>
    </row>
    <row r="649" spans="1:4" x14ac:dyDescent="0.25">
      <c r="A649">
        <v>2</v>
      </c>
      <c r="B649">
        <v>267700</v>
      </c>
      <c r="C649">
        <v>308700</v>
      </c>
      <c r="D649">
        <v>267600</v>
      </c>
    </row>
    <row r="650" spans="1:4" x14ac:dyDescent="0.25">
      <c r="A650">
        <v>2</v>
      </c>
      <c r="B650">
        <v>676700</v>
      </c>
      <c r="C650">
        <v>751500</v>
      </c>
      <c r="D650">
        <v>768700</v>
      </c>
    </row>
    <row r="651" spans="1:4" x14ac:dyDescent="0.25">
      <c r="A651">
        <v>2</v>
      </c>
      <c r="B651">
        <v>311700</v>
      </c>
      <c r="C651">
        <v>301000</v>
      </c>
      <c r="D651">
        <v>1195600</v>
      </c>
    </row>
    <row r="652" spans="1:4" x14ac:dyDescent="0.25">
      <c r="A652">
        <v>2</v>
      </c>
      <c r="B652">
        <v>201600</v>
      </c>
      <c r="C652">
        <v>202700</v>
      </c>
      <c r="D652">
        <v>239500</v>
      </c>
    </row>
    <row r="653" spans="1:4" x14ac:dyDescent="0.25">
      <c r="A653">
        <v>2</v>
      </c>
      <c r="B653">
        <v>322000</v>
      </c>
      <c r="C653">
        <v>254100</v>
      </c>
      <c r="D653">
        <v>261000</v>
      </c>
    </row>
    <row r="654" spans="1:4" x14ac:dyDescent="0.25">
      <c r="A654">
        <v>2</v>
      </c>
      <c r="B654">
        <v>885500</v>
      </c>
      <c r="C654">
        <v>918100</v>
      </c>
      <c r="D654">
        <v>717600</v>
      </c>
    </row>
    <row r="655" spans="1:4" x14ac:dyDescent="0.25">
      <c r="A655">
        <v>2</v>
      </c>
      <c r="B655">
        <v>902700</v>
      </c>
      <c r="C655">
        <v>920000</v>
      </c>
      <c r="D655">
        <v>908900</v>
      </c>
    </row>
    <row r="656" spans="1:4" x14ac:dyDescent="0.25">
      <c r="A656">
        <v>2</v>
      </c>
      <c r="B656">
        <v>458700</v>
      </c>
      <c r="C656">
        <v>437700</v>
      </c>
      <c r="D656">
        <v>443300</v>
      </c>
    </row>
    <row r="657" spans="1:4" x14ac:dyDescent="0.25">
      <c r="A657">
        <v>2</v>
      </c>
      <c r="B657">
        <v>1618200</v>
      </c>
      <c r="C657">
        <v>1605800</v>
      </c>
      <c r="D657">
        <v>1724300</v>
      </c>
    </row>
    <row r="658" spans="1:4" x14ac:dyDescent="0.25">
      <c r="A658">
        <v>2</v>
      </c>
      <c r="B658">
        <v>333700</v>
      </c>
      <c r="C658">
        <v>282600</v>
      </c>
      <c r="D658">
        <v>273900</v>
      </c>
    </row>
    <row r="659" spans="1:4" x14ac:dyDescent="0.25">
      <c r="A659">
        <v>2</v>
      </c>
      <c r="B659">
        <v>245300</v>
      </c>
      <c r="C659">
        <v>216700</v>
      </c>
      <c r="D659">
        <v>226200</v>
      </c>
    </row>
    <row r="660" spans="1:4" x14ac:dyDescent="0.25">
      <c r="A660">
        <v>2</v>
      </c>
      <c r="B660">
        <v>8721100</v>
      </c>
      <c r="C660">
        <v>9822700</v>
      </c>
      <c r="D660">
        <v>9854900</v>
      </c>
    </row>
    <row r="661" spans="1:4" x14ac:dyDescent="0.25">
      <c r="A661">
        <v>2</v>
      </c>
      <c r="B661">
        <v>418800</v>
      </c>
      <c r="C661">
        <v>472600</v>
      </c>
      <c r="D661">
        <v>426400</v>
      </c>
    </row>
    <row r="662" spans="1:4" x14ac:dyDescent="0.25">
      <c r="A662">
        <v>2</v>
      </c>
      <c r="B662">
        <v>514400</v>
      </c>
      <c r="C662">
        <v>548200</v>
      </c>
      <c r="D662">
        <v>525200</v>
      </c>
    </row>
    <row r="663" spans="1:4" x14ac:dyDescent="0.25">
      <c r="A663">
        <v>2</v>
      </c>
      <c r="B663">
        <v>1650200</v>
      </c>
      <c r="C663">
        <v>1712600</v>
      </c>
      <c r="D663">
        <v>1822500</v>
      </c>
    </row>
    <row r="664" spans="1:4" x14ac:dyDescent="0.25">
      <c r="A664">
        <v>2</v>
      </c>
      <c r="B664">
        <v>298900</v>
      </c>
      <c r="C664">
        <v>329800</v>
      </c>
      <c r="D664">
        <v>514000</v>
      </c>
    </row>
    <row r="665" spans="1:4" x14ac:dyDescent="0.25">
      <c r="A665">
        <v>2</v>
      </c>
      <c r="B665">
        <v>223700</v>
      </c>
      <c r="C665">
        <v>253300</v>
      </c>
      <c r="D665">
        <v>365200</v>
      </c>
    </row>
    <row r="666" spans="1:4" x14ac:dyDescent="0.25">
      <c r="A666">
        <v>2</v>
      </c>
      <c r="B666">
        <v>2272700</v>
      </c>
      <c r="C666">
        <v>2563600</v>
      </c>
      <c r="D666">
        <v>2558700</v>
      </c>
    </row>
    <row r="667" spans="1:4" x14ac:dyDescent="0.25">
      <c r="A667">
        <v>2</v>
      </c>
      <c r="B667">
        <v>603900</v>
      </c>
      <c r="C667">
        <v>626000</v>
      </c>
      <c r="D667">
        <v>662800</v>
      </c>
    </row>
    <row r="668" spans="1:4" x14ac:dyDescent="0.25">
      <c r="A668">
        <v>2</v>
      </c>
      <c r="B668">
        <v>432900</v>
      </c>
      <c r="C668">
        <v>437200</v>
      </c>
      <c r="D668">
        <v>418500</v>
      </c>
    </row>
    <row r="669" spans="1:4" x14ac:dyDescent="0.25">
      <c r="A669">
        <v>2</v>
      </c>
      <c r="B669">
        <v>203300</v>
      </c>
      <c r="C669">
        <v>248300</v>
      </c>
      <c r="D669">
        <v>207100</v>
      </c>
    </row>
    <row r="670" spans="1:4" x14ac:dyDescent="0.25">
      <c r="A670">
        <v>2</v>
      </c>
      <c r="B670">
        <v>1280600</v>
      </c>
      <c r="C670">
        <v>1472400</v>
      </c>
      <c r="D670">
        <v>871200</v>
      </c>
    </row>
    <row r="671" spans="1:4" x14ac:dyDescent="0.25">
      <c r="A671">
        <v>2</v>
      </c>
      <c r="B671">
        <v>272400</v>
      </c>
      <c r="C671">
        <v>278000</v>
      </c>
      <c r="D671">
        <v>236300</v>
      </c>
    </row>
    <row r="672" spans="1:4" x14ac:dyDescent="0.25">
      <c r="A672">
        <v>2</v>
      </c>
      <c r="B672">
        <v>474300</v>
      </c>
      <c r="C672">
        <v>479400</v>
      </c>
      <c r="D672">
        <v>448000</v>
      </c>
    </row>
    <row r="673" spans="1:4" x14ac:dyDescent="0.25">
      <c r="A673">
        <v>2</v>
      </c>
      <c r="B673">
        <v>2334100</v>
      </c>
      <c r="C673">
        <v>3273900</v>
      </c>
      <c r="D673">
        <v>587700</v>
      </c>
    </row>
    <row r="674" spans="1:4" x14ac:dyDescent="0.25">
      <c r="A674">
        <v>2</v>
      </c>
      <c r="B674">
        <v>327300</v>
      </c>
      <c r="C674">
        <v>413000</v>
      </c>
      <c r="D674">
        <v>246900</v>
      </c>
    </row>
    <row r="675" spans="1:4" x14ac:dyDescent="0.25">
      <c r="A675">
        <v>2</v>
      </c>
      <c r="B675">
        <v>246900</v>
      </c>
      <c r="C675">
        <v>288300</v>
      </c>
      <c r="D675">
        <v>222900</v>
      </c>
    </row>
    <row r="676" spans="1:4" x14ac:dyDescent="0.25">
      <c r="A676">
        <v>2</v>
      </c>
      <c r="B676">
        <v>1060000</v>
      </c>
      <c r="C676">
        <v>1337900</v>
      </c>
      <c r="D676">
        <v>1091600</v>
      </c>
    </row>
    <row r="677" spans="1:4" x14ac:dyDescent="0.25">
      <c r="A677">
        <v>2</v>
      </c>
      <c r="B677">
        <v>265700</v>
      </c>
      <c r="C677">
        <v>309500</v>
      </c>
      <c r="D677">
        <v>232500</v>
      </c>
    </row>
    <row r="678" spans="1:4" x14ac:dyDescent="0.25">
      <c r="A678">
        <v>2</v>
      </c>
      <c r="B678">
        <v>2074100</v>
      </c>
      <c r="C678">
        <v>3604100</v>
      </c>
      <c r="D678">
        <v>554900</v>
      </c>
    </row>
    <row r="679" spans="1:4" x14ac:dyDescent="0.25">
      <c r="A679">
        <v>2</v>
      </c>
      <c r="B679">
        <v>1201500</v>
      </c>
      <c r="C679">
        <v>1319600</v>
      </c>
      <c r="D679">
        <v>815400</v>
      </c>
    </row>
    <row r="680" spans="1:4" x14ac:dyDescent="0.25">
      <c r="A680">
        <v>2</v>
      </c>
      <c r="B680">
        <v>1365600</v>
      </c>
      <c r="C680">
        <v>1900100</v>
      </c>
      <c r="D680">
        <v>1344300</v>
      </c>
    </row>
    <row r="681" spans="1:4" x14ac:dyDescent="0.25">
      <c r="A681">
        <v>2</v>
      </c>
      <c r="B681">
        <v>3011900</v>
      </c>
      <c r="C681">
        <v>3863900</v>
      </c>
      <c r="D681">
        <v>3329700</v>
      </c>
    </row>
    <row r="682" spans="1:4" x14ac:dyDescent="0.25">
      <c r="A682">
        <v>2</v>
      </c>
      <c r="B682">
        <v>1966000</v>
      </c>
      <c r="C682">
        <v>2028300</v>
      </c>
      <c r="D682">
        <v>2073300</v>
      </c>
    </row>
    <row r="683" spans="1:4" x14ac:dyDescent="0.25">
      <c r="A683">
        <v>2</v>
      </c>
      <c r="B683">
        <v>675300</v>
      </c>
      <c r="C683">
        <v>640400</v>
      </c>
      <c r="D683">
        <v>654100</v>
      </c>
    </row>
    <row r="684" spans="1:4" x14ac:dyDescent="0.25">
      <c r="A684">
        <v>2</v>
      </c>
      <c r="B684">
        <v>284600</v>
      </c>
      <c r="C684">
        <v>242700</v>
      </c>
      <c r="D684">
        <v>264100</v>
      </c>
    </row>
    <row r="685" spans="1:4" x14ac:dyDescent="0.25">
      <c r="A685">
        <v>2</v>
      </c>
      <c r="B685">
        <v>270900</v>
      </c>
      <c r="C685">
        <v>255500</v>
      </c>
      <c r="D685">
        <v>264200</v>
      </c>
    </row>
    <row r="686" spans="1:4" x14ac:dyDescent="0.25">
      <c r="A686">
        <v>2</v>
      </c>
      <c r="B686">
        <v>440000</v>
      </c>
      <c r="C686">
        <v>232700</v>
      </c>
      <c r="D686">
        <v>233500</v>
      </c>
    </row>
    <row r="687" spans="1:4" x14ac:dyDescent="0.25">
      <c r="A687">
        <v>2</v>
      </c>
      <c r="B687">
        <v>1146100</v>
      </c>
      <c r="C687">
        <v>1040700</v>
      </c>
      <c r="D687">
        <v>1251600</v>
      </c>
    </row>
    <row r="688" spans="1:4" x14ac:dyDescent="0.25">
      <c r="A688">
        <v>2</v>
      </c>
      <c r="B688">
        <v>258700</v>
      </c>
      <c r="C688">
        <v>294000</v>
      </c>
      <c r="D688">
        <v>309200</v>
      </c>
    </row>
    <row r="689" spans="1:4" x14ac:dyDescent="0.25">
      <c r="A689">
        <v>2</v>
      </c>
      <c r="B689">
        <v>731600</v>
      </c>
      <c r="C689">
        <v>767100</v>
      </c>
      <c r="D689">
        <v>814100</v>
      </c>
    </row>
    <row r="690" spans="1:4" x14ac:dyDescent="0.25">
      <c r="A690">
        <v>2</v>
      </c>
      <c r="B690">
        <v>105953400</v>
      </c>
      <c r="C690">
        <v>132896800</v>
      </c>
      <c r="D690">
        <v>109945500</v>
      </c>
    </row>
    <row r="691" spans="1:4" x14ac:dyDescent="0.25">
      <c r="A691">
        <v>2</v>
      </c>
      <c r="B691">
        <v>4082600</v>
      </c>
      <c r="C691">
        <v>4324500</v>
      </c>
      <c r="D691">
        <v>4542800</v>
      </c>
    </row>
    <row r="692" spans="1:4" x14ac:dyDescent="0.25">
      <c r="A692">
        <v>2</v>
      </c>
      <c r="B692">
        <v>613700</v>
      </c>
      <c r="C692">
        <v>645300</v>
      </c>
      <c r="D692">
        <v>675200</v>
      </c>
    </row>
    <row r="693" spans="1:4" x14ac:dyDescent="0.25">
      <c r="A693">
        <v>2</v>
      </c>
      <c r="B693">
        <v>307300</v>
      </c>
      <c r="C693">
        <v>285500</v>
      </c>
      <c r="D693">
        <v>2729600</v>
      </c>
    </row>
    <row r="694" spans="1:4" x14ac:dyDescent="0.25">
      <c r="A694">
        <v>2</v>
      </c>
      <c r="B694">
        <v>267000</v>
      </c>
      <c r="C694">
        <v>272000</v>
      </c>
      <c r="D694">
        <v>294400</v>
      </c>
    </row>
    <row r="695" spans="1:4" x14ac:dyDescent="0.25">
      <c r="A695">
        <v>2</v>
      </c>
      <c r="B695">
        <v>1390900</v>
      </c>
      <c r="C695">
        <v>1460100</v>
      </c>
      <c r="D695">
        <v>1496700</v>
      </c>
    </row>
    <row r="696" spans="1:4" x14ac:dyDescent="0.25">
      <c r="A696">
        <v>2</v>
      </c>
      <c r="B696">
        <v>4368900</v>
      </c>
      <c r="C696">
        <v>4483100</v>
      </c>
      <c r="D696">
        <v>4696100</v>
      </c>
    </row>
    <row r="697" spans="1:4" x14ac:dyDescent="0.25">
      <c r="A697">
        <v>2</v>
      </c>
      <c r="B697">
        <v>822800</v>
      </c>
      <c r="C697">
        <v>855200</v>
      </c>
      <c r="D697">
        <v>921200</v>
      </c>
    </row>
    <row r="698" spans="1:4" x14ac:dyDescent="0.25">
      <c r="A698">
        <v>2</v>
      </c>
      <c r="B698">
        <v>527700</v>
      </c>
      <c r="C698">
        <v>515900</v>
      </c>
      <c r="D698">
        <v>535900</v>
      </c>
    </row>
    <row r="699" spans="1:4" x14ac:dyDescent="0.25">
      <c r="A699">
        <v>2</v>
      </c>
      <c r="B699">
        <v>604200</v>
      </c>
      <c r="C699">
        <v>597300</v>
      </c>
      <c r="D699">
        <v>619600</v>
      </c>
    </row>
    <row r="700" spans="1:4" x14ac:dyDescent="0.25">
      <c r="A700">
        <v>2</v>
      </c>
      <c r="B700">
        <v>436600</v>
      </c>
      <c r="C700">
        <v>454800</v>
      </c>
      <c r="D700">
        <v>464500</v>
      </c>
    </row>
    <row r="701" spans="1:4" x14ac:dyDescent="0.25">
      <c r="A701">
        <v>2</v>
      </c>
      <c r="B701">
        <v>487900</v>
      </c>
      <c r="C701">
        <v>458500</v>
      </c>
      <c r="D701">
        <v>488600</v>
      </c>
    </row>
    <row r="702" spans="1:4" x14ac:dyDescent="0.25">
      <c r="A702">
        <v>2</v>
      </c>
      <c r="B702">
        <v>446900</v>
      </c>
      <c r="C702">
        <v>426300</v>
      </c>
      <c r="D702">
        <v>436700</v>
      </c>
    </row>
    <row r="703" spans="1:4" x14ac:dyDescent="0.25">
      <c r="A703">
        <v>2</v>
      </c>
      <c r="B703">
        <v>238800</v>
      </c>
      <c r="C703">
        <v>238100</v>
      </c>
      <c r="D703">
        <v>222800</v>
      </c>
    </row>
    <row r="704" spans="1:4" x14ac:dyDescent="0.25">
      <c r="A704">
        <v>2</v>
      </c>
      <c r="B704">
        <v>332800</v>
      </c>
      <c r="C704">
        <v>334800</v>
      </c>
      <c r="D704">
        <v>344000</v>
      </c>
    </row>
    <row r="705" spans="1:4" x14ac:dyDescent="0.25">
      <c r="A705">
        <v>2</v>
      </c>
      <c r="B705">
        <v>266300</v>
      </c>
      <c r="C705">
        <v>250800</v>
      </c>
      <c r="D705">
        <v>253300</v>
      </c>
    </row>
    <row r="706" spans="1:4" x14ac:dyDescent="0.25">
      <c r="A706">
        <v>2</v>
      </c>
      <c r="B706">
        <v>288900</v>
      </c>
      <c r="C706">
        <v>272800</v>
      </c>
      <c r="D706">
        <v>274500</v>
      </c>
    </row>
    <row r="707" spans="1:4" x14ac:dyDescent="0.25">
      <c r="A707">
        <v>2</v>
      </c>
      <c r="B707">
        <v>452300</v>
      </c>
      <c r="C707">
        <v>477200</v>
      </c>
      <c r="D707">
        <v>453200</v>
      </c>
    </row>
    <row r="708" spans="1:4" x14ac:dyDescent="0.25">
      <c r="A708">
        <v>2</v>
      </c>
      <c r="B708">
        <v>218600</v>
      </c>
      <c r="C708">
        <v>205400</v>
      </c>
      <c r="D708">
        <v>202000</v>
      </c>
    </row>
    <row r="709" spans="1:4" x14ac:dyDescent="0.25">
      <c r="A709">
        <v>2</v>
      </c>
      <c r="B709">
        <v>2064200</v>
      </c>
      <c r="C709">
        <v>1426700</v>
      </c>
      <c r="D709">
        <v>985500</v>
      </c>
    </row>
    <row r="710" spans="1:4" x14ac:dyDescent="0.25">
      <c r="A710">
        <v>2</v>
      </c>
      <c r="B710">
        <v>974100</v>
      </c>
      <c r="C710">
        <v>967700</v>
      </c>
      <c r="D710">
        <v>838800</v>
      </c>
    </row>
    <row r="711" spans="1:4" x14ac:dyDescent="0.25">
      <c r="A711">
        <v>2</v>
      </c>
      <c r="B711">
        <v>322400</v>
      </c>
      <c r="C711">
        <v>364300</v>
      </c>
      <c r="D711">
        <v>340000</v>
      </c>
    </row>
    <row r="712" spans="1:4" x14ac:dyDescent="0.25">
      <c r="A712">
        <v>2</v>
      </c>
      <c r="B712">
        <v>23961600</v>
      </c>
      <c r="C712">
        <v>25763300</v>
      </c>
      <c r="D712">
        <v>25665200</v>
      </c>
    </row>
    <row r="713" spans="1:4" x14ac:dyDescent="0.25">
      <c r="A713">
        <v>2</v>
      </c>
      <c r="B713">
        <v>343100</v>
      </c>
      <c r="C713">
        <v>302200</v>
      </c>
      <c r="D713">
        <v>555600</v>
      </c>
    </row>
    <row r="714" spans="1:4" x14ac:dyDescent="0.25">
      <c r="A714">
        <v>2</v>
      </c>
      <c r="B714">
        <v>364400</v>
      </c>
      <c r="C714">
        <v>390500</v>
      </c>
      <c r="D714">
        <v>447700</v>
      </c>
    </row>
    <row r="715" spans="1:4" x14ac:dyDescent="0.25">
      <c r="A715">
        <v>2</v>
      </c>
      <c r="B715">
        <v>2731000</v>
      </c>
      <c r="C715">
        <v>2899100</v>
      </c>
      <c r="D715">
        <v>3285400</v>
      </c>
    </row>
    <row r="716" spans="1:4" x14ac:dyDescent="0.25">
      <c r="A716">
        <v>2</v>
      </c>
      <c r="B716">
        <v>316100</v>
      </c>
      <c r="C716">
        <v>327600</v>
      </c>
      <c r="D716">
        <v>281000</v>
      </c>
    </row>
    <row r="717" spans="1:4" x14ac:dyDescent="0.25">
      <c r="A717">
        <v>2</v>
      </c>
      <c r="B717">
        <v>722700</v>
      </c>
      <c r="C717">
        <v>752300</v>
      </c>
      <c r="D717">
        <v>983700</v>
      </c>
    </row>
    <row r="718" spans="1:4" x14ac:dyDescent="0.25">
      <c r="A718">
        <v>2</v>
      </c>
      <c r="B718">
        <v>220200</v>
      </c>
      <c r="C718">
        <v>244000</v>
      </c>
      <c r="D718">
        <v>252700</v>
      </c>
    </row>
    <row r="719" spans="1:4" x14ac:dyDescent="0.25">
      <c r="A719">
        <v>2</v>
      </c>
      <c r="B719">
        <v>947800</v>
      </c>
      <c r="C719">
        <v>1022400</v>
      </c>
      <c r="D719">
        <v>1076000</v>
      </c>
    </row>
    <row r="720" spans="1:4" x14ac:dyDescent="0.25">
      <c r="A720">
        <v>2</v>
      </c>
      <c r="B720">
        <v>449400</v>
      </c>
      <c r="C720">
        <v>495000</v>
      </c>
      <c r="D720">
        <v>497300</v>
      </c>
    </row>
    <row r="721" spans="1:4" x14ac:dyDescent="0.25">
      <c r="A721">
        <v>2</v>
      </c>
      <c r="B721">
        <v>1557800</v>
      </c>
      <c r="C721">
        <v>1671800</v>
      </c>
      <c r="D721">
        <v>1893700</v>
      </c>
    </row>
    <row r="722" spans="1:4" x14ac:dyDescent="0.25">
      <c r="A722">
        <v>2</v>
      </c>
      <c r="B722">
        <v>293100</v>
      </c>
      <c r="C722">
        <v>323100</v>
      </c>
      <c r="D722">
        <v>471800</v>
      </c>
    </row>
    <row r="723" spans="1:4" x14ac:dyDescent="0.25">
      <c r="A723">
        <v>2</v>
      </c>
      <c r="B723">
        <v>282300</v>
      </c>
      <c r="C723">
        <v>318500</v>
      </c>
      <c r="D723">
        <v>384300</v>
      </c>
    </row>
    <row r="724" spans="1:4" x14ac:dyDescent="0.25">
      <c r="A724">
        <v>2</v>
      </c>
      <c r="B724">
        <v>217500</v>
      </c>
      <c r="C724">
        <v>236400</v>
      </c>
      <c r="D724">
        <v>279900</v>
      </c>
    </row>
    <row r="725" spans="1:4" x14ac:dyDescent="0.25">
      <c r="A725">
        <v>2</v>
      </c>
      <c r="B725">
        <v>964900</v>
      </c>
      <c r="C725">
        <v>1036200</v>
      </c>
      <c r="D725">
        <v>1021600</v>
      </c>
    </row>
    <row r="726" spans="1:4" x14ac:dyDescent="0.25">
      <c r="A726">
        <v>2</v>
      </c>
      <c r="B726">
        <v>257500</v>
      </c>
      <c r="C726">
        <v>245500</v>
      </c>
      <c r="D726">
        <v>283000</v>
      </c>
    </row>
    <row r="727" spans="1:4" x14ac:dyDescent="0.25">
      <c r="A727">
        <v>2</v>
      </c>
      <c r="B727">
        <v>294300</v>
      </c>
      <c r="C727">
        <v>330400</v>
      </c>
      <c r="D727">
        <v>479800</v>
      </c>
    </row>
    <row r="728" spans="1:4" x14ac:dyDescent="0.25">
      <c r="A728">
        <v>2</v>
      </c>
      <c r="B728">
        <v>525500</v>
      </c>
      <c r="C728">
        <v>528600</v>
      </c>
      <c r="D728">
        <v>537400</v>
      </c>
    </row>
    <row r="729" spans="1:4" x14ac:dyDescent="0.25">
      <c r="A729">
        <v>2</v>
      </c>
      <c r="B729">
        <v>213700</v>
      </c>
      <c r="C729">
        <v>203100</v>
      </c>
      <c r="D729">
        <v>206200</v>
      </c>
    </row>
    <row r="730" spans="1:4" x14ac:dyDescent="0.25">
      <c r="A730">
        <v>2</v>
      </c>
      <c r="B730">
        <v>228300</v>
      </c>
      <c r="C730">
        <v>207800</v>
      </c>
      <c r="D730">
        <v>207600</v>
      </c>
    </row>
    <row r="731" spans="1:4" x14ac:dyDescent="0.25">
      <c r="A731">
        <v>2</v>
      </c>
      <c r="B731">
        <v>2044700</v>
      </c>
      <c r="C731">
        <v>2223100</v>
      </c>
      <c r="D731">
        <v>2256500</v>
      </c>
    </row>
    <row r="732" spans="1:4" x14ac:dyDescent="0.25">
      <c r="A732">
        <v>2</v>
      </c>
      <c r="B732">
        <v>362800</v>
      </c>
      <c r="C732">
        <v>372700</v>
      </c>
      <c r="D732">
        <v>398600</v>
      </c>
    </row>
    <row r="733" spans="1:4" x14ac:dyDescent="0.25">
      <c r="A733">
        <v>2</v>
      </c>
      <c r="B733">
        <v>622300</v>
      </c>
      <c r="C733">
        <v>685600</v>
      </c>
      <c r="D733">
        <v>699500</v>
      </c>
    </row>
    <row r="734" spans="1:4" x14ac:dyDescent="0.25">
      <c r="A734">
        <v>2</v>
      </c>
      <c r="B734">
        <v>235100</v>
      </c>
      <c r="C734">
        <v>218300</v>
      </c>
      <c r="D734">
        <v>250700</v>
      </c>
    </row>
    <row r="735" spans="1:4" x14ac:dyDescent="0.25">
      <c r="A735">
        <v>2</v>
      </c>
      <c r="B735">
        <v>324700</v>
      </c>
      <c r="C735">
        <v>345900</v>
      </c>
      <c r="D735">
        <v>353700</v>
      </c>
    </row>
    <row r="736" spans="1:4" x14ac:dyDescent="0.25">
      <c r="A736">
        <v>2</v>
      </c>
      <c r="B736">
        <v>216100</v>
      </c>
      <c r="C736">
        <v>227700</v>
      </c>
      <c r="D736">
        <v>262000</v>
      </c>
    </row>
    <row r="737" spans="1:4" x14ac:dyDescent="0.25">
      <c r="A737">
        <v>2</v>
      </c>
      <c r="B737">
        <v>237500</v>
      </c>
      <c r="C737">
        <v>241400</v>
      </c>
      <c r="D737">
        <v>247700</v>
      </c>
    </row>
    <row r="738" spans="1:4" x14ac:dyDescent="0.25">
      <c r="A738">
        <v>2</v>
      </c>
      <c r="B738">
        <v>143650500</v>
      </c>
      <c r="C738">
        <v>185019600</v>
      </c>
      <c r="D738">
        <v>159501200</v>
      </c>
    </row>
    <row r="739" spans="1:4" x14ac:dyDescent="0.25">
      <c r="A739">
        <v>2</v>
      </c>
      <c r="B739">
        <v>415400</v>
      </c>
      <c r="C739">
        <v>541400</v>
      </c>
      <c r="D739">
        <v>594600</v>
      </c>
    </row>
    <row r="740" spans="1:4" x14ac:dyDescent="0.25">
      <c r="A740">
        <v>2</v>
      </c>
      <c r="B740">
        <v>504200</v>
      </c>
      <c r="C740">
        <v>562500</v>
      </c>
      <c r="D740">
        <v>684100</v>
      </c>
    </row>
    <row r="741" spans="1:4" x14ac:dyDescent="0.25">
      <c r="A741">
        <v>2</v>
      </c>
      <c r="B741">
        <v>499600</v>
      </c>
      <c r="C741">
        <v>339800</v>
      </c>
      <c r="D741">
        <v>310300</v>
      </c>
    </row>
    <row r="742" spans="1:4" x14ac:dyDescent="0.25">
      <c r="A742">
        <v>2</v>
      </c>
      <c r="B742">
        <v>233900</v>
      </c>
      <c r="C742">
        <v>236100</v>
      </c>
      <c r="D742">
        <v>269100</v>
      </c>
    </row>
    <row r="743" spans="1:4" x14ac:dyDescent="0.25">
      <c r="A743">
        <v>2</v>
      </c>
      <c r="B743">
        <v>10665000</v>
      </c>
      <c r="C743">
        <v>11299200</v>
      </c>
      <c r="D743">
        <v>1577300</v>
      </c>
    </row>
    <row r="744" spans="1:4" x14ac:dyDescent="0.25">
      <c r="A744">
        <v>2</v>
      </c>
      <c r="B744">
        <v>427400</v>
      </c>
      <c r="C744">
        <v>453100</v>
      </c>
      <c r="D744">
        <v>350900</v>
      </c>
    </row>
    <row r="745" spans="1:4" x14ac:dyDescent="0.25">
      <c r="A745">
        <v>2</v>
      </c>
      <c r="B745">
        <v>247100</v>
      </c>
      <c r="C745">
        <v>275200</v>
      </c>
      <c r="D745">
        <v>244700</v>
      </c>
    </row>
    <row r="746" spans="1:4" x14ac:dyDescent="0.25">
      <c r="A746">
        <v>2</v>
      </c>
      <c r="B746">
        <v>212800</v>
      </c>
      <c r="C746">
        <v>181200</v>
      </c>
      <c r="D746">
        <v>217900</v>
      </c>
    </row>
    <row r="747" spans="1:4" x14ac:dyDescent="0.25">
      <c r="A747">
        <v>2</v>
      </c>
      <c r="B747">
        <v>249400</v>
      </c>
      <c r="C747">
        <v>270300</v>
      </c>
      <c r="D747">
        <v>295100</v>
      </c>
    </row>
    <row r="748" spans="1:4" x14ac:dyDescent="0.25">
      <c r="A748">
        <v>2</v>
      </c>
      <c r="B748">
        <v>415820600</v>
      </c>
      <c r="C748">
        <v>451128400</v>
      </c>
      <c r="D748">
        <v>468526400</v>
      </c>
    </row>
    <row r="749" spans="1:4" x14ac:dyDescent="0.25">
      <c r="A749">
        <v>2</v>
      </c>
      <c r="B749">
        <v>424900</v>
      </c>
      <c r="C749">
        <v>460200</v>
      </c>
      <c r="D749">
        <v>453700</v>
      </c>
    </row>
    <row r="750" spans="1:4" x14ac:dyDescent="0.25">
      <c r="A750">
        <v>2</v>
      </c>
      <c r="B750">
        <v>311300</v>
      </c>
      <c r="C750">
        <v>324300</v>
      </c>
      <c r="D750">
        <v>353400</v>
      </c>
    </row>
    <row r="751" spans="1:4" x14ac:dyDescent="0.25">
      <c r="A751">
        <v>2</v>
      </c>
      <c r="B751">
        <v>716100</v>
      </c>
      <c r="C751">
        <v>746300</v>
      </c>
      <c r="D751">
        <v>779700</v>
      </c>
    </row>
    <row r="752" spans="1:4" x14ac:dyDescent="0.25">
      <c r="A752">
        <v>2</v>
      </c>
      <c r="B752">
        <v>708300</v>
      </c>
      <c r="C752">
        <v>776000</v>
      </c>
      <c r="D752">
        <v>397300</v>
      </c>
    </row>
    <row r="753" spans="1:4" x14ac:dyDescent="0.25">
      <c r="A753">
        <v>2</v>
      </c>
      <c r="B753">
        <v>836000</v>
      </c>
      <c r="C753">
        <v>862900</v>
      </c>
      <c r="D753">
        <v>857300</v>
      </c>
    </row>
    <row r="754" spans="1:4" x14ac:dyDescent="0.25">
      <c r="A754">
        <v>2</v>
      </c>
      <c r="B754">
        <v>303000</v>
      </c>
      <c r="C754">
        <v>318000</v>
      </c>
      <c r="D754">
        <v>320400</v>
      </c>
    </row>
    <row r="755" spans="1:4" x14ac:dyDescent="0.25">
      <c r="A755">
        <v>2</v>
      </c>
      <c r="B755">
        <v>416900</v>
      </c>
      <c r="C755">
        <v>432200</v>
      </c>
      <c r="D755">
        <v>236400</v>
      </c>
    </row>
    <row r="756" spans="1:4" x14ac:dyDescent="0.25">
      <c r="A756">
        <v>2</v>
      </c>
      <c r="B756">
        <v>229300</v>
      </c>
      <c r="C756">
        <v>237400</v>
      </c>
      <c r="D756">
        <v>242100</v>
      </c>
    </row>
    <row r="757" spans="1:4" x14ac:dyDescent="0.25">
      <c r="A757">
        <v>2</v>
      </c>
      <c r="B757">
        <v>286600</v>
      </c>
      <c r="C757">
        <v>265800</v>
      </c>
      <c r="D757">
        <v>266700</v>
      </c>
    </row>
    <row r="758" spans="1:4" x14ac:dyDescent="0.25">
      <c r="A758">
        <v>2</v>
      </c>
      <c r="B758">
        <v>719000</v>
      </c>
      <c r="C758">
        <v>759000</v>
      </c>
      <c r="D758">
        <v>743900</v>
      </c>
    </row>
    <row r="759" spans="1:4" x14ac:dyDescent="0.25">
      <c r="A759">
        <v>2</v>
      </c>
      <c r="B759">
        <v>1253300</v>
      </c>
      <c r="C759">
        <v>1800600</v>
      </c>
      <c r="D759">
        <v>1087700</v>
      </c>
    </row>
    <row r="760" spans="1:4" x14ac:dyDescent="0.25">
      <c r="A760">
        <v>2</v>
      </c>
      <c r="B760">
        <v>11617900</v>
      </c>
      <c r="C760">
        <v>14542200</v>
      </c>
      <c r="D760">
        <v>13266900</v>
      </c>
    </row>
    <row r="761" spans="1:4" x14ac:dyDescent="0.25">
      <c r="A761">
        <v>2</v>
      </c>
      <c r="B761">
        <v>3393800</v>
      </c>
      <c r="C761">
        <v>4789500</v>
      </c>
      <c r="D761">
        <v>877400</v>
      </c>
    </row>
    <row r="762" spans="1:4" x14ac:dyDescent="0.25">
      <c r="A762">
        <v>2</v>
      </c>
      <c r="B762">
        <v>2261000</v>
      </c>
      <c r="C762">
        <v>2383300</v>
      </c>
      <c r="D762">
        <v>2495900</v>
      </c>
    </row>
    <row r="763" spans="1:4" x14ac:dyDescent="0.25">
      <c r="A763">
        <v>2</v>
      </c>
      <c r="B763">
        <v>436700</v>
      </c>
      <c r="C763">
        <v>452500</v>
      </c>
      <c r="D763">
        <v>3285200</v>
      </c>
    </row>
    <row r="764" spans="1:4" x14ac:dyDescent="0.25">
      <c r="A764">
        <v>2</v>
      </c>
      <c r="B764">
        <v>763100</v>
      </c>
      <c r="C764">
        <v>872300</v>
      </c>
      <c r="D764">
        <v>928000</v>
      </c>
    </row>
    <row r="765" spans="1:4" x14ac:dyDescent="0.25">
      <c r="A765">
        <v>2</v>
      </c>
      <c r="B765">
        <v>1135100</v>
      </c>
      <c r="C765">
        <v>1219600</v>
      </c>
      <c r="D765">
        <v>1292900</v>
      </c>
    </row>
    <row r="766" spans="1:4" x14ac:dyDescent="0.25">
      <c r="A766">
        <v>2</v>
      </c>
      <c r="B766">
        <v>454000</v>
      </c>
      <c r="C766">
        <v>457900</v>
      </c>
      <c r="D766">
        <v>464200</v>
      </c>
    </row>
    <row r="767" spans="1:4" x14ac:dyDescent="0.25">
      <c r="A767">
        <v>2</v>
      </c>
      <c r="B767">
        <v>378200</v>
      </c>
      <c r="C767">
        <v>505700</v>
      </c>
      <c r="D767">
        <v>524100</v>
      </c>
    </row>
    <row r="768" spans="1:4" x14ac:dyDescent="0.25">
      <c r="A768">
        <v>2</v>
      </c>
      <c r="B768">
        <v>945100</v>
      </c>
      <c r="C768">
        <v>961200</v>
      </c>
      <c r="D768">
        <v>986700</v>
      </c>
    </row>
    <row r="769" spans="1:4" x14ac:dyDescent="0.25">
      <c r="A769">
        <v>2</v>
      </c>
      <c r="B769">
        <v>328000</v>
      </c>
      <c r="C769">
        <v>384800</v>
      </c>
      <c r="D769">
        <v>305800</v>
      </c>
    </row>
    <row r="770" spans="1:4" x14ac:dyDescent="0.25">
      <c r="A770">
        <v>2</v>
      </c>
      <c r="B770">
        <v>226300</v>
      </c>
      <c r="C770">
        <v>221400</v>
      </c>
      <c r="D770">
        <v>250500</v>
      </c>
    </row>
    <row r="771" spans="1:4" x14ac:dyDescent="0.25">
      <c r="A771">
        <v>2</v>
      </c>
      <c r="B771">
        <v>215000</v>
      </c>
      <c r="C771">
        <v>302700</v>
      </c>
      <c r="D771">
        <v>288700</v>
      </c>
    </row>
    <row r="772" spans="1:4" x14ac:dyDescent="0.25">
      <c r="A772">
        <v>2</v>
      </c>
      <c r="B772">
        <v>204300</v>
      </c>
      <c r="C772">
        <v>297800</v>
      </c>
      <c r="D772">
        <v>265000</v>
      </c>
    </row>
    <row r="773" spans="1:4" x14ac:dyDescent="0.25">
      <c r="A773">
        <v>2</v>
      </c>
      <c r="B773">
        <v>186400</v>
      </c>
      <c r="C773">
        <v>270200</v>
      </c>
      <c r="D773">
        <v>274200</v>
      </c>
    </row>
    <row r="774" spans="1:4" x14ac:dyDescent="0.25">
      <c r="A774">
        <v>2</v>
      </c>
      <c r="B774">
        <v>234200</v>
      </c>
      <c r="C774">
        <v>404100</v>
      </c>
      <c r="D774">
        <v>330700</v>
      </c>
    </row>
    <row r="775" spans="1:4" x14ac:dyDescent="0.25">
      <c r="A775">
        <v>2</v>
      </c>
      <c r="B775">
        <v>909300</v>
      </c>
      <c r="C775">
        <v>1049400</v>
      </c>
      <c r="D775">
        <v>970100</v>
      </c>
    </row>
    <row r="776" spans="1:4" x14ac:dyDescent="0.25">
      <c r="A776">
        <v>2</v>
      </c>
      <c r="B776">
        <v>911700</v>
      </c>
      <c r="C776">
        <v>1128800</v>
      </c>
      <c r="D776">
        <v>1113600</v>
      </c>
    </row>
    <row r="777" spans="1:4" x14ac:dyDescent="0.25">
      <c r="A777">
        <v>2</v>
      </c>
      <c r="B777">
        <v>859100</v>
      </c>
      <c r="C777">
        <v>924600</v>
      </c>
      <c r="D777">
        <v>908400</v>
      </c>
    </row>
    <row r="778" spans="1:4" x14ac:dyDescent="0.25">
      <c r="A778">
        <v>2</v>
      </c>
      <c r="B778">
        <v>257300</v>
      </c>
      <c r="C778">
        <v>260800</v>
      </c>
      <c r="D778">
        <v>238900</v>
      </c>
    </row>
    <row r="779" spans="1:4" x14ac:dyDescent="0.25">
      <c r="A779">
        <v>2</v>
      </c>
      <c r="B779">
        <v>307700</v>
      </c>
      <c r="C779">
        <v>347900</v>
      </c>
      <c r="D779">
        <v>341700</v>
      </c>
    </row>
    <row r="780" spans="1:4" x14ac:dyDescent="0.25">
      <c r="A780">
        <v>2</v>
      </c>
      <c r="B780">
        <v>263900</v>
      </c>
      <c r="C780">
        <v>456000</v>
      </c>
      <c r="D780">
        <v>465500</v>
      </c>
    </row>
    <row r="781" spans="1:4" x14ac:dyDescent="0.25">
      <c r="A781">
        <v>2</v>
      </c>
      <c r="B781">
        <v>292000</v>
      </c>
      <c r="C781">
        <v>328900</v>
      </c>
      <c r="D781">
        <v>317500</v>
      </c>
    </row>
    <row r="782" spans="1:4" x14ac:dyDescent="0.25">
      <c r="A782">
        <v>2</v>
      </c>
      <c r="B782">
        <v>1365200</v>
      </c>
      <c r="C782">
        <v>1506500</v>
      </c>
      <c r="D782">
        <v>1466100</v>
      </c>
    </row>
    <row r="783" spans="1:4" x14ac:dyDescent="0.25">
      <c r="A783">
        <v>2</v>
      </c>
      <c r="B783">
        <v>213400</v>
      </c>
      <c r="C783">
        <v>255800</v>
      </c>
      <c r="D783">
        <v>259400</v>
      </c>
    </row>
    <row r="784" spans="1:4" x14ac:dyDescent="0.25">
      <c r="A784">
        <v>2</v>
      </c>
      <c r="B784">
        <v>1162200</v>
      </c>
      <c r="C784">
        <v>1209700</v>
      </c>
      <c r="D784">
        <v>1221500</v>
      </c>
    </row>
    <row r="785" spans="1:4" x14ac:dyDescent="0.25">
      <c r="A785">
        <v>2</v>
      </c>
      <c r="B785">
        <v>305800</v>
      </c>
      <c r="C785">
        <v>264900</v>
      </c>
      <c r="D785">
        <v>474900</v>
      </c>
    </row>
    <row r="786" spans="1:4" x14ac:dyDescent="0.25">
      <c r="A786">
        <v>2</v>
      </c>
      <c r="B786">
        <v>685100</v>
      </c>
      <c r="C786">
        <v>682600</v>
      </c>
      <c r="D786">
        <v>649100</v>
      </c>
    </row>
    <row r="787" spans="1:4" x14ac:dyDescent="0.25">
      <c r="A787">
        <v>2</v>
      </c>
      <c r="B787">
        <v>378300</v>
      </c>
      <c r="C787">
        <v>369500</v>
      </c>
      <c r="D787">
        <v>326600</v>
      </c>
    </row>
    <row r="788" spans="1:4" x14ac:dyDescent="0.25">
      <c r="A788">
        <v>2</v>
      </c>
      <c r="B788">
        <v>221800</v>
      </c>
      <c r="C788">
        <v>220300</v>
      </c>
      <c r="D788">
        <v>227100</v>
      </c>
    </row>
    <row r="789" spans="1:4" x14ac:dyDescent="0.25">
      <c r="A789">
        <v>2</v>
      </c>
      <c r="B789">
        <v>1453800</v>
      </c>
      <c r="C789">
        <v>1493100</v>
      </c>
      <c r="D789">
        <v>1594300</v>
      </c>
    </row>
    <row r="790" spans="1:4" x14ac:dyDescent="0.25">
      <c r="A790">
        <v>2</v>
      </c>
      <c r="B790">
        <v>244200</v>
      </c>
      <c r="C790">
        <v>256000</v>
      </c>
      <c r="D790">
        <v>265300</v>
      </c>
    </row>
    <row r="791" spans="1:4" x14ac:dyDescent="0.25">
      <c r="A791">
        <v>2</v>
      </c>
      <c r="B791">
        <v>276100</v>
      </c>
      <c r="C791">
        <v>261100</v>
      </c>
      <c r="D791">
        <v>274700</v>
      </c>
    </row>
    <row r="792" spans="1:4" x14ac:dyDescent="0.25">
      <c r="A792">
        <v>2</v>
      </c>
      <c r="B792">
        <v>240700</v>
      </c>
      <c r="C792">
        <v>281700</v>
      </c>
      <c r="D792">
        <v>300600</v>
      </c>
    </row>
    <row r="793" spans="1:4" x14ac:dyDescent="0.25">
      <c r="A793">
        <v>2</v>
      </c>
      <c r="B793">
        <v>233500</v>
      </c>
      <c r="C793">
        <v>264300</v>
      </c>
      <c r="D793">
        <v>425100</v>
      </c>
    </row>
    <row r="794" spans="1:4" x14ac:dyDescent="0.25">
      <c r="A794">
        <v>2</v>
      </c>
      <c r="B794">
        <v>183300</v>
      </c>
      <c r="C794">
        <v>191100</v>
      </c>
      <c r="D794">
        <v>226100</v>
      </c>
    </row>
    <row r="795" spans="1:4" x14ac:dyDescent="0.25">
      <c r="A795">
        <v>2</v>
      </c>
      <c r="B795">
        <v>295700</v>
      </c>
      <c r="C795">
        <v>306500</v>
      </c>
      <c r="D795">
        <v>319200</v>
      </c>
    </row>
    <row r="796" spans="1:4" x14ac:dyDescent="0.25">
      <c r="A796">
        <v>2</v>
      </c>
      <c r="B796">
        <v>1145000</v>
      </c>
      <c r="C796">
        <v>1328300</v>
      </c>
      <c r="D796">
        <v>1181200</v>
      </c>
    </row>
    <row r="797" spans="1:4" x14ac:dyDescent="0.25">
      <c r="A797">
        <v>2</v>
      </c>
      <c r="B797">
        <v>696900</v>
      </c>
      <c r="C797">
        <v>752600</v>
      </c>
      <c r="D797">
        <v>745300</v>
      </c>
    </row>
    <row r="798" spans="1:4" x14ac:dyDescent="0.25">
      <c r="A798">
        <v>2</v>
      </c>
      <c r="B798">
        <v>253900</v>
      </c>
      <c r="C798">
        <v>438200</v>
      </c>
      <c r="D798">
        <v>1166600</v>
      </c>
    </row>
    <row r="799" spans="1:4" x14ac:dyDescent="0.25">
      <c r="A799">
        <v>2</v>
      </c>
      <c r="B799">
        <v>308700</v>
      </c>
      <c r="C799">
        <v>400000</v>
      </c>
      <c r="D799">
        <v>514400</v>
      </c>
    </row>
    <row r="800" spans="1:4" x14ac:dyDescent="0.25">
      <c r="A800">
        <v>2</v>
      </c>
      <c r="B800">
        <v>368900</v>
      </c>
      <c r="C800">
        <v>522500</v>
      </c>
      <c r="D800">
        <v>427500</v>
      </c>
    </row>
    <row r="801" spans="1:4" x14ac:dyDescent="0.25">
      <c r="A801">
        <v>2</v>
      </c>
      <c r="B801">
        <v>568200</v>
      </c>
      <c r="C801">
        <v>656700</v>
      </c>
      <c r="D801">
        <v>879100</v>
      </c>
    </row>
    <row r="802" spans="1:4" x14ac:dyDescent="0.25">
      <c r="A802">
        <v>2</v>
      </c>
      <c r="B802">
        <v>587100</v>
      </c>
      <c r="C802">
        <v>842500</v>
      </c>
      <c r="D802">
        <v>628200</v>
      </c>
    </row>
    <row r="803" spans="1:4" x14ac:dyDescent="0.25">
      <c r="A803">
        <v>2</v>
      </c>
      <c r="B803">
        <v>1889000</v>
      </c>
      <c r="C803">
        <v>2440800</v>
      </c>
      <c r="D803">
        <v>2345700</v>
      </c>
    </row>
    <row r="804" spans="1:4" x14ac:dyDescent="0.25">
      <c r="A804">
        <v>2</v>
      </c>
      <c r="B804">
        <v>996500</v>
      </c>
      <c r="C804">
        <v>1284700</v>
      </c>
      <c r="D804">
        <v>1097000</v>
      </c>
    </row>
    <row r="805" spans="1:4" x14ac:dyDescent="0.25">
      <c r="A805">
        <v>2</v>
      </c>
      <c r="B805">
        <v>356700</v>
      </c>
      <c r="C805">
        <v>401600</v>
      </c>
      <c r="D805">
        <v>381400</v>
      </c>
    </row>
    <row r="806" spans="1:4" x14ac:dyDescent="0.25">
      <c r="A806">
        <v>2</v>
      </c>
      <c r="B806">
        <v>386400</v>
      </c>
      <c r="C806">
        <v>487700</v>
      </c>
      <c r="D806">
        <v>427100</v>
      </c>
    </row>
    <row r="807" spans="1:4" x14ac:dyDescent="0.25">
      <c r="A807">
        <v>2</v>
      </c>
      <c r="B807">
        <v>434500</v>
      </c>
      <c r="C807">
        <v>483600</v>
      </c>
      <c r="D807">
        <v>505700</v>
      </c>
    </row>
    <row r="808" spans="1:4" x14ac:dyDescent="0.25">
      <c r="A808">
        <v>2</v>
      </c>
      <c r="B808">
        <v>398900</v>
      </c>
      <c r="C808">
        <v>449200</v>
      </c>
      <c r="D808">
        <v>455500</v>
      </c>
    </row>
    <row r="809" spans="1:4" x14ac:dyDescent="0.25">
      <c r="A809">
        <v>2</v>
      </c>
      <c r="B809">
        <v>1229200</v>
      </c>
      <c r="C809">
        <v>2053200</v>
      </c>
      <c r="D809">
        <v>1496600</v>
      </c>
    </row>
    <row r="810" spans="1:4" x14ac:dyDescent="0.25">
      <c r="A810">
        <v>2</v>
      </c>
      <c r="B810">
        <v>967300</v>
      </c>
      <c r="C810">
        <v>1356700</v>
      </c>
      <c r="D810">
        <v>1016400</v>
      </c>
    </row>
    <row r="811" spans="1:4" x14ac:dyDescent="0.25">
      <c r="A811">
        <v>2</v>
      </c>
      <c r="B811">
        <v>315900</v>
      </c>
      <c r="C811">
        <v>416000</v>
      </c>
      <c r="D811">
        <v>339200</v>
      </c>
    </row>
    <row r="812" spans="1:4" x14ac:dyDescent="0.25">
      <c r="A812">
        <v>2</v>
      </c>
      <c r="B812">
        <v>254500</v>
      </c>
      <c r="C812">
        <v>333800</v>
      </c>
      <c r="D812">
        <v>313100</v>
      </c>
    </row>
    <row r="813" spans="1:4" x14ac:dyDescent="0.25">
      <c r="A813">
        <v>2</v>
      </c>
      <c r="B813">
        <v>296000</v>
      </c>
      <c r="C813">
        <v>437700</v>
      </c>
      <c r="D813">
        <v>315400</v>
      </c>
    </row>
    <row r="814" spans="1:4" x14ac:dyDescent="0.25">
      <c r="A814">
        <v>2</v>
      </c>
      <c r="B814">
        <v>263000</v>
      </c>
      <c r="C814">
        <v>353000</v>
      </c>
      <c r="D814">
        <v>263800</v>
      </c>
    </row>
    <row r="815" spans="1:4" x14ac:dyDescent="0.25">
      <c r="A815">
        <v>2</v>
      </c>
      <c r="B815">
        <v>498700</v>
      </c>
      <c r="C815">
        <v>762100</v>
      </c>
      <c r="D815">
        <v>519300</v>
      </c>
    </row>
    <row r="816" spans="1:4" x14ac:dyDescent="0.25">
      <c r="A816">
        <v>2</v>
      </c>
      <c r="B816">
        <v>1226700</v>
      </c>
      <c r="C816">
        <v>1311500</v>
      </c>
      <c r="D816">
        <v>1335800</v>
      </c>
    </row>
    <row r="817" spans="1:4" x14ac:dyDescent="0.25">
      <c r="A817">
        <v>2</v>
      </c>
      <c r="B817">
        <v>249900</v>
      </c>
      <c r="C817">
        <v>258500</v>
      </c>
      <c r="D817">
        <v>281000</v>
      </c>
    </row>
    <row r="818" spans="1:4" x14ac:dyDescent="0.25">
      <c r="A818">
        <v>2</v>
      </c>
      <c r="B818">
        <v>239000</v>
      </c>
      <c r="C818">
        <v>223500</v>
      </c>
      <c r="D818">
        <v>435300</v>
      </c>
    </row>
    <row r="819" spans="1:4" x14ac:dyDescent="0.25">
      <c r="A819">
        <v>2</v>
      </c>
      <c r="B819">
        <v>265000</v>
      </c>
      <c r="C819">
        <v>269100</v>
      </c>
      <c r="D819">
        <v>279200</v>
      </c>
    </row>
    <row r="820" spans="1:4" x14ac:dyDescent="0.25">
      <c r="A820">
        <v>2</v>
      </c>
      <c r="B820">
        <v>1153800</v>
      </c>
      <c r="C820">
        <v>1180100</v>
      </c>
      <c r="D820">
        <v>1223300</v>
      </c>
    </row>
    <row r="821" spans="1:4" x14ac:dyDescent="0.25">
      <c r="A821">
        <v>2</v>
      </c>
      <c r="B821">
        <v>242900</v>
      </c>
      <c r="C821">
        <v>245100</v>
      </c>
      <c r="D821">
        <v>215300</v>
      </c>
    </row>
    <row r="822" spans="1:4" x14ac:dyDescent="0.25">
      <c r="A822">
        <v>2</v>
      </c>
      <c r="B822">
        <v>467600</v>
      </c>
      <c r="C822">
        <v>492400</v>
      </c>
      <c r="D822">
        <v>494000</v>
      </c>
    </row>
    <row r="823" spans="1:4" x14ac:dyDescent="0.25">
      <c r="A823">
        <v>2</v>
      </c>
      <c r="B823">
        <v>205000</v>
      </c>
      <c r="C823">
        <v>222800</v>
      </c>
      <c r="D823">
        <v>220600</v>
      </c>
    </row>
    <row r="824" spans="1:4" x14ac:dyDescent="0.25">
      <c r="A824">
        <v>2</v>
      </c>
      <c r="B824">
        <v>1266000</v>
      </c>
      <c r="C824">
        <v>1330600</v>
      </c>
      <c r="D824">
        <v>1616200</v>
      </c>
    </row>
    <row r="825" spans="1:4" x14ac:dyDescent="0.25">
      <c r="A825">
        <v>2</v>
      </c>
      <c r="B825">
        <v>445000</v>
      </c>
      <c r="C825">
        <v>448200</v>
      </c>
      <c r="D825">
        <v>613700</v>
      </c>
    </row>
    <row r="826" spans="1:4" x14ac:dyDescent="0.25">
      <c r="A826">
        <v>2</v>
      </c>
      <c r="B826">
        <v>449700</v>
      </c>
      <c r="C826">
        <v>680900</v>
      </c>
      <c r="D826">
        <v>553100</v>
      </c>
    </row>
    <row r="827" spans="1:4" x14ac:dyDescent="0.25">
      <c r="A827">
        <v>2</v>
      </c>
      <c r="B827">
        <v>317800</v>
      </c>
      <c r="C827">
        <v>383800</v>
      </c>
      <c r="D827">
        <v>377100</v>
      </c>
    </row>
    <row r="828" spans="1:4" x14ac:dyDescent="0.25">
      <c r="A828">
        <v>2</v>
      </c>
      <c r="B828">
        <v>2454400</v>
      </c>
      <c r="C828">
        <v>2780600</v>
      </c>
      <c r="D828">
        <v>2677000</v>
      </c>
    </row>
    <row r="829" spans="1:4" x14ac:dyDescent="0.25">
      <c r="A829">
        <v>2</v>
      </c>
      <c r="B829">
        <v>396700</v>
      </c>
      <c r="C829">
        <v>420300</v>
      </c>
      <c r="D829">
        <v>443200</v>
      </c>
    </row>
    <row r="830" spans="1:4" x14ac:dyDescent="0.25">
      <c r="A830">
        <v>2</v>
      </c>
      <c r="B830">
        <v>2535400</v>
      </c>
      <c r="C830">
        <v>2676500</v>
      </c>
      <c r="D830">
        <v>2961700</v>
      </c>
    </row>
    <row r="831" spans="1:4" x14ac:dyDescent="0.25">
      <c r="A831">
        <v>2</v>
      </c>
      <c r="B831">
        <v>249500</v>
      </c>
      <c r="C831">
        <v>231600</v>
      </c>
      <c r="D831">
        <v>270700</v>
      </c>
    </row>
    <row r="832" spans="1:4" x14ac:dyDescent="0.25">
      <c r="A832">
        <v>2</v>
      </c>
      <c r="B832">
        <v>497900</v>
      </c>
      <c r="C832">
        <v>509500</v>
      </c>
      <c r="D832">
        <v>538200</v>
      </c>
    </row>
    <row r="833" spans="1:4" x14ac:dyDescent="0.25">
      <c r="A833">
        <v>2</v>
      </c>
      <c r="B833">
        <v>458600</v>
      </c>
      <c r="C833">
        <v>480200</v>
      </c>
      <c r="D833">
        <v>508800</v>
      </c>
    </row>
    <row r="834" spans="1:4" x14ac:dyDescent="0.25">
      <c r="A834">
        <v>2</v>
      </c>
      <c r="B834">
        <v>212600</v>
      </c>
      <c r="C834">
        <v>196000</v>
      </c>
      <c r="D834">
        <v>240800</v>
      </c>
    </row>
    <row r="835" spans="1:4" x14ac:dyDescent="0.25">
      <c r="A835">
        <v>2</v>
      </c>
      <c r="B835">
        <v>248200</v>
      </c>
      <c r="C835">
        <v>242400</v>
      </c>
      <c r="D835">
        <v>273200</v>
      </c>
    </row>
    <row r="836" spans="1:4" x14ac:dyDescent="0.25">
      <c r="A836">
        <v>2</v>
      </c>
      <c r="B836">
        <v>4877100</v>
      </c>
      <c r="C836">
        <v>5650100</v>
      </c>
      <c r="D836">
        <v>5394800</v>
      </c>
    </row>
    <row r="837" spans="1:4" x14ac:dyDescent="0.25">
      <c r="A837">
        <v>2</v>
      </c>
      <c r="B837">
        <v>1929200</v>
      </c>
      <c r="C837">
        <v>2822100</v>
      </c>
      <c r="D837">
        <v>1175300</v>
      </c>
    </row>
    <row r="838" spans="1:4" x14ac:dyDescent="0.25">
      <c r="A838">
        <v>2</v>
      </c>
      <c r="B838">
        <v>357500</v>
      </c>
      <c r="C838">
        <v>473500</v>
      </c>
      <c r="D838">
        <v>376000</v>
      </c>
    </row>
    <row r="839" spans="1:4" x14ac:dyDescent="0.25">
      <c r="A839">
        <v>2</v>
      </c>
      <c r="B839">
        <v>341000</v>
      </c>
      <c r="C839">
        <v>455600</v>
      </c>
      <c r="D839">
        <v>1356100</v>
      </c>
    </row>
    <row r="840" spans="1:4" x14ac:dyDescent="0.25">
      <c r="A840">
        <v>2</v>
      </c>
      <c r="B840">
        <v>469200</v>
      </c>
      <c r="C840">
        <v>550200</v>
      </c>
      <c r="D840">
        <v>477700</v>
      </c>
    </row>
    <row r="841" spans="1:4" x14ac:dyDescent="0.25">
      <c r="A841">
        <v>2</v>
      </c>
      <c r="B841">
        <v>273500</v>
      </c>
      <c r="C841">
        <v>359600</v>
      </c>
      <c r="D841">
        <v>296800</v>
      </c>
    </row>
    <row r="842" spans="1:4" x14ac:dyDescent="0.25">
      <c r="A842">
        <v>2</v>
      </c>
      <c r="B842">
        <v>392400</v>
      </c>
      <c r="C842">
        <v>498800</v>
      </c>
      <c r="D842">
        <v>397600</v>
      </c>
    </row>
    <row r="843" spans="1:4" x14ac:dyDescent="0.25">
      <c r="A843">
        <v>2</v>
      </c>
      <c r="B843">
        <v>2857900</v>
      </c>
      <c r="C843">
        <v>711200</v>
      </c>
      <c r="D843">
        <v>1863100</v>
      </c>
    </row>
    <row r="844" spans="1:4" x14ac:dyDescent="0.25">
      <c r="A844">
        <v>2</v>
      </c>
      <c r="B844">
        <v>349900</v>
      </c>
      <c r="C844">
        <v>350900</v>
      </c>
      <c r="D844">
        <v>305900</v>
      </c>
    </row>
    <row r="845" spans="1:4" x14ac:dyDescent="0.25">
      <c r="A845">
        <v>2</v>
      </c>
      <c r="B845">
        <v>4942500</v>
      </c>
      <c r="C845">
        <v>2564200</v>
      </c>
      <c r="D845">
        <v>767200</v>
      </c>
    </row>
    <row r="846" spans="1:4" x14ac:dyDescent="0.25">
      <c r="A846">
        <v>2</v>
      </c>
      <c r="B846">
        <v>469600</v>
      </c>
      <c r="C846">
        <v>522100</v>
      </c>
      <c r="D846">
        <v>343400</v>
      </c>
    </row>
    <row r="847" spans="1:4" x14ac:dyDescent="0.25">
      <c r="A847">
        <v>2</v>
      </c>
      <c r="B847">
        <v>237800</v>
      </c>
      <c r="C847">
        <v>484200</v>
      </c>
      <c r="D847">
        <v>320200</v>
      </c>
    </row>
    <row r="848" spans="1:4" x14ac:dyDescent="0.25">
      <c r="A848">
        <v>2</v>
      </c>
      <c r="B848">
        <v>526800</v>
      </c>
      <c r="C848">
        <v>804900</v>
      </c>
      <c r="D848">
        <v>600400</v>
      </c>
    </row>
    <row r="849" spans="1:4" x14ac:dyDescent="0.25">
      <c r="A849">
        <v>2</v>
      </c>
      <c r="B849">
        <v>232900</v>
      </c>
      <c r="C849">
        <v>285500</v>
      </c>
      <c r="D849">
        <v>269500</v>
      </c>
    </row>
    <row r="850" spans="1:4" x14ac:dyDescent="0.25">
      <c r="A850">
        <v>2</v>
      </c>
      <c r="B850">
        <v>290600</v>
      </c>
      <c r="C850">
        <v>395800</v>
      </c>
      <c r="D850">
        <v>344900</v>
      </c>
    </row>
    <row r="851" spans="1:4" x14ac:dyDescent="0.25">
      <c r="A851">
        <v>2</v>
      </c>
      <c r="B851">
        <v>875300</v>
      </c>
      <c r="C851">
        <v>1106600</v>
      </c>
      <c r="D851">
        <v>1131100</v>
      </c>
    </row>
    <row r="852" spans="1:4" x14ac:dyDescent="0.25">
      <c r="A852">
        <v>2</v>
      </c>
      <c r="B852">
        <v>942600</v>
      </c>
      <c r="C852">
        <v>1029600</v>
      </c>
      <c r="D852">
        <v>1132400</v>
      </c>
    </row>
    <row r="853" spans="1:4" x14ac:dyDescent="0.25">
      <c r="A853">
        <v>2</v>
      </c>
      <c r="B853">
        <v>465800</v>
      </c>
      <c r="C853">
        <v>709000</v>
      </c>
      <c r="D853">
        <v>627500</v>
      </c>
    </row>
    <row r="854" spans="1:4" x14ac:dyDescent="0.25">
      <c r="A854">
        <v>2</v>
      </c>
      <c r="B854">
        <v>526900</v>
      </c>
      <c r="C854">
        <v>596200</v>
      </c>
      <c r="D854">
        <v>499700</v>
      </c>
    </row>
    <row r="855" spans="1:4" x14ac:dyDescent="0.25">
      <c r="A855">
        <v>2</v>
      </c>
      <c r="B855">
        <v>433000</v>
      </c>
      <c r="C855">
        <v>482300</v>
      </c>
      <c r="D855">
        <v>426900</v>
      </c>
    </row>
    <row r="856" spans="1:4" x14ac:dyDescent="0.25">
      <c r="A856">
        <v>2</v>
      </c>
      <c r="B856">
        <v>260300</v>
      </c>
      <c r="C856">
        <v>266900</v>
      </c>
      <c r="D856">
        <v>235000</v>
      </c>
    </row>
    <row r="857" spans="1:4" x14ac:dyDescent="0.25">
      <c r="A857">
        <v>2</v>
      </c>
      <c r="B857">
        <v>456100</v>
      </c>
      <c r="C857">
        <v>428400</v>
      </c>
      <c r="D857">
        <v>444600</v>
      </c>
    </row>
    <row r="858" spans="1:4" x14ac:dyDescent="0.25">
      <c r="A858">
        <v>2</v>
      </c>
      <c r="B858">
        <v>273700</v>
      </c>
      <c r="C858">
        <v>310300</v>
      </c>
      <c r="D858">
        <v>258900</v>
      </c>
    </row>
    <row r="859" spans="1:4" x14ac:dyDescent="0.25">
      <c r="A859">
        <v>2</v>
      </c>
      <c r="B859">
        <v>256000</v>
      </c>
      <c r="C859">
        <v>271300</v>
      </c>
      <c r="D859">
        <v>497500</v>
      </c>
    </row>
    <row r="860" spans="1:4" x14ac:dyDescent="0.25">
      <c r="A860">
        <v>2</v>
      </c>
      <c r="B860">
        <v>235000</v>
      </c>
      <c r="C860">
        <v>280400</v>
      </c>
      <c r="D860">
        <v>215700</v>
      </c>
    </row>
    <row r="861" spans="1:4" x14ac:dyDescent="0.25">
      <c r="A861">
        <v>2</v>
      </c>
      <c r="B861">
        <v>331400</v>
      </c>
      <c r="C861">
        <v>362000</v>
      </c>
      <c r="D861">
        <v>288100</v>
      </c>
    </row>
    <row r="862" spans="1:4" x14ac:dyDescent="0.25">
      <c r="A862">
        <v>2</v>
      </c>
      <c r="B862">
        <v>222900</v>
      </c>
      <c r="C862">
        <v>304600</v>
      </c>
      <c r="D862">
        <v>228800</v>
      </c>
    </row>
    <row r="863" spans="1:4" x14ac:dyDescent="0.25">
      <c r="A863">
        <v>2</v>
      </c>
      <c r="B863">
        <v>317700</v>
      </c>
      <c r="C863">
        <v>405100</v>
      </c>
      <c r="D863">
        <v>372200</v>
      </c>
    </row>
    <row r="864" spans="1:4" x14ac:dyDescent="0.25">
      <c r="A864">
        <v>2</v>
      </c>
      <c r="B864">
        <v>10185900</v>
      </c>
      <c r="C864">
        <v>15458900</v>
      </c>
      <c r="D864">
        <v>13394500</v>
      </c>
    </row>
    <row r="865" spans="1:4" x14ac:dyDescent="0.25">
      <c r="A865">
        <v>2</v>
      </c>
      <c r="B865">
        <v>408900</v>
      </c>
      <c r="C865">
        <v>633300</v>
      </c>
      <c r="D865">
        <v>544200</v>
      </c>
    </row>
    <row r="866" spans="1:4" x14ac:dyDescent="0.25">
      <c r="A866">
        <v>2</v>
      </c>
      <c r="B866">
        <v>351500</v>
      </c>
      <c r="C866">
        <v>281000</v>
      </c>
      <c r="D866">
        <v>259100</v>
      </c>
    </row>
    <row r="867" spans="1:4" x14ac:dyDescent="0.25">
      <c r="A867">
        <v>2</v>
      </c>
      <c r="B867">
        <v>774900</v>
      </c>
      <c r="C867">
        <v>686500</v>
      </c>
      <c r="D867">
        <v>770100</v>
      </c>
    </row>
    <row r="868" spans="1:4" x14ac:dyDescent="0.25">
      <c r="A868">
        <v>2</v>
      </c>
      <c r="B868">
        <v>899700</v>
      </c>
      <c r="C868">
        <v>919500</v>
      </c>
      <c r="D868">
        <v>1073100</v>
      </c>
    </row>
    <row r="869" spans="1:4" x14ac:dyDescent="0.25">
      <c r="A869">
        <v>2</v>
      </c>
      <c r="B869">
        <v>374300</v>
      </c>
      <c r="C869">
        <v>475000</v>
      </c>
      <c r="D869">
        <v>390200</v>
      </c>
    </row>
    <row r="870" spans="1:4" x14ac:dyDescent="0.25">
      <c r="A870">
        <v>2</v>
      </c>
      <c r="B870">
        <v>431100</v>
      </c>
      <c r="C870">
        <v>406800</v>
      </c>
      <c r="D870">
        <v>397400</v>
      </c>
    </row>
    <row r="871" spans="1:4" x14ac:dyDescent="0.25">
      <c r="A871">
        <v>2</v>
      </c>
      <c r="B871">
        <v>258100</v>
      </c>
      <c r="C871">
        <v>234900</v>
      </c>
      <c r="D871">
        <v>480300</v>
      </c>
    </row>
    <row r="872" spans="1:4" x14ac:dyDescent="0.25">
      <c r="A872">
        <v>2</v>
      </c>
      <c r="B872">
        <v>535800</v>
      </c>
      <c r="C872">
        <v>542200</v>
      </c>
      <c r="D872">
        <v>567600</v>
      </c>
    </row>
    <row r="873" spans="1:4" x14ac:dyDescent="0.25">
      <c r="A873">
        <v>2</v>
      </c>
      <c r="B873">
        <v>1854900</v>
      </c>
      <c r="C873">
        <v>1897300</v>
      </c>
      <c r="D873">
        <v>1918100</v>
      </c>
    </row>
    <row r="874" spans="1:4" x14ac:dyDescent="0.25">
      <c r="A874">
        <v>2</v>
      </c>
      <c r="B874">
        <v>301300</v>
      </c>
      <c r="C874">
        <v>315600</v>
      </c>
      <c r="D874">
        <v>324400</v>
      </c>
    </row>
    <row r="875" spans="1:4" x14ac:dyDescent="0.25">
      <c r="A875">
        <v>2</v>
      </c>
      <c r="B875">
        <v>588700</v>
      </c>
      <c r="C875">
        <v>375000</v>
      </c>
      <c r="D875">
        <v>406700</v>
      </c>
    </row>
    <row r="876" spans="1:4" x14ac:dyDescent="0.25">
      <c r="A876">
        <v>2</v>
      </c>
      <c r="B876">
        <v>2443700</v>
      </c>
      <c r="C876">
        <v>2274700</v>
      </c>
      <c r="D876">
        <v>2345000</v>
      </c>
    </row>
    <row r="877" spans="1:4" x14ac:dyDescent="0.25">
      <c r="A877">
        <v>2</v>
      </c>
      <c r="B877">
        <v>301800</v>
      </c>
      <c r="C877">
        <v>272000</v>
      </c>
      <c r="D877">
        <v>275900</v>
      </c>
    </row>
    <row r="878" spans="1:4" x14ac:dyDescent="0.25">
      <c r="A878">
        <v>2</v>
      </c>
      <c r="B878">
        <v>372100</v>
      </c>
      <c r="C878">
        <v>329800</v>
      </c>
      <c r="D878">
        <v>305000</v>
      </c>
    </row>
    <row r="879" spans="1:4" x14ac:dyDescent="0.25">
      <c r="A879">
        <v>2</v>
      </c>
      <c r="B879">
        <v>750900</v>
      </c>
      <c r="C879">
        <v>644200</v>
      </c>
      <c r="D879">
        <v>648800</v>
      </c>
    </row>
    <row r="880" spans="1:4" x14ac:dyDescent="0.25">
      <c r="A880">
        <v>2</v>
      </c>
      <c r="B880">
        <v>280300</v>
      </c>
      <c r="C880">
        <v>220300</v>
      </c>
      <c r="D880">
        <v>213300</v>
      </c>
    </row>
    <row r="881" spans="1:4" x14ac:dyDescent="0.25">
      <c r="A881">
        <v>2</v>
      </c>
      <c r="B881">
        <v>2264300</v>
      </c>
      <c r="C881">
        <v>1931500</v>
      </c>
      <c r="D881">
        <v>1950700</v>
      </c>
    </row>
    <row r="882" spans="1:4" x14ac:dyDescent="0.25">
      <c r="A882">
        <v>2</v>
      </c>
      <c r="B882">
        <v>2804300</v>
      </c>
      <c r="C882">
        <v>2100600</v>
      </c>
      <c r="D882">
        <v>2176600</v>
      </c>
    </row>
    <row r="883" spans="1:4" x14ac:dyDescent="0.25">
      <c r="A883">
        <v>2</v>
      </c>
      <c r="B883">
        <v>419900</v>
      </c>
      <c r="C883">
        <v>367100</v>
      </c>
      <c r="D883">
        <v>391100</v>
      </c>
    </row>
    <row r="884" spans="1:4" x14ac:dyDescent="0.25">
      <c r="A884">
        <v>2</v>
      </c>
      <c r="B884">
        <v>819200</v>
      </c>
      <c r="C884">
        <v>812700</v>
      </c>
      <c r="D884">
        <v>819600</v>
      </c>
    </row>
    <row r="885" spans="1:4" x14ac:dyDescent="0.25">
      <c r="A885">
        <v>2</v>
      </c>
      <c r="B885">
        <v>252400</v>
      </c>
      <c r="C885">
        <v>240800</v>
      </c>
      <c r="D885">
        <v>246100</v>
      </c>
    </row>
    <row r="886" spans="1:4" x14ac:dyDescent="0.25">
      <c r="A886">
        <v>2</v>
      </c>
      <c r="B886">
        <v>498500</v>
      </c>
      <c r="C886">
        <v>515400</v>
      </c>
      <c r="D886">
        <v>528400</v>
      </c>
    </row>
    <row r="887" spans="1:4" x14ac:dyDescent="0.25">
      <c r="A887">
        <v>2</v>
      </c>
      <c r="B887">
        <v>1180700</v>
      </c>
      <c r="C887">
        <v>1344400</v>
      </c>
      <c r="D887">
        <v>1289800</v>
      </c>
    </row>
    <row r="888" spans="1:4" x14ac:dyDescent="0.25">
      <c r="A888">
        <v>2</v>
      </c>
      <c r="B888">
        <v>275200</v>
      </c>
      <c r="C888">
        <v>290100</v>
      </c>
      <c r="D888">
        <v>281800</v>
      </c>
    </row>
    <row r="889" spans="1:4" x14ac:dyDescent="0.25">
      <c r="A889">
        <v>2</v>
      </c>
      <c r="B889">
        <v>272700</v>
      </c>
      <c r="C889">
        <v>278000</v>
      </c>
      <c r="D889">
        <v>290500</v>
      </c>
    </row>
    <row r="890" spans="1:4" x14ac:dyDescent="0.25">
      <c r="A890">
        <v>2</v>
      </c>
      <c r="B890">
        <v>222500</v>
      </c>
      <c r="C890">
        <v>251200</v>
      </c>
      <c r="D890">
        <v>251000</v>
      </c>
    </row>
    <row r="891" spans="1:4" x14ac:dyDescent="0.25">
      <c r="A891">
        <v>2</v>
      </c>
      <c r="B891">
        <v>400100</v>
      </c>
      <c r="C891">
        <v>469900</v>
      </c>
      <c r="D891">
        <v>454000</v>
      </c>
    </row>
    <row r="892" spans="1:4" x14ac:dyDescent="0.25">
      <c r="A892">
        <v>2</v>
      </c>
      <c r="B892">
        <v>288900</v>
      </c>
      <c r="C892">
        <v>369000</v>
      </c>
      <c r="D892">
        <v>296200</v>
      </c>
    </row>
    <row r="893" spans="1:4" x14ac:dyDescent="0.25">
      <c r="A893">
        <v>2</v>
      </c>
      <c r="B893">
        <v>185800</v>
      </c>
      <c r="C893">
        <v>291900</v>
      </c>
      <c r="D893">
        <v>223800</v>
      </c>
    </row>
    <row r="894" spans="1:4" x14ac:dyDescent="0.25">
      <c r="A894">
        <v>2</v>
      </c>
      <c r="B894">
        <v>240100</v>
      </c>
      <c r="C894">
        <v>276900</v>
      </c>
      <c r="D894">
        <v>249100</v>
      </c>
    </row>
    <row r="895" spans="1:4" x14ac:dyDescent="0.25">
      <c r="A895">
        <v>2</v>
      </c>
      <c r="B895">
        <v>309700</v>
      </c>
      <c r="C895">
        <v>375700</v>
      </c>
      <c r="D895">
        <v>327400</v>
      </c>
    </row>
    <row r="896" spans="1:4" x14ac:dyDescent="0.25">
      <c r="A896">
        <v>2</v>
      </c>
      <c r="B896">
        <v>342100</v>
      </c>
      <c r="C896">
        <v>423500</v>
      </c>
      <c r="D896">
        <v>407700</v>
      </c>
    </row>
    <row r="897" spans="1:4" x14ac:dyDescent="0.25">
      <c r="A897">
        <v>2</v>
      </c>
      <c r="B897">
        <v>1468700</v>
      </c>
      <c r="C897">
        <v>1705500</v>
      </c>
      <c r="D897">
        <v>1450200</v>
      </c>
    </row>
    <row r="898" spans="1:4" x14ac:dyDescent="0.25">
      <c r="A898">
        <v>2</v>
      </c>
      <c r="B898">
        <v>17054300</v>
      </c>
      <c r="C898">
        <v>19894700</v>
      </c>
      <c r="D898">
        <v>20440500</v>
      </c>
    </row>
    <row r="899" spans="1:4" x14ac:dyDescent="0.25">
      <c r="A899">
        <v>2</v>
      </c>
      <c r="B899">
        <v>1328300</v>
      </c>
      <c r="C899">
        <v>1413700</v>
      </c>
      <c r="D899">
        <v>1281000</v>
      </c>
    </row>
    <row r="900" spans="1:4" x14ac:dyDescent="0.25">
      <c r="A900">
        <v>2</v>
      </c>
      <c r="B900">
        <v>5357100</v>
      </c>
      <c r="C900">
        <v>5709400</v>
      </c>
      <c r="D900">
        <v>5463400</v>
      </c>
    </row>
    <row r="901" spans="1:4" x14ac:dyDescent="0.25">
      <c r="A901">
        <v>2</v>
      </c>
      <c r="B901">
        <v>609700</v>
      </c>
      <c r="C901">
        <v>687700</v>
      </c>
      <c r="D901">
        <v>660800</v>
      </c>
    </row>
    <row r="902" spans="1:4" x14ac:dyDescent="0.25">
      <c r="A902">
        <v>2</v>
      </c>
      <c r="B902">
        <v>373600</v>
      </c>
      <c r="C902">
        <v>223400</v>
      </c>
      <c r="D902">
        <v>246600</v>
      </c>
    </row>
    <row r="903" spans="1:4" x14ac:dyDescent="0.25">
      <c r="A903">
        <v>2</v>
      </c>
      <c r="B903">
        <v>473300</v>
      </c>
      <c r="C903">
        <v>492700</v>
      </c>
      <c r="D903">
        <v>429900</v>
      </c>
    </row>
    <row r="904" spans="1:4" x14ac:dyDescent="0.25">
      <c r="A904">
        <v>2</v>
      </c>
      <c r="B904">
        <v>241100</v>
      </c>
      <c r="C904">
        <v>255400</v>
      </c>
      <c r="D904">
        <v>268500</v>
      </c>
    </row>
    <row r="905" spans="1:4" x14ac:dyDescent="0.25">
      <c r="A905">
        <v>2</v>
      </c>
      <c r="B905">
        <v>383200</v>
      </c>
      <c r="C905">
        <v>231100</v>
      </c>
      <c r="D905">
        <v>576800</v>
      </c>
    </row>
    <row r="906" spans="1:4" x14ac:dyDescent="0.25">
      <c r="A906">
        <v>2</v>
      </c>
      <c r="B906">
        <v>372500</v>
      </c>
      <c r="C906">
        <v>363700</v>
      </c>
      <c r="D906">
        <v>468800</v>
      </c>
    </row>
    <row r="907" spans="1:4" x14ac:dyDescent="0.25">
      <c r="A907">
        <v>2</v>
      </c>
      <c r="B907">
        <v>413900</v>
      </c>
      <c r="C907">
        <v>421400</v>
      </c>
      <c r="D907">
        <v>526900</v>
      </c>
    </row>
    <row r="908" spans="1:4" x14ac:dyDescent="0.25">
      <c r="A908">
        <v>2</v>
      </c>
      <c r="B908">
        <v>351800</v>
      </c>
      <c r="C908">
        <v>220400</v>
      </c>
      <c r="D908">
        <v>307700</v>
      </c>
    </row>
    <row r="909" spans="1:4" x14ac:dyDescent="0.25">
      <c r="A909">
        <v>2</v>
      </c>
      <c r="B909">
        <v>321400</v>
      </c>
      <c r="C909">
        <v>271600</v>
      </c>
      <c r="D909">
        <v>357200</v>
      </c>
    </row>
    <row r="910" spans="1:4" x14ac:dyDescent="0.25">
      <c r="A910">
        <v>2</v>
      </c>
      <c r="B910">
        <v>580200</v>
      </c>
      <c r="C910">
        <v>587600</v>
      </c>
      <c r="D910">
        <v>744500</v>
      </c>
    </row>
    <row r="911" spans="1:4" x14ac:dyDescent="0.25">
      <c r="A911">
        <v>2</v>
      </c>
      <c r="B911">
        <v>311000</v>
      </c>
      <c r="C911">
        <v>204200</v>
      </c>
      <c r="D911">
        <v>234800</v>
      </c>
    </row>
    <row r="912" spans="1:4" x14ac:dyDescent="0.25">
      <c r="A912">
        <v>2</v>
      </c>
      <c r="B912">
        <v>982300</v>
      </c>
      <c r="C912">
        <v>727900</v>
      </c>
      <c r="D912">
        <v>886600</v>
      </c>
    </row>
    <row r="913" spans="1:4" x14ac:dyDescent="0.25">
      <c r="A913">
        <v>2</v>
      </c>
      <c r="B913">
        <v>862700</v>
      </c>
      <c r="C913">
        <v>747500</v>
      </c>
      <c r="D913">
        <v>907200</v>
      </c>
    </row>
    <row r="914" spans="1:4" x14ac:dyDescent="0.25">
      <c r="A914">
        <v>2</v>
      </c>
      <c r="B914">
        <v>294500</v>
      </c>
      <c r="C914">
        <v>214600</v>
      </c>
      <c r="D914">
        <v>509300</v>
      </c>
    </row>
    <row r="915" spans="1:4" x14ac:dyDescent="0.25">
      <c r="A915">
        <v>2</v>
      </c>
      <c r="B915">
        <v>331200</v>
      </c>
      <c r="C915">
        <v>292900</v>
      </c>
      <c r="D915">
        <v>277500</v>
      </c>
    </row>
    <row r="916" spans="1:4" x14ac:dyDescent="0.25">
      <c r="A916">
        <v>2</v>
      </c>
      <c r="B916">
        <v>319000</v>
      </c>
      <c r="C916">
        <v>198700</v>
      </c>
      <c r="D916">
        <v>261300</v>
      </c>
    </row>
    <row r="917" spans="1:4" x14ac:dyDescent="0.25">
      <c r="A917">
        <v>2</v>
      </c>
      <c r="B917">
        <v>315000</v>
      </c>
      <c r="C917">
        <v>238100</v>
      </c>
      <c r="D917">
        <v>276100</v>
      </c>
    </row>
    <row r="918" spans="1:4" x14ac:dyDescent="0.25">
      <c r="A918">
        <v>2</v>
      </c>
      <c r="B918">
        <v>500000</v>
      </c>
      <c r="C918">
        <v>376900</v>
      </c>
      <c r="D918">
        <v>454700</v>
      </c>
    </row>
    <row r="919" spans="1:4" x14ac:dyDescent="0.25">
      <c r="A919">
        <v>2</v>
      </c>
      <c r="B919">
        <v>324800</v>
      </c>
      <c r="C919">
        <v>213600</v>
      </c>
      <c r="D919">
        <v>446100</v>
      </c>
    </row>
    <row r="920" spans="1:4" x14ac:dyDescent="0.25">
      <c r="A920">
        <v>2</v>
      </c>
      <c r="B920">
        <v>391100</v>
      </c>
      <c r="C920">
        <v>282100</v>
      </c>
      <c r="D920">
        <v>345600</v>
      </c>
    </row>
    <row r="921" spans="1:4" x14ac:dyDescent="0.25">
      <c r="A921">
        <v>2</v>
      </c>
      <c r="B921">
        <v>284900</v>
      </c>
      <c r="C921">
        <v>200500</v>
      </c>
      <c r="D921">
        <v>264000</v>
      </c>
    </row>
    <row r="922" spans="1:4" x14ac:dyDescent="0.25">
      <c r="A922">
        <v>2</v>
      </c>
      <c r="B922">
        <v>1244100</v>
      </c>
      <c r="C922">
        <v>1069800</v>
      </c>
      <c r="D922">
        <v>1028400</v>
      </c>
    </row>
    <row r="923" spans="1:4" x14ac:dyDescent="0.25">
      <c r="A923">
        <v>2</v>
      </c>
      <c r="B923">
        <v>290000</v>
      </c>
      <c r="C923">
        <v>231100</v>
      </c>
      <c r="D923">
        <v>289900</v>
      </c>
    </row>
    <row r="924" spans="1:4" x14ac:dyDescent="0.25">
      <c r="A924">
        <v>2</v>
      </c>
      <c r="B924">
        <v>275300</v>
      </c>
      <c r="C924">
        <v>290700</v>
      </c>
      <c r="D924">
        <v>237900</v>
      </c>
    </row>
    <row r="925" spans="1:4" x14ac:dyDescent="0.25">
      <c r="A925">
        <v>2</v>
      </c>
      <c r="B925">
        <v>257000</v>
      </c>
      <c r="C925">
        <v>196500</v>
      </c>
      <c r="D925">
        <v>196600</v>
      </c>
    </row>
    <row r="926" spans="1:4" x14ac:dyDescent="0.25">
      <c r="A926">
        <v>2</v>
      </c>
      <c r="B926">
        <v>243600</v>
      </c>
      <c r="C926">
        <v>207900</v>
      </c>
      <c r="D926">
        <v>277700</v>
      </c>
    </row>
    <row r="927" spans="1:4" x14ac:dyDescent="0.25">
      <c r="A927">
        <v>2</v>
      </c>
      <c r="B927">
        <v>179100</v>
      </c>
      <c r="C927">
        <v>193500</v>
      </c>
      <c r="D927">
        <v>210000</v>
      </c>
    </row>
    <row r="928" spans="1:4" x14ac:dyDescent="0.25">
      <c r="A928">
        <v>2</v>
      </c>
      <c r="B928">
        <v>1874800</v>
      </c>
      <c r="C928">
        <v>1969000</v>
      </c>
      <c r="D928">
        <v>1983600</v>
      </c>
    </row>
    <row r="929" spans="1:4" x14ac:dyDescent="0.25">
      <c r="A929">
        <v>2</v>
      </c>
      <c r="B929">
        <v>229000</v>
      </c>
      <c r="C929">
        <v>233900</v>
      </c>
      <c r="D929">
        <v>246000</v>
      </c>
    </row>
    <row r="930" spans="1:4" x14ac:dyDescent="0.25">
      <c r="A930">
        <v>2</v>
      </c>
      <c r="B930">
        <v>336500</v>
      </c>
      <c r="C930">
        <v>401500</v>
      </c>
      <c r="D930">
        <v>306500</v>
      </c>
    </row>
    <row r="931" spans="1:4" x14ac:dyDescent="0.25">
      <c r="A931">
        <v>2</v>
      </c>
      <c r="B931">
        <v>11303300</v>
      </c>
      <c r="C931">
        <v>14965600</v>
      </c>
      <c r="D931">
        <v>12358800</v>
      </c>
    </row>
    <row r="932" spans="1:4" x14ac:dyDescent="0.25">
      <c r="A932">
        <v>2</v>
      </c>
      <c r="B932">
        <v>556400</v>
      </c>
      <c r="C932">
        <v>689100</v>
      </c>
      <c r="D932">
        <v>563800</v>
      </c>
    </row>
    <row r="933" spans="1:4" x14ac:dyDescent="0.25">
      <c r="A933">
        <v>2</v>
      </c>
      <c r="B933">
        <v>314600</v>
      </c>
      <c r="C933">
        <v>284200</v>
      </c>
      <c r="D933">
        <v>278300</v>
      </c>
    </row>
    <row r="934" spans="1:4" x14ac:dyDescent="0.25">
      <c r="A934">
        <v>2</v>
      </c>
      <c r="B934">
        <v>246400</v>
      </c>
      <c r="C934">
        <v>220800</v>
      </c>
      <c r="D934">
        <v>255800</v>
      </c>
    </row>
    <row r="935" spans="1:4" x14ac:dyDescent="0.25">
      <c r="A935">
        <v>2</v>
      </c>
      <c r="B935">
        <v>551800</v>
      </c>
      <c r="C935">
        <v>468400</v>
      </c>
      <c r="D935">
        <v>502500</v>
      </c>
    </row>
    <row r="936" spans="1:4" x14ac:dyDescent="0.25">
      <c r="A936">
        <v>2</v>
      </c>
      <c r="B936">
        <v>288200</v>
      </c>
      <c r="C936">
        <v>249500</v>
      </c>
      <c r="D936">
        <v>256300</v>
      </c>
    </row>
    <row r="937" spans="1:4" x14ac:dyDescent="0.25">
      <c r="A937">
        <v>2</v>
      </c>
      <c r="B937">
        <v>219600</v>
      </c>
      <c r="C937">
        <v>223300</v>
      </c>
      <c r="D937">
        <v>263800</v>
      </c>
    </row>
    <row r="938" spans="1:4" x14ac:dyDescent="0.25">
      <c r="A938">
        <v>2</v>
      </c>
      <c r="B938">
        <v>211500</v>
      </c>
      <c r="C938">
        <v>185000</v>
      </c>
      <c r="D938">
        <v>220700</v>
      </c>
    </row>
    <row r="939" spans="1:4" x14ac:dyDescent="0.25">
      <c r="A939">
        <v>2</v>
      </c>
      <c r="B939">
        <v>1183500</v>
      </c>
      <c r="C939">
        <v>1173100</v>
      </c>
      <c r="D939">
        <v>1287400</v>
      </c>
    </row>
    <row r="940" spans="1:4" x14ac:dyDescent="0.25">
      <c r="A940">
        <v>2</v>
      </c>
      <c r="B940">
        <v>403800</v>
      </c>
      <c r="C940">
        <v>264800</v>
      </c>
      <c r="D940">
        <v>323400</v>
      </c>
    </row>
    <row r="941" spans="1:4" x14ac:dyDescent="0.25">
      <c r="A941">
        <v>2</v>
      </c>
      <c r="B941">
        <v>263100</v>
      </c>
      <c r="C941">
        <v>180800</v>
      </c>
      <c r="D941">
        <v>182800</v>
      </c>
    </row>
    <row r="942" spans="1:4" x14ac:dyDescent="0.25">
      <c r="A942">
        <v>2</v>
      </c>
      <c r="B942">
        <v>269200</v>
      </c>
      <c r="C942">
        <v>174400</v>
      </c>
      <c r="D942">
        <v>214200</v>
      </c>
    </row>
    <row r="943" spans="1:4" x14ac:dyDescent="0.25">
      <c r="A943">
        <v>2</v>
      </c>
      <c r="B943">
        <v>987600</v>
      </c>
      <c r="C943">
        <v>972000</v>
      </c>
      <c r="D943">
        <v>991200</v>
      </c>
    </row>
    <row r="944" spans="1:4" x14ac:dyDescent="0.25">
      <c r="A944">
        <v>2</v>
      </c>
      <c r="B944">
        <v>536300</v>
      </c>
      <c r="C944">
        <v>447500</v>
      </c>
      <c r="D944">
        <v>421500</v>
      </c>
    </row>
    <row r="945" spans="1:4" x14ac:dyDescent="0.25">
      <c r="A945">
        <v>2</v>
      </c>
      <c r="B945">
        <v>221900</v>
      </c>
      <c r="C945">
        <v>180200</v>
      </c>
      <c r="D945">
        <v>213900</v>
      </c>
    </row>
    <row r="946" spans="1:4" x14ac:dyDescent="0.25">
      <c r="A946">
        <v>2</v>
      </c>
      <c r="B946">
        <v>283100</v>
      </c>
      <c r="C946">
        <v>252500</v>
      </c>
      <c r="D946">
        <v>279400</v>
      </c>
    </row>
    <row r="947" spans="1:4" x14ac:dyDescent="0.25">
      <c r="A947">
        <v>2</v>
      </c>
      <c r="B947">
        <v>1419300</v>
      </c>
      <c r="C947">
        <v>1496900</v>
      </c>
      <c r="D947">
        <v>1503300</v>
      </c>
    </row>
    <row r="948" spans="1:4" x14ac:dyDescent="0.25">
      <c r="A948">
        <v>2</v>
      </c>
      <c r="B948">
        <v>205500</v>
      </c>
      <c r="C948">
        <v>218300</v>
      </c>
      <c r="D948">
        <v>191800</v>
      </c>
    </row>
    <row r="949" spans="1:4" x14ac:dyDescent="0.25">
      <c r="A949">
        <v>2</v>
      </c>
      <c r="B949">
        <v>240900</v>
      </c>
      <c r="C949">
        <v>213900</v>
      </c>
      <c r="D949">
        <v>418300</v>
      </c>
    </row>
    <row r="950" spans="1:4" x14ac:dyDescent="0.25">
      <c r="A950">
        <v>2</v>
      </c>
      <c r="B950">
        <v>231900</v>
      </c>
      <c r="C950">
        <v>215700</v>
      </c>
      <c r="D950">
        <v>224800</v>
      </c>
    </row>
    <row r="951" spans="1:4" x14ac:dyDescent="0.25">
      <c r="A951">
        <v>2</v>
      </c>
      <c r="B951">
        <v>228700</v>
      </c>
      <c r="C951">
        <v>206500</v>
      </c>
      <c r="D951">
        <v>210300</v>
      </c>
    </row>
    <row r="952" spans="1:4" x14ac:dyDescent="0.25">
      <c r="A952">
        <v>2</v>
      </c>
      <c r="B952">
        <v>5131600</v>
      </c>
      <c r="C952">
        <v>5266000</v>
      </c>
      <c r="D952">
        <v>5481600</v>
      </c>
    </row>
    <row r="953" spans="1:4" x14ac:dyDescent="0.25">
      <c r="A953">
        <v>2</v>
      </c>
      <c r="B953">
        <v>1435800</v>
      </c>
      <c r="C953">
        <v>1494100</v>
      </c>
      <c r="D953">
        <v>1429200</v>
      </c>
    </row>
    <row r="954" spans="1:4" x14ac:dyDescent="0.25">
      <c r="A954">
        <v>2</v>
      </c>
      <c r="B954">
        <v>512800</v>
      </c>
      <c r="C954">
        <v>523900</v>
      </c>
      <c r="D954">
        <v>546200</v>
      </c>
    </row>
    <row r="955" spans="1:4" x14ac:dyDescent="0.25">
      <c r="A955">
        <v>2</v>
      </c>
      <c r="B955">
        <v>192200</v>
      </c>
      <c r="C955">
        <v>215200</v>
      </c>
      <c r="D955">
        <v>200800</v>
      </c>
    </row>
    <row r="956" spans="1:4" x14ac:dyDescent="0.25">
      <c r="A956">
        <v>2</v>
      </c>
      <c r="B956">
        <v>427400</v>
      </c>
      <c r="C956">
        <v>423200</v>
      </c>
      <c r="D956">
        <v>501200</v>
      </c>
    </row>
    <row r="957" spans="1:4" x14ac:dyDescent="0.25">
      <c r="A957">
        <v>2</v>
      </c>
      <c r="B957">
        <v>574200</v>
      </c>
      <c r="C957">
        <v>534100</v>
      </c>
      <c r="D957">
        <v>730000</v>
      </c>
    </row>
    <row r="958" spans="1:4" x14ac:dyDescent="0.25">
      <c r="A958">
        <v>2</v>
      </c>
      <c r="B958">
        <v>324400</v>
      </c>
      <c r="C958">
        <v>322900</v>
      </c>
      <c r="D958">
        <v>353100</v>
      </c>
    </row>
    <row r="959" spans="1:4" x14ac:dyDescent="0.25">
      <c r="A959">
        <v>2</v>
      </c>
      <c r="B959">
        <v>2057800</v>
      </c>
      <c r="C959">
        <v>2056400</v>
      </c>
      <c r="D959">
        <v>2240500</v>
      </c>
    </row>
    <row r="960" spans="1:4" x14ac:dyDescent="0.25">
      <c r="A960">
        <v>2</v>
      </c>
      <c r="B960">
        <v>567400</v>
      </c>
      <c r="C960">
        <v>635100</v>
      </c>
      <c r="D960">
        <v>488200</v>
      </c>
    </row>
    <row r="961" spans="1:4" x14ac:dyDescent="0.25">
      <c r="A961">
        <v>2</v>
      </c>
      <c r="B961">
        <v>191200</v>
      </c>
      <c r="C961">
        <v>199600</v>
      </c>
      <c r="D961">
        <v>207900</v>
      </c>
    </row>
    <row r="962" spans="1:4" x14ac:dyDescent="0.25">
      <c r="A962">
        <v>2</v>
      </c>
      <c r="B962">
        <v>282800</v>
      </c>
      <c r="C962">
        <v>256800</v>
      </c>
      <c r="D962">
        <v>259200</v>
      </c>
    </row>
    <row r="963" spans="1:4" x14ac:dyDescent="0.25">
      <c r="A963">
        <v>2</v>
      </c>
      <c r="B963">
        <v>205700</v>
      </c>
      <c r="C963">
        <v>188700</v>
      </c>
      <c r="D963">
        <v>209200</v>
      </c>
    </row>
    <row r="964" spans="1:4" x14ac:dyDescent="0.25">
      <c r="A964">
        <v>2</v>
      </c>
      <c r="B964">
        <v>255400</v>
      </c>
      <c r="C964">
        <v>232700</v>
      </c>
      <c r="D964">
        <v>249300</v>
      </c>
    </row>
    <row r="965" spans="1:4" x14ac:dyDescent="0.25">
      <c r="A965">
        <v>2</v>
      </c>
      <c r="B965">
        <v>204300</v>
      </c>
      <c r="C965">
        <v>274200</v>
      </c>
      <c r="D965">
        <v>216200</v>
      </c>
    </row>
    <row r="966" spans="1:4" x14ac:dyDescent="0.25">
      <c r="A966">
        <v>2</v>
      </c>
      <c r="B966">
        <v>298000</v>
      </c>
      <c r="C966">
        <v>300700</v>
      </c>
      <c r="D966">
        <v>339000</v>
      </c>
    </row>
    <row r="967" spans="1:4" x14ac:dyDescent="0.25">
      <c r="A967">
        <v>2</v>
      </c>
      <c r="B967">
        <v>174100</v>
      </c>
      <c r="C967">
        <v>300100</v>
      </c>
      <c r="D967">
        <v>181800</v>
      </c>
    </row>
    <row r="968" spans="1:4" x14ac:dyDescent="0.25">
      <c r="A968">
        <v>2</v>
      </c>
      <c r="B968">
        <v>306700</v>
      </c>
      <c r="C968">
        <v>357300</v>
      </c>
      <c r="D968">
        <v>302900</v>
      </c>
    </row>
    <row r="969" spans="1:4" x14ac:dyDescent="0.25">
      <c r="A969">
        <v>2</v>
      </c>
      <c r="B969">
        <v>6021500</v>
      </c>
      <c r="C969">
        <v>3547500</v>
      </c>
      <c r="D969">
        <v>1939900</v>
      </c>
    </row>
    <row r="970" spans="1:4" x14ac:dyDescent="0.25">
      <c r="A970">
        <v>2</v>
      </c>
      <c r="B970">
        <v>1012200</v>
      </c>
      <c r="C970">
        <v>618100</v>
      </c>
      <c r="D970">
        <v>872100</v>
      </c>
    </row>
    <row r="971" spans="1:4" x14ac:dyDescent="0.25">
      <c r="A971">
        <v>2</v>
      </c>
      <c r="B971">
        <v>116794300</v>
      </c>
      <c r="C971">
        <v>97181800</v>
      </c>
      <c r="D971">
        <v>3640900</v>
      </c>
    </row>
    <row r="972" spans="1:4" x14ac:dyDescent="0.25">
      <c r="A972">
        <v>2</v>
      </c>
      <c r="B972">
        <v>1453700</v>
      </c>
      <c r="C972">
        <v>904500</v>
      </c>
      <c r="D972">
        <v>655300</v>
      </c>
    </row>
    <row r="973" spans="1:4" x14ac:dyDescent="0.25">
      <c r="A973">
        <v>2</v>
      </c>
      <c r="B973">
        <v>639900</v>
      </c>
      <c r="C973">
        <v>1020700</v>
      </c>
      <c r="D973">
        <v>2627000</v>
      </c>
    </row>
    <row r="974" spans="1:4" x14ac:dyDescent="0.25">
      <c r="A974">
        <v>2</v>
      </c>
      <c r="B974">
        <v>794000</v>
      </c>
      <c r="C974">
        <v>693100</v>
      </c>
      <c r="D974">
        <v>484100</v>
      </c>
    </row>
    <row r="975" spans="1:4" x14ac:dyDescent="0.25">
      <c r="A975">
        <v>2</v>
      </c>
      <c r="B975">
        <v>401800</v>
      </c>
      <c r="C975">
        <v>400600</v>
      </c>
      <c r="D975">
        <v>338500</v>
      </c>
    </row>
    <row r="976" spans="1:4" x14ac:dyDescent="0.25">
      <c r="A976">
        <v>2</v>
      </c>
      <c r="B976">
        <v>345682100</v>
      </c>
      <c r="C976">
        <v>195056700</v>
      </c>
      <c r="D976">
        <v>103936900</v>
      </c>
    </row>
    <row r="977" spans="1:4" x14ac:dyDescent="0.25">
      <c r="A977">
        <v>2</v>
      </c>
      <c r="B977">
        <v>885400</v>
      </c>
      <c r="C977">
        <v>784600</v>
      </c>
      <c r="D977">
        <v>843700</v>
      </c>
    </row>
    <row r="978" spans="1:4" x14ac:dyDescent="0.25">
      <c r="A978">
        <v>2</v>
      </c>
      <c r="B978">
        <v>1230600</v>
      </c>
      <c r="C978">
        <v>1068600</v>
      </c>
      <c r="D978">
        <v>1090800</v>
      </c>
    </row>
    <row r="979" spans="1:4" x14ac:dyDescent="0.25">
      <c r="A979">
        <v>2</v>
      </c>
      <c r="B979">
        <v>1906100</v>
      </c>
      <c r="C979">
        <v>1397800</v>
      </c>
      <c r="D979">
        <v>655000</v>
      </c>
    </row>
    <row r="980" spans="1:4" x14ac:dyDescent="0.25">
      <c r="A980">
        <v>2</v>
      </c>
      <c r="B980">
        <v>1287800</v>
      </c>
      <c r="C980">
        <v>1040600</v>
      </c>
      <c r="D980">
        <v>581700</v>
      </c>
    </row>
    <row r="981" spans="1:4" x14ac:dyDescent="0.25">
      <c r="A981">
        <v>2</v>
      </c>
      <c r="B981">
        <v>704100</v>
      </c>
      <c r="C981">
        <v>522400</v>
      </c>
      <c r="D981">
        <v>585900</v>
      </c>
    </row>
    <row r="982" spans="1:4" x14ac:dyDescent="0.25">
      <c r="A982">
        <v>2</v>
      </c>
      <c r="B982">
        <v>2070700</v>
      </c>
      <c r="C982">
        <v>1800300</v>
      </c>
      <c r="D982">
        <v>973600</v>
      </c>
    </row>
    <row r="983" spans="1:4" x14ac:dyDescent="0.25">
      <c r="A983">
        <v>2</v>
      </c>
      <c r="B983">
        <v>23210800</v>
      </c>
      <c r="C983">
        <v>20611400</v>
      </c>
      <c r="D983">
        <v>6387200</v>
      </c>
    </row>
    <row r="984" spans="1:4" x14ac:dyDescent="0.25">
      <c r="A984">
        <v>2</v>
      </c>
      <c r="B984">
        <v>897300</v>
      </c>
      <c r="C984">
        <v>1359600</v>
      </c>
      <c r="D984">
        <v>2772400</v>
      </c>
    </row>
    <row r="985" spans="1:4" x14ac:dyDescent="0.25">
      <c r="A985">
        <v>2</v>
      </c>
      <c r="B985">
        <v>978500</v>
      </c>
      <c r="C985">
        <v>2457800</v>
      </c>
      <c r="D985">
        <v>438200</v>
      </c>
    </row>
    <row r="986" spans="1:4" x14ac:dyDescent="0.25">
      <c r="A986">
        <v>2</v>
      </c>
      <c r="B986">
        <v>1039000</v>
      </c>
      <c r="C986">
        <v>1365500</v>
      </c>
      <c r="D986">
        <v>1070000</v>
      </c>
    </row>
    <row r="987" spans="1:4" x14ac:dyDescent="0.25">
      <c r="A987">
        <v>2</v>
      </c>
      <c r="B987">
        <v>994900</v>
      </c>
      <c r="C987">
        <v>1229000</v>
      </c>
      <c r="D987">
        <v>1087600</v>
      </c>
    </row>
    <row r="988" spans="1:4" x14ac:dyDescent="0.25">
      <c r="A988">
        <v>2</v>
      </c>
      <c r="B988">
        <v>7835200</v>
      </c>
      <c r="C988">
        <v>14542900</v>
      </c>
      <c r="D988">
        <v>673300</v>
      </c>
    </row>
    <row r="989" spans="1:4" x14ac:dyDescent="0.25">
      <c r="A989">
        <v>2</v>
      </c>
      <c r="B989">
        <v>379100</v>
      </c>
      <c r="C989">
        <v>411000</v>
      </c>
      <c r="D989">
        <v>388900</v>
      </c>
    </row>
    <row r="990" spans="1:4" x14ac:dyDescent="0.25">
      <c r="A990">
        <v>2</v>
      </c>
      <c r="B990">
        <v>924800</v>
      </c>
      <c r="C990">
        <v>1429900</v>
      </c>
      <c r="D990">
        <v>1177400</v>
      </c>
    </row>
    <row r="991" spans="1:4" x14ac:dyDescent="0.25">
      <c r="A991">
        <v>2</v>
      </c>
      <c r="B991">
        <v>968400</v>
      </c>
      <c r="C991">
        <v>1419500</v>
      </c>
      <c r="D991">
        <v>898900</v>
      </c>
    </row>
    <row r="992" spans="1:4" x14ac:dyDescent="0.25">
      <c r="A992">
        <v>2</v>
      </c>
      <c r="B992">
        <v>449400</v>
      </c>
      <c r="C992">
        <v>527200</v>
      </c>
      <c r="D992">
        <v>343900</v>
      </c>
    </row>
    <row r="993" spans="1:4" x14ac:dyDescent="0.25">
      <c r="A993">
        <v>2</v>
      </c>
      <c r="B993">
        <v>4189900</v>
      </c>
      <c r="C993">
        <v>9124600</v>
      </c>
      <c r="D993">
        <v>2881100</v>
      </c>
    </row>
    <row r="994" spans="1:4" x14ac:dyDescent="0.25">
      <c r="A994">
        <v>2</v>
      </c>
      <c r="B994">
        <v>42346900</v>
      </c>
      <c r="C994">
        <v>310679300</v>
      </c>
      <c r="D994">
        <v>776400</v>
      </c>
    </row>
    <row r="995" spans="1:4" x14ac:dyDescent="0.25">
      <c r="A995">
        <v>2</v>
      </c>
      <c r="B995">
        <v>781700</v>
      </c>
      <c r="C995">
        <v>1311700</v>
      </c>
      <c r="D995">
        <v>725700</v>
      </c>
    </row>
    <row r="996" spans="1:4" x14ac:dyDescent="0.25">
      <c r="A996">
        <v>2</v>
      </c>
      <c r="B996">
        <v>2886100</v>
      </c>
      <c r="C996">
        <v>14775000</v>
      </c>
      <c r="D996">
        <v>1383000</v>
      </c>
    </row>
    <row r="997" spans="1:4" x14ac:dyDescent="0.25">
      <c r="A997">
        <v>2</v>
      </c>
      <c r="B997">
        <v>772700</v>
      </c>
      <c r="C997">
        <v>1895200</v>
      </c>
      <c r="D997">
        <v>521200</v>
      </c>
    </row>
    <row r="998" spans="1:4" x14ac:dyDescent="0.25">
      <c r="A998">
        <v>2</v>
      </c>
      <c r="B998">
        <v>1943000</v>
      </c>
      <c r="C998">
        <v>3743600</v>
      </c>
      <c r="D998">
        <v>1865700</v>
      </c>
    </row>
    <row r="999" spans="1:4" x14ac:dyDescent="0.25">
      <c r="A999">
        <v>2</v>
      </c>
      <c r="B999">
        <v>260442300</v>
      </c>
      <c r="C999">
        <v>326949700</v>
      </c>
      <c r="D999">
        <v>284589900</v>
      </c>
    </row>
    <row r="1000" spans="1:4" x14ac:dyDescent="0.25">
      <c r="A1000">
        <v>2</v>
      </c>
      <c r="B1000">
        <v>1026200</v>
      </c>
      <c r="C1000">
        <v>1367600</v>
      </c>
      <c r="D1000">
        <v>1135900</v>
      </c>
    </row>
    <row r="1001" spans="1:4" x14ac:dyDescent="0.25">
      <c r="A1001">
        <v>2</v>
      </c>
      <c r="B1001">
        <v>2577600</v>
      </c>
      <c r="C1001">
        <v>2695700</v>
      </c>
      <c r="D1001">
        <v>2716900</v>
      </c>
    </row>
    <row r="1002" spans="1:4" x14ac:dyDescent="0.25">
      <c r="A1002">
        <v>2</v>
      </c>
      <c r="B1002">
        <v>464600</v>
      </c>
      <c r="C1002">
        <v>593500</v>
      </c>
      <c r="D1002">
        <v>515000</v>
      </c>
    </row>
    <row r="1003" spans="1:4" x14ac:dyDescent="0.25">
      <c r="A1003">
        <v>2</v>
      </c>
      <c r="B1003">
        <v>86506200</v>
      </c>
      <c r="C1003">
        <v>95912200</v>
      </c>
      <c r="D1003">
        <v>69290000</v>
      </c>
    </row>
    <row r="1004" spans="1:4" x14ac:dyDescent="0.25">
      <c r="A1004">
        <v>2</v>
      </c>
      <c r="B1004">
        <v>427800</v>
      </c>
      <c r="C1004">
        <v>624500</v>
      </c>
      <c r="D1004">
        <v>348300</v>
      </c>
    </row>
    <row r="1005" spans="1:4" x14ac:dyDescent="0.25">
      <c r="A1005">
        <v>2</v>
      </c>
      <c r="B1005" t="s">
        <v>1395</v>
      </c>
      <c r="C1005" t="s">
        <v>92</v>
      </c>
      <c r="D1005" t="s">
        <v>2</v>
      </c>
    </row>
    <row r="1006" spans="1:4" x14ac:dyDescent="0.25">
      <c r="A1006">
        <v>2</v>
      </c>
      <c r="B1006">
        <v>813900</v>
      </c>
      <c r="C1006">
        <v>2623700</v>
      </c>
      <c r="D1006">
        <v>626800</v>
      </c>
    </row>
    <row r="1007" spans="1:4" x14ac:dyDescent="0.25">
      <c r="A1007">
        <v>2</v>
      </c>
      <c r="B1007">
        <v>2090700</v>
      </c>
      <c r="C1007">
        <v>2478400</v>
      </c>
      <c r="D1007">
        <v>2189200</v>
      </c>
    </row>
    <row r="1008" spans="1:4" x14ac:dyDescent="0.25">
      <c r="A1008">
        <v>2</v>
      </c>
      <c r="B1008">
        <v>378900</v>
      </c>
      <c r="C1008">
        <v>411900</v>
      </c>
      <c r="D1008">
        <v>349400</v>
      </c>
    </row>
    <row r="1009" spans="1:4" x14ac:dyDescent="0.25">
      <c r="A1009">
        <v>2</v>
      </c>
      <c r="B1009">
        <v>3371300</v>
      </c>
      <c r="C1009">
        <v>5651200</v>
      </c>
      <c r="D1009">
        <v>946800</v>
      </c>
    </row>
    <row r="1010" spans="1:4" x14ac:dyDescent="0.25">
      <c r="A1010">
        <v>2</v>
      </c>
      <c r="B1010">
        <v>1197700</v>
      </c>
      <c r="C1010">
        <v>1841200</v>
      </c>
      <c r="D1010">
        <v>1147800</v>
      </c>
    </row>
    <row r="1011" spans="1:4" x14ac:dyDescent="0.25">
      <c r="A1011">
        <v>2</v>
      </c>
      <c r="B1011">
        <v>4469700</v>
      </c>
      <c r="C1011">
        <v>10160000</v>
      </c>
      <c r="D1011">
        <v>913500</v>
      </c>
    </row>
    <row r="1012" spans="1:4" x14ac:dyDescent="0.25">
      <c r="A1012">
        <v>2</v>
      </c>
      <c r="B1012">
        <v>592200</v>
      </c>
      <c r="C1012">
        <v>604900</v>
      </c>
      <c r="D1012">
        <v>476800</v>
      </c>
    </row>
    <row r="1013" spans="1:4" x14ac:dyDescent="0.25">
      <c r="A1013">
        <v>2</v>
      </c>
      <c r="B1013">
        <v>456900</v>
      </c>
      <c r="C1013">
        <v>525400</v>
      </c>
      <c r="D1013">
        <v>425600</v>
      </c>
    </row>
    <row r="1014" spans="1:4" x14ac:dyDescent="0.25">
      <c r="A1014">
        <v>2</v>
      </c>
      <c r="B1014">
        <v>19059400</v>
      </c>
      <c r="C1014">
        <v>28095000</v>
      </c>
      <c r="D1014">
        <v>20146200</v>
      </c>
    </row>
    <row r="1015" spans="1:4" x14ac:dyDescent="0.25">
      <c r="A1015">
        <v>2</v>
      </c>
      <c r="B1015">
        <v>48812600</v>
      </c>
      <c r="C1015">
        <v>56881100</v>
      </c>
      <c r="D1015">
        <v>15919000</v>
      </c>
    </row>
    <row r="1016" spans="1:4" x14ac:dyDescent="0.25">
      <c r="A1016">
        <v>2</v>
      </c>
      <c r="B1016">
        <v>1084000</v>
      </c>
      <c r="C1016">
        <v>1734100</v>
      </c>
      <c r="D1016">
        <v>1321200</v>
      </c>
    </row>
    <row r="1017" spans="1:4" x14ac:dyDescent="0.25">
      <c r="A1017">
        <v>2</v>
      </c>
      <c r="B1017">
        <v>512200</v>
      </c>
      <c r="C1017">
        <v>1348300</v>
      </c>
      <c r="D1017">
        <v>553600</v>
      </c>
    </row>
    <row r="1018" spans="1:4" x14ac:dyDescent="0.25">
      <c r="A1018">
        <v>2</v>
      </c>
      <c r="B1018">
        <v>10221800</v>
      </c>
      <c r="C1018">
        <v>21153500</v>
      </c>
      <c r="D1018">
        <v>816000</v>
      </c>
    </row>
    <row r="1019" spans="1:4" x14ac:dyDescent="0.25">
      <c r="A1019">
        <v>2</v>
      </c>
      <c r="B1019">
        <v>342800</v>
      </c>
      <c r="C1019">
        <v>352300</v>
      </c>
      <c r="D1019">
        <v>364600</v>
      </c>
    </row>
    <row r="1020" spans="1:4" x14ac:dyDescent="0.25">
      <c r="A1020">
        <v>2</v>
      </c>
      <c r="B1020">
        <v>940200</v>
      </c>
      <c r="C1020">
        <v>1732600</v>
      </c>
      <c r="D1020">
        <v>960000</v>
      </c>
    </row>
    <row r="1021" spans="1:4" x14ac:dyDescent="0.25">
      <c r="A1021">
        <v>2</v>
      </c>
      <c r="B1021">
        <v>321800</v>
      </c>
      <c r="C1021">
        <v>395300</v>
      </c>
      <c r="D1021">
        <v>337600</v>
      </c>
    </row>
    <row r="1022" spans="1:4" x14ac:dyDescent="0.25">
      <c r="A1022">
        <v>2</v>
      </c>
      <c r="B1022">
        <v>477900</v>
      </c>
      <c r="C1022">
        <v>760100</v>
      </c>
      <c r="D1022">
        <v>511500</v>
      </c>
    </row>
    <row r="1023" spans="1:4" x14ac:dyDescent="0.25">
      <c r="A1023">
        <v>2</v>
      </c>
      <c r="B1023">
        <v>570700</v>
      </c>
      <c r="C1023">
        <v>842900</v>
      </c>
      <c r="D1023">
        <v>426400</v>
      </c>
    </row>
    <row r="1024" spans="1:4" x14ac:dyDescent="0.25">
      <c r="A1024">
        <v>2</v>
      </c>
      <c r="B1024">
        <v>1970100</v>
      </c>
      <c r="C1024">
        <v>1883600</v>
      </c>
      <c r="D1024">
        <v>1812200</v>
      </c>
    </row>
    <row r="1025" spans="1:4" x14ac:dyDescent="0.25">
      <c r="A1025">
        <v>2</v>
      </c>
      <c r="B1025">
        <v>557900</v>
      </c>
      <c r="C1025">
        <v>665400</v>
      </c>
      <c r="D1025">
        <v>1120600</v>
      </c>
    </row>
    <row r="1026" spans="1:4" x14ac:dyDescent="0.25">
      <c r="A1026">
        <v>2</v>
      </c>
      <c r="B1026">
        <v>2744500</v>
      </c>
      <c r="C1026">
        <v>3050400</v>
      </c>
      <c r="D1026">
        <v>1910000</v>
      </c>
    </row>
    <row r="1027" spans="1:4" x14ac:dyDescent="0.25">
      <c r="A1027">
        <v>2</v>
      </c>
      <c r="B1027">
        <v>2202400</v>
      </c>
      <c r="C1027">
        <v>554400</v>
      </c>
      <c r="D1027">
        <v>664400</v>
      </c>
    </row>
    <row r="1028" spans="1:4" x14ac:dyDescent="0.25">
      <c r="A1028">
        <v>2</v>
      </c>
      <c r="B1028">
        <v>1445700</v>
      </c>
      <c r="C1028">
        <v>1531200</v>
      </c>
      <c r="D1028">
        <v>942000</v>
      </c>
    </row>
    <row r="1029" spans="1:4" x14ac:dyDescent="0.25">
      <c r="A1029">
        <v>2</v>
      </c>
      <c r="B1029">
        <v>577300</v>
      </c>
      <c r="C1029">
        <v>1347400</v>
      </c>
      <c r="D1029">
        <v>450700</v>
      </c>
    </row>
    <row r="1030" spans="1:4" x14ac:dyDescent="0.25">
      <c r="A1030">
        <v>2</v>
      </c>
      <c r="B1030">
        <v>4407700</v>
      </c>
      <c r="C1030">
        <v>4925800</v>
      </c>
      <c r="D1030">
        <v>3581800</v>
      </c>
    </row>
    <row r="1031" spans="1:4" x14ac:dyDescent="0.25">
      <c r="A1031">
        <v>2</v>
      </c>
      <c r="B1031">
        <v>476700</v>
      </c>
      <c r="C1031">
        <v>545700</v>
      </c>
      <c r="D1031">
        <v>555300</v>
      </c>
    </row>
    <row r="1032" spans="1:4" x14ac:dyDescent="0.25">
      <c r="A1032">
        <v>2</v>
      </c>
      <c r="B1032">
        <v>607900</v>
      </c>
      <c r="C1032">
        <v>779000</v>
      </c>
      <c r="D1032">
        <v>744900</v>
      </c>
    </row>
    <row r="1033" spans="1:4" x14ac:dyDescent="0.25">
      <c r="A1033">
        <v>2</v>
      </c>
      <c r="B1033">
        <v>383300</v>
      </c>
      <c r="C1033">
        <v>650900</v>
      </c>
      <c r="D1033">
        <v>648600</v>
      </c>
    </row>
    <row r="1034" spans="1:4" x14ac:dyDescent="0.25">
      <c r="A1034">
        <v>2</v>
      </c>
      <c r="B1034">
        <v>1221600</v>
      </c>
      <c r="C1034">
        <v>1610800</v>
      </c>
      <c r="D1034">
        <v>676500</v>
      </c>
    </row>
    <row r="1035" spans="1:4" x14ac:dyDescent="0.25">
      <c r="A1035">
        <v>2</v>
      </c>
      <c r="B1035">
        <v>287672500</v>
      </c>
      <c r="C1035">
        <v>314060700</v>
      </c>
      <c r="D1035">
        <v>16654100</v>
      </c>
    </row>
    <row r="1036" spans="1:4" x14ac:dyDescent="0.25">
      <c r="A1036">
        <v>2</v>
      </c>
      <c r="B1036">
        <v>111807000</v>
      </c>
      <c r="C1036">
        <v>135638600</v>
      </c>
      <c r="D1036">
        <v>11697000</v>
      </c>
    </row>
    <row r="1037" spans="1:4" x14ac:dyDescent="0.25">
      <c r="A1037">
        <v>2</v>
      </c>
      <c r="B1037">
        <v>4743200</v>
      </c>
      <c r="C1037">
        <v>6887900</v>
      </c>
      <c r="D1037">
        <v>5288900</v>
      </c>
    </row>
    <row r="1038" spans="1:4" x14ac:dyDescent="0.25">
      <c r="A1038">
        <v>2</v>
      </c>
      <c r="B1038">
        <v>1235000</v>
      </c>
      <c r="C1038">
        <v>1481100</v>
      </c>
      <c r="D1038">
        <v>1265100</v>
      </c>
    </row>
    <row r="1039" spans="1:4" x14ac:dyDescent="0.25">
      <c r="A1039">
        <v>2</v>
      </c>
      <c r="B1039">
        <v>2606900</v>
      </c>
      <c r="C1039">
        <v>5032200</v>
      </c>
      <c r="D1039">
        <v>496300</v>
      </c>
    </row>
    <row r="1040" spans="1:4" x14ac:dyDescent="0.25">
      <c r="A1040">
        <v>2</v>
      </c>
      <c r="B1040">
        <v>1140900</v>
      </c>
      <c r="C1040">
        <v>1545000</v>
      </c>
      <c r="D1040">
        <v>5196700</v>
      </c>
    </row>
    <row r="1041" spans="1:4" x14ac:dyDescent="0.25">
      <c r="A1041">
        <v>2</v>
      </c>
      <c r="B1041">
        <v>589400</v>
      </c>
      <c r="C1041">
        <v>1411000</v>
      </c>
      <c r="D1041">
        <v>828000</v>
      </c>
    </row>
    <row r="1042" spans="1:4" x14ac:dyDescent="0.25">
      <c r="A1042">
        <v>2</v>
      </c>
      <c r="B1042">
        <v>3424500</v>
      </c>
      <c r="C1042">
        <v>1751900</v>
      </c>
      <c r="D1042">
        <v>1479200</v>
      </c>
    </row>
    <row r="1043" spans="1:4" x14ac:dyDescent="0.25">
      <c r="A1043">
        <v>2</v>
      </c>
      <c r="B1043">
        <v>428100</v>
      </c>
      <c r="C1043">
        <v>377800</v>
      </c>
      <c r="D1043">
        <v>397900</v>
      </c>
    </row>
    <row r="1044" spans="1:4" x14ac:dyDescent="0.25">
      <c r="A1044">
        <v>2</v>
      </c>
      <c r="B1044">
        <v>476700</v>
      </c>
      <c r="C1044">
        <v>394000</v>
      </c>
      <c r="D1044">
        <v>353600</v>
      </c>
    </row>
    <row r="1045" spans="1:4" x14ac:dyDescent="0.25">
      <c r="A1045">
        <v>2</v>
      </c>
      <c r="B1045">
        <v>702900</v>
      </c>
      <c r="C1045">
        <v>741600</v>
      </c>
      <c r="D1045">
        <v>401500</v>
      </c>
    </row>
    <row r="1046" spans="1:4" x14ac:dyDescent="0.25">
      <c r="A1046">
        <v>2</v>
      </c>
      <c r="B1046">
        <v>7364800</v>
      </c>
      <c r="C1046">
        <v>4108900</v>
      </c>
      <c r="D1046">
        <v>1564400</v>
      </c>
    </row>
    <row r="1047" spans="1:4" x14ac:dyDescent="0.25">
      <c r="A1047">
        <v>2</v>
      </c>
      <c r="B1047">
        <v>853600</v>
      </c>
      <c r="C1047">
        <v>1119600</v>
      </c>
      <c r="D1047">
        <v>502500</v>
      </c>
    </row>
    <row r="1048" spans="1:4" x14ac:dyDescent="0.25">
      <c r="A1048">
        <v>2</v>
      </c>
      <c r="B1048">
        <v>372600</v>
      </c>
      <c r="C1048">
        <v>319800</v>
      </c>
      <c r="D1048">
        <v>272700</v>
      </c>
    </row>
    <row r="1049" spans="1:4" x14ac:dyDescent="0.25">
      <c r="A1049">
        <v>2</v>
      </c>
      <c r="B1049">
        <v>784100</v>
      </c>
      <c r="C1049">
        <v>629800</v>
      </c>
      <c r="D1049">
        <v>666200</v>
      </c>
    </row>
    <row r="1050" spans="1:4" x14ac:dyDescent="0.25">
      <c r="A1050">
        <v>2</v>
      </c>
      <c r="B1050">
        <v>27549900</v>
      </c>
      <c r="C1050">
        <v>36577300</v>
      </c>
      <c r="D1050">
        <v>4257800</v>
      </c>
    </row>
    <row r="1051" spans="1:4" x14ac:dyDescent="0.25">
      <c r="A1051">
        <v>2</v>
      </c>
      <c r="B1051">
        <v>645000</v>
      </c>
      <c r="C1051">
        <v>726000</v>
      </c>
      <c r="D1051">
        <v>639900</v>
      </c>
    </row>
    <row r="1052" spans="1:4" x14ac:dyDescent="0.25">
      <c r="A1052">
        <v>2</v>
      </c>
      <c r="B1052">
        <v>1548700</v>
      </c>
      <c r="C1052">
        <v>1863700</v>
      </c>
      <c r="D1052">
        <v>1716400</v>
      </c>
    </row>
    <row r="1053" spans="1:4" x14ac:dyDescent="0.25">
      <c r="A1053">
        <v>2</v>
      </c>
      <c r="B1053">
        <v>855000</v>
      </c>
      <c r="C1053">
        <v>1109300</v>
      </c>
      <c r="D1053">
        <v>697600</v>
      </c>
    </row>
    <row r="1054" spans="1:4" x14ac:dyDescent="0.25">
      <c r="A1054">
        <v>2</v>
      </c>
      <c r="B1054">
        <v>331200</v>
      </c>
      <c r="C1054">
        <v>361900</v>
      </c>
      <c r="D1054">
        <v>339300</v>
      </c>
    </row>
    <row r="1055" spans="1:4" x14ac:dyDescent="0.25">
      <c r="A1055">
        <v>2</v>
      </c>
      <c r="B1055">
        <v>1089200</v>
      </c>
      <c r="C1055">
        <v>1114500</v>
      </c>
      <c r="D1055">
        <v>1037900</v>
      </c>
    </row>
    <row r="1056" spans="1:4" x14ac:dyDescent="0.25">
      <c r="A1056">
        <v>2</v>
      </c>
      <c r="B1056">
        <v>349000</v>
      </c>
      <c r="C1056">
        <v>349400</v>
      </c>
      <c r="D1056">
        <v>353400</v>
      </c>
    </row>
    <row r="1057" spans="1:4" x14ac:dyDescent="0.25">
      <c r="A1057">
        <v>2</v>
      </c>
      <c r="B1057">
        <v>340700</v>
      </c>
      <c r="C1057">
        <v>319700</v>
      </c>
      <c r="D1057">
        <v>327900</v>
      </c>
    </row>
    <row r="1058" spans="1:4" x14ac:dyDescent="0.25">
      <c r="A1058">
        <v>2</v>
      </c>
      <c r="B1058">
        <v>2407500</v>
      </c>
      <c r="C1058">
        <v>2720800</v>
      </c>
      <c r="D1058">
        <v>2746900</v>
      </c>
    </row>
    <row r="1059" spans="1:4" x14ac:dyDescent="0.25">
      <c r="A1059">
        <v>2</v>
      </c>
      <c r="B1059">
        <v>1286000</v>
      </c>
      <c r="C1059">
        <v>1199000</v>
      </c>
      <c r="D1059">
        <v>1308900</v>
      </c>
    </row>
    <row r="1060" spans="1:4" x14ac:dyDescent="0.25">
      <c r="A1060">
        <v>2</v>
      </c>
      <c r="B1060">
        <v>454700</v>
      </c>
      <c r="C1060">
        <v>641000</v>
      </c>
      <c r="D1060">
        <v>466600</v>
      </c>
    </row>
    <row r="1061" spans="1:4" x14ac:dyDescent="0.25">
      <c r="A1061">
        <v>2</v>
      </c>
      <c r="B1061">
        <v>749700</v>
      </c>
      <c r="C1061">
        <v>781400</v>
      </c>
      <c r="D1061">
        <v>771600</v>
      </c>
    </row>
    <row r="1062" spans="1:4" x14ac:dyDescent="0.25">
      <c r="A1062">
        <v>2</v>
      </c>
      <c r="B1062">
        <v>2254400</v>
      </c>
      <c r="C1062">
        <v>2444100</v>
      </c>
      <c r="D1062">
        <v>2246200</v>
      </c>
    </row>
    <row r="1063" spans="1:4" x14ac:dyDescent="0.25">
      <c r="A1063">
        <v>2</v>
      </c>
      <c r="B1063">
        <v>313784000</v>
      </c>
      <c r="C1063">
        <v>345613900</v>
      </c>
      <c r="D1063">
        <v>40568900</v>
      </c>
    </row>
    <row r="1064" spans="1:4" x14ac:dyDescent="0.25">
      <c r="A1064">
        <v>2</v>
      </c>
      <c r="B1064">
        <v>3591300</v>
      </c>
      <c r="C1064">
        <v>3768600</v>
      </c>
      <c r="D1064">
        <v>1870800</v>
      </c>
    </row>
    <row r="1065" spans="1:4" x14ac:dyDescent="0.25">
      <c r="A1065">
        <v>2</v>
      </c>
      <c r="B1065">
        <v>1773000</v>
      </c>
      <c r="C1065">
        <v>772400</v>
      </c>
      <c r="D1065">
        <v>834400</v>
      </c>
    </row>
    <row r="1066" spans="1:4" x14ac:dyDescent="0.25">
      <c r="A1066">
        <v>2</v>
      </c>
      <c r="B1066">
        <v>530300</v>
      </c>
      <c r="C1066">
        <v>752400</v>
      </c>
      <c r="D1066">
        <v>482900</v>
      </c>
    </row>
    <row r="1067" spans="1:4" x14ac:dyDescent="0.25">
      <c r="A1067">
        <v>2</v>
      </c>
      <c r="B1067">
        <v>393100</v>
      </c>
      <c r="C1067">
        <v>404400</v>
      </c>
      <c r="D1067">
        <v>368200</v>
      </c>
    </row>
    <row r="1068" spans="1:4" x14ac:dyDescent="0.25">
      <c r="A1068">
        <v>2</v>
      </c>
      <c r="B1068">
        <v>700700</v>
      </c>
      <c r="C1068">
        <v>534600</v>
      </c>
      <c r="D1068">
        <v>436200</v>
      </c>
    </row>
    <row r="1069" spans="1:4" x14ac:dyDescent="0.25">
      <c r="A1069">
        <v>2</v>
      </c>
      <c r="B1069">
        <v>608000</v>
      </c>
      <c r="C1069">
        <v>737000</v>
      </c>
      <c r="D1069">
        <v>701200</v>
      </c>
    </row>
    <row r="1070" spans="1:4" x14ac:dyDescent="0.25">
      <c r="A1070">
        <v>2</v>
      </c>
      <c r="B1070">
        <v>38521400</v>
      </c>
      <c r="C1070">
        <v>50721300</v>
      </c>
      <c r="D1070">
        <v>1106100</v>
      </c>
    </row>
    <row r="1071" spans="1:4" x14ac:dyDescent="0.25">
      <c r="A1071">
        <v>2</v>
      </c>
      <c r="B1071">
        <v>4214700</v>
      </c>
      <c r="C1071">
        <v>6141600</v>
      </c>
      <c r="D1071">
        <v>1536900</v>
      </c>
    </row>
    <row r="1072" spans="1:4" x14ac:dyDescent="0.25">
      <c r="A1072">
        <v>2</v>
      </c>
      <c r="B1072">
        <v>285300</v>
      </c>
      <c r="C1072">
        <v>343100</v>
      </c>
      <c r="D1072">
        <v>361800</v>
      </c>
    </row>
    <row r="1073" spans="1:4" x14ac:dyDescent="0.25">
      <c r="A1073">
        <v>2</v>
      </c>
      <c r="B1073">
        <v>492300</v>
      </c>
      <c r="C1073">
        <v>707500</v>
      </c>
      <c r="D1073">
        <v>445400</v>
      </c>
    </row>
    <row r="1074" spans="1:4" x14ac:dyDescent="0.25">
      <c r="A1074">
        <v>2</v>
      </c>
      <c r="B1074">
        <v>743300</v>
      </c>
      <c r="C1074">
        <v>937900</v>
      </c>
      <c r="D1074">
        <v>884400</v>
      </c>
    </row>
    <row r="1075" spans="1:4" x14ac:dyDescent="0.25">
      <c r="A1075">
        <v>2</v>
      </c>
      <c r="B1075">
        <v>982600</v>
      </c>
      <c r="C1075">
        <v>1344900</v>
      </c>
      <c r="D1075">
        <v>890900</v>
      </c>
    </row>
    <row r="1076" spans="1:4" x14ac:dyDescent="0.25">
      <c r="A1076">
        <v>2</v>
      </c>
      <c r="B1076">
        <v>15521300</v>
      </c>
      <c r="C1076">
        <v>20866100</v>
      </c>
      <c r="D1076">
        <v>1089800</v>
      </c>
    </row>
    <row r="1077" spans="1:4" x14ac:dyDescent="0.25">
      <c r="A1077">
        <v>2</v>
      </c>
      <c r="B1077">
        <v>7269200</v>
      </c>
      <c r="C1077">
        <v>13984600</v>
      </c>
      <c r="D1077">
        <v>878700</v>
      </c>
    </row>
    <row r="1078" spans="1:4" x14ac:dyDescent="0.25">
      <c r="A1078">
        <v>2</v>
      </c>
      <c r="B1078">
        <v>1271100</v>
      </c>
      <c r="C1078">
        <v>1094700</v>
      </c>
      <c r="D1078">
        <v>865300</v>
      </c>
    </row>
    <row r="1079" spans="1:4" x14ac:dyDescent="0.25">
      <c r="A1079">
        <v>2</v>
      </c>
      <c r="B1079">
        <v>543600</v>
      </c>
      <c r="C1079">
        <v>2314200</v>
      </c>
      <c r="D1079">
        <v>381400</v>
      </c>
    </row>
    <row r="1080" spans="1:4" x14ac:dyDescent="0.25">
      <c r="A1080">
        <v>2</v>
      </c>
      <c r="B1080">
        <v>698400</v>
      </c>
      <c r="C1080">
        <v>735400</v>
      </c>
      <c r="D1080">
        <v>714800</v>
      </c>
    </row>
    <row r="1081" spans="1:4" x14ac:dyDescent="0.25">
      <c r="A1081">
        <v>2</v>
      </c>
      <c r="B1081">
        <v>116066800</v>
      </c>
      <c r="C1081">
        <v>164371200</v>
      </c>
      <c r="D1081">
        <v>502200</v>
      </c>
    </row>
    <row r="1082" spans="1:4" x14ac:dyDescent="0.25">
      <c r="A1082">
        <v>2</v>
      </c>
      <c r="B1082">
        <v>554100</v>
      </c>
      <c r="C1082">
        <v>597700</v>
      </c>
      <c r="D1082">
        <v>668100</v>
      </c>
    </row>
    <row r="1083" spans="1:4" x14ac:dyDescent="0.25">
      <c r="A1083">
        <v>2</v>
      </c>
      <c r="B1083">
        <v>473100</v>
      </c>
      <c r="C1083">
        <v>551600</v>
      </c>
      <c r="D1083">
        <v>416800</v>
      </c>
    </row>
    <row r="1084" spans="1:4" x14ac:dyDescent="0.25">
      <c r="A1084">
        <v>2</v>
      </c>
      <c r="B1084">
        <v>55945600</v>
      </c>
      <c r="C1084">
        <v>87936500</v>
      </c>
      <c r="D1084">
        <v>3402900</v>
      </c>
    </row>
    <row r="1085" spans="1:4" x14ac:dyDescent="0.25">
      <c r="A1085">
        <v>2</v>
      </c>
      <c r="B1085">
        <v>848200</v>
      </c>
      <c r="C1085">
        <v>906600</v>
      </c>
      <c r="D1085">
        <v>555000</v>
      </c>
    </row>
    <row r="1086" spans="1:4" x14ac:dyDescent="0.25">
      <c r="A1086">
        <v>2</v>
      </c>
      <c r="B1086">
        <v>2289100</v>
      </c>
      <c r="C1086">
        <v>2469600</v>
      </c>
      <c r="D1086">
        <v>2370200</v>
      </c>
    </row>
    <row r="1087" spans="1:4" x14ac:dyDescent="0.25">
      <c r="A1087">
        <v>2</v>
      </c>
      <c r="B1087">
        <v>572900</v>
      </c>
      <c r="C1087">
        <v>790600</v>
      </c>
      <c r="D1087">
        <v>520100</v>
      </c>
    </row>
    <row r="1088" spans="1:4" x14ac:dyDescent="0.25">
      <c r="A1088">
        <v>2</v>
      </c>
      <c r="B1088">
        <v>7462300</v>
      </c>
      <c r="C1088">
        <v>10074100</v>
      </c>
      <c r="D1088">
        <v>4787100</v>
      </c>
    </row>
    <row r="1089" spans="1:4" x14ac:dyDescent="0.25">
      <c r="A1089">
        <v>2</v>
      </c>
      <c r="B1089">
        <v>2347400</v>
      </c>
      <c r="C1089">
        <v>2614300</v>
      </c>
      <c r="D1089">
        <v>2475500</v>
      </c>
    </row>
    <row r="1090" spans="1:4" x14ac:dyDescent="0.25">
      <c r="A1090">
        <v>2</v>
      </c>
      <c r="B1090">
        <v>709100</v>
      </c>
      <c r="C1090">
        <v>985000</v>
      </c>
      <c r="D1090">
        <v>988300</v>
      </c>
    </row>
    <row r="1091" spans="1:4" x14ac:dyDescent="0.25">
      <c r="A1091">
        <v>2</v>
      </c>
      <c r="B1091">
        <v>1785400</v>
      </c>
      <c r="C1091">
        <v>2029400</v>
      </c>
      <c r="D1091">
        <v>2035000</v>
      </c>
    </row>
    <row r="1092" spans="1:4" x14ac:dyDescent="0.25">
      <c r="A1092">
        <v>2</v>
      </c>
      <c r="B1092">
        <v>736100</v>
      </c>
      <c r="C1092">
        <v>805000</v>
      </c>
      <c r="D1092">
        <v>556300</v>
      </c>
    </row>
    <row r="1093" spans="1:4" x14ac:dyDescent="0.25">
      <c r="A1093">
        <v>2</v>
      </c>
      <c r="B1093">
        <v>392300</v>
      </c>
      <c r="C1093">
        <v>542300</v>
      </c>
      <c r="D1093">
        <v>339400</v>
      </c>
    </row>
    <row r="1094" spans="1:4" x14ac:dyDescent="0.25">
      <c r="A1094">
        <v>2</v>
      </c>
      <c r="B1094">
        <v>1795900</v>
      </c>
      <c r="C1094">
        <v>1618400</v>
      </c>
      <c r="D1094">
        <v>938100</v>
      </c>
    </row>
    <row r="1095" spans="1:4" x14ac:dyDescent="0.25">
      <c r="A1095">
        <v>2</v>
      </c>
      <c r="B1095">
        <v>1316200</v>
      </c>
      <c r="C1095">
        <v>1117100</v>
      </c>
      <c r="D1095">
        <v>1395900</v>
      </c>
    </row>
    <row r="1096" spans="1:4" x14ac:dyDescent="0.25">
      <c r="A1096">
        <v>2</v>
      </c>
      <c r="B1096">
        <v>1562100</v>
      </c>
      <c r="C1096">
        <v>1274000</v>
      </c>
      <c r="D1096">
        <v>1566000</v>
      </c>
    </row>
    <row r="1097" spans="1:4" x14ac:dyDescent="0.25">
      <c r="A1097">
        <v>2</v>
      </c>
      <c r="B1097">
        <v>760000</v>
      </c>
      <c r="C1097">
        <v>1221000</v>
      </c>
      <c r="D1097">
        <v>819500</v>
      </c>
    </row>
    <row r="1098" spans="1:4" x14ac:dyDescent="0.25">
      <c r="A1098">
        <v>2</v>
      </c>
      <c r="B1098">
        <v>2291600</v>
      </c>
      <c r="C1098">
        <v>2566600</v>
      </c>
      <c r="D1098">
        <v>2539300</v>
      </c>
    </row>
    <row r="1099" spans="1:4" x14ac:dyDescent="0.25">
      <c r="A1099">
        <v>2</v>
      </c>
      <c r="B1099">
        <v>378400</v>
      </c>
      <c r="C1099">
        <v>341600</v>
      </c>
      <c r="D1099">
        <v>343400</v>
      </c>
    </row>
    <row r="1100" spans="1:4" x14ac:dyDescent="0.25">
      <c r="A1100">
        <v>2</v>
      </c>
      <c r="B1100">
        <v>524100</v>
      </c>
      <c r="C1100">
        <v>499400</v>
      </c>
      <c r="D1100">
        <v>525300</v>
      </c>
    </row>
    <row r="1101" spans="1:4" x14ac:dyDescent="0.25">
      <c r="A1101">
        <v>2</v>
      </c>
      <c r="B1101">
        <v>32301500</v>
      </c>
      <c r="C1101">
        <v>31481600</v>
      </c>
      <c r="D1101">
        <v>17661800</v>
      </c>
    </row>
    <row r="1102" spans="1:4" x14ac:dyDescent="0.25">
      <c r="A1102">
        <v>2</v>
      </c>
      <c r="B1102">
        <v>61721200</v>
      </c>
      <c r="C1102">
        <v>74087500</v>
      </c>
      <c r="D1102">
        <v>3098900</v>
      </c>
    </row>
    <row r="1103" spans="1:4" x14ac:dyDescent="0.25">
      <c r="A1103">
        <v>2</v>
      </c>
      <c r="B1103">
        <v>638000</v>
      </c>
      <c r="C1103">
        <v>598000</v>
      </c>
      <c r="D1103">
        <v>378900</v>
      </c>
    </row>
    <row r="1104" spans="1:4" x14ac:dyDescent="0.25">
      <c r="A1104">
        <v>2</v>
      </c>
      <c r="B1104">
        <v>1061600</v>
      </c>
      <c r="C1104">
        <v>1623700</v>
      </c>
      <c r="D1104">
        <v>1102100</v>
      </c>
    </row>
    <row r="1105" spans="1:4" x14ac:dyDescent="0.25">
      <c r="A1105">
        <v>2</v>
      </c>
      <c r="B1105">
        <v>18219800</v>
      </c>
      <c r="C1105">
        <v>29009000</v>
      </c>
      <c r="D1105">
        <v>2979900</v>
      </c>
    </row>
    <row r="1106" spans="1:4" x14ac:dyDescent="0.25">
      <c r="A1106">
        <v>2</v>
      </c>
      <c r="B1106">
        <v>871600</v>
      </c>
      <c r="C1106">
        <v>1137700</v>
      </c>
      <c r="D1106">
        <v>902900</v>
      </c>
    </row>
    <row r="1107" spans="1:4" x14ac:dyDescent="0.25">
      <c r="A1107">
        <v>2</v>
      </c>
      <c r="B1107">
        <v>2761000</v>
      </c>
      <c r="C1107">
        <v>3162600</v>
      </c>
      <c r="D1107">
        <v>2976700</v>
      </c>
    </row>
    <row r="1108" spans="1:4" x14ac:dyDescent="0.25">
      <c r="A1108">
        <v>2</v>
      </c>
      <c r="B1108">
        <v>346500</v>
      </c>
      <c r="C1108">
        <v>473800</v>
      </c>
      <c r="D1108">
        <v>360800</v>
      </c>
    </row>
    <row r="1109" spans="1:4" x14ac:dyDescent="0.25">
      <c r="A1109">
        <v>2</v>
      </c>
      <c r="B1109">
        <v>443000</v>
      </c>
      <c r="C1109">
        <v>442000</v>
      </c>
      <c r="D1109">
        <v>449300</v>
      </c>
    </row>
    <row r="1110" spans="1:4" x14ac:dyDescent="0.25">
      <c r="A1110">
        <v>2</v>
      </c>
      <c r="B1110">
        <v>1092700</v>
      </c>
      <c r="C1110">
        <v>1224000</v>
      </c>
      <c r="D1110">
        <v>1193600</v>
      </c>
    </row>
    <row r="1111" spans="1:4" x14ac:dyDescent="0.25">
      <c r="A1111">
        <v>2</v>
      </c>
      <c r="B1111">
        <v>555900</v>
      </c>
      <c r="C1111">
        <v>583000</v>
      </c>
      <c r="D1111">
        <v>378000</v>
      </c>
    </row>
    <row r="1112" spans="1:4" x14ac:dyDescent="0.25">
      <c r="A1112">
        <v>2</v>
      </c>
      <c r="B1112">
        <v>1781900</v>
      </c>
      <c r="C1112">
        <v>2340900</v>
      </c>
      <c r="D1112">
        <v>2144500</v>
      </c>
    </row>
    <row r="1113" spans="1:4" x14ac:dyDescent="0.25">
      <c r="A1113">
        <v>2</v>
      </c>
      <c r="B1113">
        <v>5312500</v>
      </c>
      <c r="C1113">
        <v>5238900</v>
      </c>
      <c r="D1113">
        <v>1728700</v>
      </c>
    </row>
    <row r="1114" spans="1:4" x14ac:dyDescent="0.25">
      <c r="A1114">
        <v>2</v>
      </c>
      <c r="B1114">
        <v>3606400</v>
      </c>
      <c r="C1114">
        <v>4174600</v>
      </c>
      <c r="D1114">
        <v>3889100</v>
      </c>
    </row>
    <row r="1115" spans="1:4" x14ac:dyDescent="0.25">
      <c r="A1115">
        <v>2</v>
      </c>
      <c r="B1115">
        <v>316100</v>
      </c>
      <c r="C1115">
        <v>1767900</v>
      </c>
      <c r="D1115">
        <v>1219500</v>
      </c>
    </row>
    <row r="1116" spans="1:4" x14ac:dyDescent="0.25">
      <c r="A1116">
        <v>2</v>
      </c>
      <c r="B1116">
        <v>413900</v>
      </c>
      <c r="C1116">
        <v>777300</v>
      </c>
      <c r="D1116">
        <v>391500</v>
      </c>
    </row>
    <row r="1117" spans="1:4" x14ac:dyDescent="0.25">
      <c r="A1117">
        <v>2</v>
      </c>
      <c r="B1117">
        <v>354900</v>
      </c>
      <c r="C1117">
        <v>466800</v>
      </c>
      <c r="D1117">
        <v>385800</v>
      </c>
    </row>
    <row r="1118" spans="1:4" x14ac:dyDescent="0.25">
      <c r="A1118">
        <v>2</v>
      </c>
      <c r="B1118">
        <v>689200</v>
      </c>
      <c r="C1118">
        <v>755900</v>
      </c>
      <c r="D1118">
        <v>729000</v>
      </c>
    </row>
    <row r="1119" spans="1:4" x14ac:dyDescent="0.25">
      <c r="A1119">
        <v>2</v>
      </c>
      <c r="B1119">
        <v>302100</v>
      </c>
      <c r="C1119">
        <v>333000</v>
      </c>
      <c r="D1119">
        <v>333400</v>
      </c>
    </row>
    <row r="1120" spans="1:4" x14ac:dyDescent="0.25">
      <c r="A1120">
        <v>2</v>
      </c>
      <c r="B1120">
        <v>348500</v>
      </c>
      <c r="C1120">
        <v>359300</v>
      </c>
      <c r="D1120">
        <v>365300</v>
      </c>
    </row>
    <row r="1121" spans="1:4" x14ac:dyDescent="0.25">
      <c r="A1121">
        <v>2</v>
      </c>
      <c r="B1121">
        <v>298100</v>
      </c>
      <c r="C1121">
        <v>259500</v>
      </c>
      <c r="D1121">
        <v>285100</v>
      </c>
    </row>
    <row r="1122" spans="1:4" x14ac:dyDescent="0.25">
      <c r="A1122">
        <v>2</v>
      </c>
      <c r="B1122">
        <v>597100</v>
      </c>
      <c r="C1122">
        <v>708700</v>
      </c>
      <c r="D1122">
        <v>522200</v>
      </c>
    </row>
    <row r="1123" spans="1:4" x14ac:dyDescent="0.25">
      <c r="A1123">
        <v>2</v>
      </c>
      <c r="B1123">
        <v>313500</v>
      </c>
      <c r="C1123">
        <v>309800</v>
      </c>
      <c r="D1123">
        <v>310500</v>
      </c>
    </row>
    <row r="1124" spans="1:4" x14ac:dyDescent="0.25">
      <c r="A1124">
        <v>2</v>
      </c>
      <c r="B1124">
        <v>455100</v>
      </c>
      <c r="C1124">
        <v>443300</v>
      </c>
      <c r="D1124">
        <v>381700</v>
      </c>
    </row>
    <row r="1125" spans="1:4" x14ac:dyDescent="0.25">
      <c r="A1125">
        <v>2</v>
      </c>
      <c r="B1125">
        <v>961100</v>
      </c>
      <c r="C1125">
        <v>844000</v>
      </c>
      <c r="D1125">
        <v>906700</v>
      </c>
    </row>
    <row r="1126" spans="1:4" x14ac:dyDescent="0.25">
      <c r="A1126">
        <v>2</v>
      </c>
      <c r="B1126">
        <v>460800</v>
      </c>
      <c r="C1126">
        <v>368700</v>
      </c>
      <c r="D1126">
        <v>423900</v>
      </c>
    </row>
    <row r="1127" spans="1:4" x14ac:dyDescent="0.25">
      <c r="A1127">
        <v>2</v>
      </c>
      <c r="B1127">
        <v>901800</v>
      </c>
      <c r="C1127">
        <v>1071800</v>
      </c>
      <c r="D1127">
        <v>875200</v>
      </c>
    </row>
    <row r="1128" spans="1:4" x14ac:dyDescent="0.25">
      <c r="A1128">
        <v>2</v>
      </c>
      <c r="B1128">
        <v>22561700</v>
      </c>
      <c r="C1128">
        <v>24639200</v>
      </c>
      <c r="D1128">
        <v>4499600</v>
      </c>
    </row>
    <row r="1129" spans="1:4" x14ac:dyDescent="0.25">
      <c r="A1129">
        <v>2</v>
      </c>
      <c r="B1129">
        <v>194118000</v>
      </c>
      <c r="C1129">
        <v>244994900</v>
      </c>
      <c r="D1129">
        <v>1318000</v>
      </c>
    </row>
    <row r="1130" spans="1:4" x14ac:dyDescent="0.25">
      <c r="A1130">
        <v>2</v>
      </c>
      <c r="B1130">
        <v>410000</v>
      </c>
      <c r="C1130">
        <v>456900</v>
      </c>
      <c r="D1130">
        <v>404700</v>
      </c>
    </row>
    <row r="1131" spans="1:4" x14ac:dyDescent="0.25">
      <c r="A1131">
        <v>2</v>
      </c>
      <c r="B1131">
        <v>4294000</v>
      </c>
      <c r="C1131">
        <v>4763400</v>
      </c>
      <c r="D1131">
        <v>4967000</v>
      </c>
    </row>
    <row r="1132" spans="1:4" x14ac:dyDescent="0.25">
      <c r="A1132">
        <v>2</v>
      </c>
      <c r="B1132">
        <v>401400</v>
      </c>
      <c r="C1132">
        <v>2476200</v>
      </c>
      <c r="D1132">
        <v>438000</v>
      </c>
    </row>
    <row r="1133" spans="1:4" x14ac:dyDescent="0.25">
      <c r="A1133">
        <v>2</v>
      </c>
      <c r="B1133">
        <v>598800</v>
      </c>
      <c r="C1133">
        <v>737700</v>
      </c>
      <c r="D1133">
        <v>705100</v>
      </c>
    </row>
    <row r="1134" spans="1:4" x14ac:dyDescent="0.25">
      <c r="A1134">
        <v>2</v>
      </c>
      <c r="B1134">
        <v>1286400</v>
      </c>
      <c r="C1134">
        <v>1787800</v>
      </c>
      <c r="D1134">
        <v>1302800</v>
      </c>
    </row>
    <row r="1135" spans="1:4" x14ac:dyDescent="0.25">
      <c r="A1135">
        <v>2</v>
      </c>
      <c r="B1135">
        <v>888600</v>
      </c>
      <c r="C1135">
        <v>1413000</v>
      </c>
      <c r="D1135">
        <v>525400</v>
      </c>
    </row>
    <row r="1136" spans="1:4" x14ac:dyDescent="0.25">
      <c r="A1136">
        <v>2</v>
      </c>
      <c r="B1136">
        <v>9257100</v>
      </c>
      <c r="C1136">
        <v>12426900</v>
      </c>
      <c r="D1136">
        <v>1174600</v>
      </c>
    </row>
    <row r="1137" spans="1:4" x14ac:dyDescent="0.25">
      <c r="A1137">
        <v>2</v>
      </c>
      <c r="B1137">
        <v>3900410400</v>
      </c>
      <c r="C1137">
        <v>3384325700</v>
      </c>
      <c r="D1137">
        <v>1219560400</v>
      </c>
    </row>
    <row r="1138" spans="1:4" x14ac:dyDescent="0.25">
      <c r="A1138">
        <v>2</v>
      </c>
      <c r="B1138">
        <v>15601500</v>
      </c>
      <c r="C1138">
        <v>18698600</v>
      </c>
      <c r="D1138">
        <v>17746000</v>
      </c>
    </row>
    <row r="1139" spans="1:4" x14ac:dyDescent="0.25">
      <c r="A1139">
        <v>2</v>
      </c>
      <c r="B1139">
        <v>923900</v>
      </c>
      <c r="C1139">
        <v>1057100</v>
      </c>
      <c r="D1139">
        <v>859400</v>
      </c>
    </row>
    <row r="1140" spans="1:4" x14ac:dyDescent="0.25">
      <c r="A1140">
        <v>2</v>
      </c>
      <c r="B1140">
        <v>1202700</v>
      </c>
      <c r="C1140">
        <v>1584300</v>
      </c>
      <c r="D1140">
        <v>414800</v>
      </c>
    </row>
    <row r="1141" spans="1:4" x14ac:dyDescent="0.25">
      <c r="A1141">
        <v>2</v>
      </c>
      <c r="B1141">
        <v>1242099200</v>
      </c>
      <c r="C1141">
        <v>1297138800</v>
      </c>
      <c r="D1141">
        <v>1261160800</v>
      </c>
    </row>
    <row r="1142" spans="1:4" x14ac:dyDescent="0.25">
      <c r="A1142">
        <v>2</v>
      </c>
      <c r="B1142">
        <v>2062200</v>
      </c>
      <c r="C1142">
        <v>2200500</v>
      </c>
      <c r="D1142">
        <v>2055400</v>
      </c>
    </row>
    <row r="1143" spans="1:4" x14ac:dyDescent="0.25">
      <c r="A1143">
        <v>2</v>
      </c>
      <c r="B1143">
        <v>521700</v>
      </c>
      <c r="C1143">
        <v>615400</v>
      </c>
      <c r="D1143">
        <v>542900</v>
      </c>
    </row>
    <row r="1144" spans="1:4" x14ac:dyDescent="0.25">
      <c r="A1144">
        <v>2</v>
      </c>
      <c r="B1144">
        <v>711100</v>
      </c>
      <c r="C1144">
        <v>912200</v>
      </c>
      <c r="D1144">
        <v>928900</v>
      </c>
    </row>
    <row r="1145" spans="1:4" x14ac:dyDescent="0.25">
      <c r="A1145">
        <v>2</v>
      </c>
      <c r="B1145">
        <v>436800</v>
      </c>
      <c r="C1145">
        <v>460100</v>
      </c>
      <c r="D1145">
        <v>409000</v>
      </c>
    </row>
    <row r="1146" spans="1:4" x14ac:dyDescent="0.25">
      <c r="A1146">
        <v>2</v>
      </c>
      <c r="B1146">
        <v>548600</v>
      </c>
      <c r="C1146">
        <v>492700</v>
      </c>
      <c r="D1146">
        <v>437800</v>
      </c>
    </row>
    <row r="1147" spans="1:4" x14ac:dyDescent="0.25">
      <c r="A1147">
        <v>2</v>
      </c>
      <c r="B1147">
        <v>515600</v>
      </c>
      <c r="C1147">
        <v>668500</v>
      </c>
      <c r="D1147">
        <v>549200</v>
      </c>
    </row>
    <row r="1148" spans="1:4" x14ac:dyDescent="0.25">
      <c r="A1148">
        <v>2</v>
      </c>
      <c r="B1148">
        <v>1117200</v>
      </c>
      <c r="C1148">
        <v>1215200</v>
      </c>
      <c r="D1148">
        <v>1113700</v>
      </c>
    </row>
    <row r="1149" spans="1:4" x14ac:dyDescent="0.25">
      <c r="A1149">
        <v>2</v>
      </c>
      <c r="B1149">
        <v>1757200</v>
      </c>
      <c r="C1149">
        <v>1907500</v>
      </c>
      <c r="D1149">
        <v>1852200</v>
      </c>
    </row>
    <row r="1150" spans="1:4" x14ac:dyDescent="0.25">
      <c r="A1150">
        <v>2</v>
      </c>
      <c r="B1150">
        <v>985100</v>
      </c>
      <c r="C1150">
        <v>1034300</v>
      </c>
      <c r="D1150">
        <v>1016300</v>
      </c>
    </row>
    <row r="1151" spans="1:4" x14ac:dyDescent="0.25">
      <c r="A1151">
        <v>2</v>
      </c>
      <c r="B1151">
        <v>1949500</v>
      </c>
      <c r="C1151">
        <v>2183400</v>
      </c>
      <c r="D1151">
        <v>1099500</v>
      </c>
    </row>
    <row r="1152" spans="1:4" x14ac:dyDescent="0.25">
      <c r="A1152">
        <v>2</v>
      </c>
      <c r="B1152">
        <v>389500</v>
      </c>
      <c r="C1152">
        <v>424200</v>
      </c>
      <c r="D1152">
        <v>378900</v>
      </c>
    </row>
    <row r="1153" spans="1:4" x14ac:dyDescent="0.25">
      <c r="A1153">
        <v>2</v>
      </c>
      <c r="B1153">
        <v>2431700</v>
      </c>
      <c r="C1153">
        <v>2882100</v>
      </c>
      <c r="D1153">
        <v>2785900</v>
      </c>
    </row>
    <row r="1154" spans="1:4" x14ac:dyDescent="0.25">
      <c r="A1154">
        <v>2</v>
      </c>
      <c r="B1154">
        <v>202695100</v>
      </c>
      <c r="C1154">
        <v>229844900</v>
      </c>
      <c r="D1154">
        <v>232969900</v>
      </c>
    </row>
    <row r="1155" spans="1:4" x14ac:dyDescent="0.25">
      <c r="A1155">
        <v>2</v>
      </c>
      <c r="B1155">
        <v>2486300</v>
      </c>
      <c r="C1155">
        <v>2861200</v>
      </c>
      <c r="D1155">
        <v>1594200</v>
      </c>
    </row>
    <row r="1156" spans="1:4" x14ac:dyDescent="0.25">
      <c r="A1156">
        <v>2</v>
      </c>
      <c r="B1156">
        <v>9436800</v>
      </c>
      <c r="C1156">
        <v>13447800</v>
      </c>
      <c r="D1156">
        <v>4701100</v>
      </c>
    </row>
    <row r="1157" spans="1:4" x14ac:dyDescent="0.25">
      <c r="A1157">
        <v>2</v>
      </c>
      <c r="B1157">
        <v>1364500</v>
      </c>
      <c r="C1157">
        <v>3808900</v>
      </c>
      <c r="D1157">
        <v>3757000</v>
      </c>
    </row>
    <row r="1158" spans="1:4" x14ac:dyDescent="0.25">
      <c r="A1158">
        <v>2</v>
      </c>
      <c r="B1158">
        <v>100366600</v>
      </c>
      <c r="C1158">
        <v>106374900</v>
      </c>
      <c r="D1158">
        <v>25124400</v>
      </c>
    </row>
    <row r="1159" spans="1:4" x14ac:dyDescent="0.25">
      <c r="A1159">
        <v>2</v>
      </c>
      <c r="B1159">
        <v>865600</v>
      </c>
      <c r="C1159">
        <v>1004000</v>
      </c>
      <c r="D1159">
        <v>846500</v>
      </c>
    </row>
    <row r="1160" spans="1:4" x14ac:dyDescent="0.25">
      <c r="A1160">
        <v>2</v>
      </c>
      <c r="B1160">
        <v>5261100</v>
      </c>
      <c r="C1160">
        <v>7212800</v>
      </c>
      <c r="D1160">
        <v>4030500</v>
      </c>
    </row>
    <row r="1161" spans="1:4" x14ac:dyDescent="0.25">
      <c r="A1161">
        <v>2</v>
      </c>
      <c r="B1161">
        <v>6577400</v>
      </c>
      <c r="C1161">
        <v>7621900</v>
      </c>
      <c r="D1161">
        <v>935400</v>
      </c>
    </row>
    <row r="1162" spans="1:4" x14ac:dyDescent="0.25">
      <c r="A1162">
        <v>2</v>
      </c>
      <c r="B1162">
        <v>681000</v>
      </c>
      <c r="C1162">
        <v>812300</v>
      </c>
      <c r="D1162">
        <v>405600</v>
      </c>
    </row>
    <row r="1163" spans="1:4" x14ac:dyDescent="0.25">
      <c r="A1163">
        <v>2</v>
      </c>
      <c r="B1163">
        <v>568500</v>
      </c>
      <c r="C1163">
        <v>688400</v>
      </c>
      <c r="D1163">
        <v>559600</v>
      </c>
    </row>
    <row r="1164" spans="1:4" x14ac:dyDescent="0.25">
      <c r="A1164">
        <v>2</v>
      </c>
      <c r="B1164">
        <v>2508000</v>
      </c>
      <c r="C1164">
        <v>3302700</v>
      </c>
      <c r="D1164">
        <v>1862800</v>
      </c>
    </row>
    <row r="1165" spans="1:4" x14ac:dyDescent="0.25">
      <c r="A1165">
        <v>2</v>
      </c>
      <c r="B1165">
        <v>638700</v>
      </c>
      <c r="C1165">
        <v>628300</v>
      </c>
      <c r="D1165">
        <v>919800</v>
      </c>
    </row>
    <row r="1166" spans="1:4" x14ac:dyDescent="0.25">
      <c r="A1166">
        <v>2</v>
      </c>
      <c r="B1166">
        <v>1278500</v>
      </c>
      <c r="C1166">
        <v>1699200</v>
      </c>
      <c r="D1166">
        <v>1276000</v>
      </c>
    </row>
    <row r="1167" spans="1:4" x14ac:dyDescent="0.25">
      <c r="A1167">
        <v>2</v>
      </c>
      <c r="B1167">
        <v>737600</v>
      </c>
      <c r="C1167">
        <v>750100</v>
      </c>
      <c r="D1167">
        <v>773900</v>
      </c>
    </row>
    <row r="1168" spans="1:4" x14ac:dyDescent="0.25">
      <c r="A1168">
        <v>2</v>
      </c>
      <c r="B1168">
        <v>426000</v>
      </c>
      <c r="C1168">
        <v>298900</v>
      </c>
      <c r="D1168">
        <v>359600</v>
      </c>
    </row>
    <row r="1169" spans="1:4" x14ac:dyDescent="0.25">
      <c r="A1169">
        <v>2</v>
      </c>
      <c r="B1169">
        <v>6320100</v>
      </c>
      <c r="C1169">
        <v>3820100</v>
      </c>
      <c r="D1169">
        <v>3848500</v>
      </c>
    </row>
    <row r="1170" spans="1:4" x14ac:dyDescent="0.25">
      <c r="A1170">
        <v>2</v>
      </c>
      <c r="B1170">
        <v>1173500</v>
      </c>
      <c r="C1170">
        <v>1490700</v>
      </c>
      <c r="D1170">
        <v>591100</v>
      </c>
    </row>
    <row r="1171" spans="1:4" x14ac:dyDescent="0.25">
      <c r="A1171">
        <v>2</v>
      </c>
      <c r="B1171">
        <v>1195900</v>
      </c>
      <c r="C1171">
        <v>1449400</v>
      </c>
      <c r="D1171">
        <v>1377000</v>
      </c>
    </row>
    <row r="1172" spans="1:4" x14ac:dyDescent="0.25">
      <c r="A1172">
        <v>2</v>
      </c>
      <c r="B1172">
        <v>1303200</v>
      </c>
      <c r="C1172">
        <v>1472800</v>
      </c>
      <c r="D1172">
        <v>994800</v>
      </c>
    </row>
    <row r="1173" spans="1:4" x14ac:dyDescent="0.25">
      <c r="A1173">
        <v>2</v>
      </c>
      <c r="B1173">
        <v>12422800</v>
      </c>
      <c r="C1173">
        <v>13261300</v>
      </c>
      <c r="D1173">
        <v>13696800</v>
      </c>
    </row>
    <row r="1174" spans="1:4" x14ac:dyDescent="0.25">
      <c r="A1174">
        <v>2</v>
      </c>
      <c r="B1174">
        <v>6762300</v>
      </c>
      <c r="C1174">
        <v>8825700</v>
      </c>
      <c r="D1174">
        <v>3661900</v>
      </c>
    </row>
    <row r="1175" spans="1:4" x14ac:dyDescent="0.25">
      <c r="A1175">
        <v>2</v>
      </c>
      <c r="B1175">
        <v>51780100</v>
      </c>
      <c r="C1175">
        <v>67635000</v>
      </c>
      <c r="D1175">
        <v>6305100</v>
      </c>
    </row>
    <row r="1176" spans="1:4" x14ac:dyDescent="0.25">
      <c r="A1176">
        <v>2</v>
      </c>
      <c r="B1176">
        <v>742600</v>
      </c>
      <c r="C1176">
        <v>584400</v>
      </c>
      <c r="D1176">
        <v>651100</v>
      </c>
    </row>
    <row r="1177" spans="1:4" x14ac:dyDescent="0.25">
      <c r="A1177">
        <v>2</v>
      </c>
      <c r="B1177">
        <v>845700</v>
      </c>
      <c r="C1177">
        <v>742100</v>
      </c>
      <c r="D1177">
        <v>993100</v>
      </c>
    </row>
    <row r="1178" spans="1:4" x14ac:dyDescent="0.25">
      <c r="A1178">
        <v>2</v>
      </c>
      <c r="B1178">
        <v>982500</v>
      </c>
      <c r="C1178">
        <v>1137300</v>
      </c>
      <c r="D1178">
        <v>1146600</v>
      </c>
    </row>
    <row r="1179" spans="1:4" x14ac:dyDescent="0.25">
      <c r="A1179">
        <v>2</v>
      </c>
      <c r="B1179">
        <v>507500</v>
      </c>
      <c r="C1179">
        <v>469200</v>
      </c>
      <c r="D1179">
        <v>538000</v>
      </c>
    </row>
    <row r="1180" spans="1:4" x14ac:dyDescent="0.25">
      <c r="A1180">
        <v>2</v>
      </c>
      <c r="B1180">
        <v>8368400</v>
      </c>
      <c r="C1180">
        <v>9130600</v>
      </c>
      <c r="D1180">
        <v>11367900</v>
      </c>
    </row>
    <row r="1181" spans="1:4" x14ac:dyDescent="0.25">
      <c r="A1181">
        <v>2</v>
      </c>
      <c r="B1181">
        <v>388100</v>
      </c>
      <c r="C1181">
        <v>395100</v>
      </c>
      <c r="D1181">
        <v>384900</v>
      </c>
    </row>
    <row r="1182" spans="1:4" x14ac:dyDescent="0.25">
      <c r="A1182">
        <v>2</v>
      </c>
      <c r="B1182">
        <v>310300</v>
      </c>
      <c r="C1182">
        <v>329000</v>
      </c>
      <c r="D1182">
        <v>300000</v>
      </c>
    </row>
    <row r="1183" spans="1:4" x14ac:dyDescent="0.25">
      <c r="A1183">
        <v>2</v>
      </c>
      <c r="B1183">
        <v>894700</v>
      </c>
      <c r="C1183">
        <v>552900</v>
      </c>
      <c r="D1183">
        <v>583700</v>
      </c>
    </row>
    <row r="1184" spans="1:4" x14ac:dyDescent="0.25">
      <c r="A1184">
        <v>2</v>
      </c>
      <c r="B1184">
        <v>600100</v>
      </c>
      <c r="C1184">
        <v>844700</v>
      </c>
      <c r="D1184">
        <v>794700</v>
      </c>
    </row>
    <row r="1185" spans="1:4" x14ac:dyDescent="0.25">
      <c r="A1185">
        <v>2</v>
      </c>
      <c r="B1185">
        <v>5068600</v>
      </c>
      <c r="C1185">
        <v>7379200</v>
      </c>
      <c r="D1185">
        <v>866700</v>
      </c>
    </row>
    <row r="1186" spans="1:4" x14ac:dyDescent="0.25">
      <c r="A1186">
        <v>2</v>
      </c>
      <c r="B1186">
        <v>2223500</v>
      </c>
      <c r="C1186">
        <v>1972600</v>
      </c>
      <c r="D1186">
        <v>1982200</v>
      </c>
    </row>
    <row r="1187" spans="1:4" x14ac:dyDescent="0.25">
      <c r="A1187">
        <v>2</v>
      </c>
      <c r="B1187">
        <v>479446900</v>
      </c>
      <c r="C1187">
        <v>506250000</v>
      </c>
      <c r="D1187">
        <v>28234400</v>
      </c>
    </row>
    <row r="1188" spans="1:4" x14ac:dyDescent="0.25">
      <c r="A1188">
        <v>2</v>
      </c>
      <c r="B1188">
        <v>3433800</v>
      </c>
      <c r="C1188">
        <v>6504000</v>
      </c>
      <c r="D1188">
        <v>1938800</v>
      </c>
    </row>
    <row r="1189" spans="1:4" x14ac:dyDescent="0.25">
      <c r="A1189">
        <v>2</v>
      </c>
      <c r="B1189">
        <v>245637900</v>
      </c>
      <c r="C1189">
        <v>286646200</v>
      </c>
      <c r="D1189">
        <v>757700</v>
      </c>
    </row>
    <row r="1190" spans="1:4" x14ac:dyDescent="0.25">
      <c r="A1190">
        <v>2</v>
      </c>
      <c r="B1190">
        <v>330500</v>
      </c>
      <c r="C1190">
        <v>380700</v>
      </c>
      <c r="D1190">
        <v>331700</v>
      </c>
    </row>
    <row r="1191" spans="1:4" x14ac:dyDescent="0.25">
      <c r="A1191">
        <v>2</v>
      </c>
      <c r="B1191">
        <v>803000</v>
      </c>
      <c r="C1191">
        <v>1406000</v>
      </c>
      <c r="D1191">
        <v>456500</v>
      </c>
    </row>
    <row r="1192" spans="1:4" x14ac:dyDescent="0.25">
      <c r="A1192">
        <v>2</v>
      </c>
      <c r="B1192">
        <v>438900</v>
      </c>
      <c r="C1192">
        <v>540200</v>
      </c>
      <c r="D1192">
        <v>452800</v>
      </c>
    </row>
    <row r="1193" spans="1:4" x14ac:dyDescent="0.25">
      <c r="A1193">
        <v>2</v>
      </c>
      <c r="B1193">
        <v>1077900</v>
      </c>
      <c r="C1193">
        <v>1236200</v>
      </c>
      <c r="D1193">
        <v>1104200</v>
      </c>
    </row>
    <row r="1194" spans="1:4" x14ac:dyDescent="0.25">
      <c r="A1194">
        <v>2</v>
      </c>
      <c r="B1194">
        <v>1204300</v>
      </c>
      <c r="C1194">
        <v>1327700</v>
      </c>
      <c r="D1194">
        <v>1432100</v>
      </c>
    </row>
    <row r="1195" spans="1:4" x14ac:dyDescent="0.25">
      <c r="A1195">
        <v>2</v>
      </c>
      <c r="B1195">
        <v>881100</v>
      </c>
      <c r="C1195">
        <v>1090200</v>
      </c>
      <c r="D1195">
        <v>802900</v>
      </c>
    </row>
    <row r="1196" spans="1:4" x14ac:dyDescent="0.25">
      <c r="A1196">
        <v>2</v>
      </c>
      <c r="B1196">
        <v>308400</v>
      </c>
      <c r="C1196">
        <v>351300</v>
      </c>
      <c r="D1196">
        <v>327800</v>
      </c>
    </row>
    <row r="1197" spans="1:4" x14ac:dyDescent="0.25">
      <c r="A1197">
        <v>2</v>
      </c>
      <c r="B1197">
        <v>321000</v>
      </c>
      <c r="C1197">
        <v>533200</v>
      </c>
      <c r="D1197">
        <v>611900</v>
      </c>
    </row>
    <row r="1198" spans="1:4" x14ac:dyDescent="0.25">
      <c r="A1198">
        <v>2</v>
      </c>
      <c r="B1198">
        <v>71136900</v>
      </c>
      <c r="C1198">
        <v>107438400</v>
      </c>
      <c r="D1198">
        <v>1023700</v>
      </c>
    </row>
    <row r="1199" spans="1:4" x14ac:dyDescent="0.25">
      <c r="A1199">
        <v>2</v>
      </c>
      <c r="B1199">
        <v>2469600</v>
      </c>
      <c r="C1199">
        <v>3127100</v>
      </c>
      <c r="D1199">
        <v>1688500</v>
      </c>
    </row>
    <row r="1200" spans="1:4" x14ac:dyDescent="0.25">
      <c r="A1200">
        <v>2</v>
      </c>
      <c r="B1200">
        <v>861700</v>
      </c>
      <c r="C1200">
        <v>884100</v>
      </c>
      <c r="D1200">
        <v>933400</v>
      </c>
    </row>
    <row r="1201" spans="1:4" x14ac:dyDescent="0.25">
      <c r="A1201">
        <v>2</v>
      </c>
      <c r="B1201">
        <v>847100</v>
      </c>
      <c r="C1201">
        <v>982900</v>
      </c>
      <c r="D1201">
        <v>485000</v>
      </c>
    </row>
    <row r="1202" spans="1:4" x14ac:dyDescent="0.25">
      <c r="A1202">
        <v>2</v>
      </c>
      <c r="B1202">
        <v>323600</v>
      </c>
      <c r="C1202">
        <v>388200</v>
      </c>
      <c r="D1202">
        <v>364600</v>
      </c>
    </row>
    <row r="1203" spans="1:4" x14ac:dyDescent="0.25">
      <c r="A1203">
        <v>2</v>
      </c>
      <c r="B1203">
        <v>453000</v>
      </c>
      <c r="C1203">
        <v>541000</v>
      </c>
      <c r="D1203">
        <v>484400</v>
      </c>
    </row>
    <row r="1204" spans="1:4" x14ac:dyDescent="0.25">
      <c r="A1204">
        <v>2</v>
      </c>
      <c r="B1204">
        <v>9312300</v>
      </c>
      <c r="C1204">
        <v>12958500</v>
      </c>
      <c r="D1204">
        <v>1602200</v>
      </c>
    </row>
    <row r="1205" spans="1:4" x14ac:dyDescent="0.25">
      <c r="A1205">
        <v>2</v>
      </c>
      <c r="B1205">
        <v>292200</v>
      </c>
      <c r="C1205">
        <v>286400</v>
      </c>
      <c r="D1205">
        <v>303000</v>
      </c>
    </row>
    <row r="1206" spans="1:4" x14ac:dyDescent="0.25">
      <c r="A1206">
        <v>2</v>
      </c>
      <c r="B1206">
        <v>110517200</v>
      </c>
      <c r="C1206">
        <v>126402300</v>
      </c>
      <c r="D1206">
        <v>757400</v>
      </c>
    </row>
    <row r="1207" spans="1:4" x14ac:dyDescent="0.25">
      <c r="A1207">
        <v>2</v>
      </c>
      <c r="B1207">
        <v>6427700</v>
      </c>
      <c r="C1207">
        <v>7257500</v>
      </c>
      <c r="D1207">
        <v>7457700</v>
      </c>
    </row>
    <row r="1208" spans="1:4" x14ac:dyDescent="0.25">
      <c r="A1208">
        <v>2</v>
      </c>
      <c r="B1208">
        <v>364000</v>
      </c>
      <c r="C1208">
        <v>422800</v>
      </c>
      <c r="D1208">
        <v>422100</v>
      </c>
    </row>
    <row r="1209" spans="1:4" x14ac:dyDescent="0.25">
      <c r="A1209">
        <v>2</v>
      </c>
      <c r="B1209">
        <v>3476700</v>
      </c>
      <c r="C1209">
        <v>3994300</v>
      </c>
      <c r="D1209">
        <v>4022700</v>
      </c>
    </row>
    <row r="1210" spans="1:4" x14ac:dyDescent="0.25">
      <c r="A1210">
        <v>2</v>
      </c>
      <c r="B1210">
        <v>583700</v>
      </c>
      <c r="C1210">
        <v>605500</v>
      </c>
      <c r="D1210">
        <v>587800</v>
      </c>
    </row>
    <row r="1211" spans="1:4" x14ac:dyDescent="0.25">
      <c r="A1211">
        <v>2</v>
      </c>
      <c r="B1211">
        <v>422100</v>
      </c>
      <c r="C1211">
        <v>417800</v>
      </c>
      <c r="D1211">
        <v>460100</v>
      </c>
    </row>
    <row r="1212" spans="1:4" x14ac:dyDescent="0.25">
      <c r="A1212">
        <v>2</v>
      </c>
      <c r="B1212">
        <v>550100</v>
      </c>
      <c r="C1212">
        <v>607500</v>
      </c>
      <c r="D1212">
        <v>468700</v>
      </c>
    </row>
    <row r="1213" spans="1:4" x14ac:dyDescent="0.25">
      <c r="A1213">
        <v>2</v>
      </c>
      <c r="B1213" t="s">
        <v>1399</v>
      </c>
      <c r="C1213" t="s">
        <v>94</v>
      </c>
      <c r="D1213">
        <v>5016800</v>
      </c>
    </row>
    <row r="1214" spans="1:4" x14ac:dyDescent="0.25">
      <c r="A1214">
        <v>2</v>
      </c>
      <c r="B1214">
        <v>17352200</v>
      </c>
      <c r="C1214">
        <v>28057400</v>
      </c>
      <c r="D1214">
        <v>2743700</v>
      </c>
    </row>
    <row r="1215" spans="1:4" x14ac:dyDescent="0.25">
      <c r="A1215">
        <v>2</v>
      </c>
      <c r="B1215">
        <v>20947600</v>
      </c>
      <c r="C1215">
        <v>23515900</v>
      </c>
      <c r="D1215">
        <v>1513400</v>
      </c>
    </row>
    <row r="1216" spans="1:4" x14ac:dyDescent="0.25">
      <c r="A1216">
        <v>2</v>
      </c>
      <c r="B1216">
        <v>804100</v>
      </c>
      <c r="C1216">
        <v>823400</v>
      </c>
      <c r="D1216">
        <v>394400</v>
      </c>
    </row>
    <row r="1217" spans="1:4" x14ac:dyDescent="0.25">
      <c r="A1217">
        <v>2</v>
      </c>
      <c r="B1217">
        <v>433000</v>
      </c>
      <c r="C1217">
        <v>457200</v>
      </c>
      <c r="D1217">
        <v>414600</v>
      </c>
    </row>
    <row r="1218" spans="1:4" x14ac:dyDescent="0.25">
      <c r="A1218">
        <v>2</v>
      </c>
      <c r="B1218">
        <v>741000</v>
      </c>
      <c r="C1218">
        <v>810900</v>
      </c>
      <c r="D1218">
        <v>1254700</v>
      </c>
    </row>
    <row r="1219" spans="1:4" x14ac:dyDescent="0.25">
      <c r="A1219">
        <v>2</v>
      </c>
      <c r="B1219">
        <v>655500</v>
      </c>
      <c r="C1219">
        <v>738200</v>
      </c>
      <c r="D1219">
        <v>822600</v>
      </c>
    </row>
    <row r="1220" spans="1:4" x14ac:dyDescent="0.25">
      <c r="A1220">
        <v>2</v>
      </c>
      <c r="B1220">
        <v>770300</v>
      </c>
      <c r="C1220">
        <v>810500</v>
      </c>
      <c r="D1220">
        <v>899800</v>
      </c>
    </row>
    <row r="1221" spans="1:4" x14ac:dyDescent="0.25">
      <c r="A1221">
        <v>2</v>
      </c>
      <c r="B1221">
        <v>1147600</v>
      </c>
      <c r="C1221">
        <v>1278800</v>
      </c>
      <c r="D1221">
        <v>1066900</v>
      </c>
    </row>
    <row r="1222" spans="1:4" x14ac:dyDescent="0.25">
      <c r="A1222">
        <v>2</v>
      </c>
      <c r="B1222">
        <v>269500</v>
      </c>
      <c r="C1222">
        <v>328700</v>
      </c>
      <c r="D1222">
        <v>306300</v>
      </c>
    </row>
    <row r="1223" spans="1:4" x14ac:dyDescent="0.25">
      <c r="A1223">
        <v>2</v>
      </c>
      <c r="B1223">
        <v>234900</v>
      </c>
      <c r="C1223">
        <v>276800</v>
      </c>
      <c r="D1223">
        <v>288300</v>
      </c>
    </row>
    <row r="1224" spans="1:4" x14ac:dyDescent="0.25">
      <c r="A1224">
        <v>2</v>
      </c>
      <c r="B1224">
        <v>246100</v>
      </c>
      <c r="C1224">
        <v>295600</v>
      </c>
      <c r="D1224">
        <v>287700</v>
      </c>
    </row>
    <row r="1225" spans="1:4" x14ac:dyDescent="0.25">
      <c r="A1225">
        <v>2</v>
      </c>
      <c r="B1225">
        <v>374800</v>
      </c>
      <c r="C1225">
        <v>410600</v>
      </c>
      <c r="D1225">
        <v>441500</v>
      </c>
    </row>
    <row r="1226" spans="1:4" x14ac:dyDescent="0.25">
      <c r="A1226">
        <v>2</v>
      </c>
      <c r="B1226">
        <v>992600</v>
      </c>
      <c r="C1226">
        <v>1085500</v>
      </c>
      <c r="D1226">
        <v>1098300</v>
      </c>
    </row>
    <row r="1227" spans="1:4" x14ac:dyDescent="0.25">
      <c r="A1227">
        <v>2</v>
      </c>
      <c r="B1227">
        <v>1299700</v>
      </c>
      <c r="C1227">
        <v>1407700</v>
      </c>
      <c r="D1227">
        <v>1372000</v>
      </c>
    </row>
    <row r="1228" spans="1:4" x14ac:dyDescent="0.25">
      <c r="A1228">
        <v>2</v>
      </c>
      <c r="B1228">
        <v>609400</v>
      </c>
      <c r="C1228">
        <v>998000</v>
      </c>
      <c r="D1228">
        <v>754000</v>
      </c>
    </row>
    <row r="1229" spans="1:4" x14ac:dyDescent="0.25">
      <c r="A1229">
        <v>2</v>
      </c>
      <c r="B1229">
        <v>2558300</v>
      </c>
      <c r="C1229">
        <v>2796500</v>
      </c>
      <c r="D1229">
        <v>3069300</v>
      </c>
    </row>
    <row r="1230" spans="1:4" x14ac:dyDescent="0.25">
      <c r="A1230">
        <v>2</v>
      </c>
      <c r="B1230">
        <v>860800</v>
      </c>
      <c r="C1230">
        <v>928800</v>
      </c>
      <c r="D1230">
        <v>1000100</v>
      </c>
    </row>
    <row r="1231" spans="1:4" x14ac:dyDescent="0.25">
      <c r="A1231">
        <v>2</v>
      </c>
      <c r="B1231">
        <v>856600</v>
      </c>
      <c r="C1231">
        <v>941700</v>
      </c>
      <c r="D1231">
        <v>873100</v>
      </c>
    </row>
    <row r="1232" spans="1:4" x14ac:dyDescent="0.25">
      <c r="A1232">
        <v>2</v>
      </c>
      <c r="B1232">
        <v>10664000</v>
      </c>
      <c r="C1232">
        <v>11301600</v>
      </c>
      <c r="D1232">
        <v>11434600</v>
      </c>
    </row>
    <row r="1233" spans="1:4" x14ac:dyDescent="0.25">
      <c r="A1233">
        <v>2</v>
      </c>
      <c r="B1233">
        <v>472800</v>
      </c>
      <c r="C1233">
        <v>643200</v>
      </c>
      <c r="D1233">
        <v>415100</v>
      </c>
    </row>
    <row r="1234" spans="1:4" x14ac:dyDescent="0.25">
      <c r="A1234">
        <v>2</v>
      </c>
      <c r="B1234">
        <v>457500</v>
      </c>
      <c r="C1234">
        <v>681100</v>
      </c>
      <c r="D1234">
        <v>562700</v>
      </c>
    </row>
    <row r="1235" spans="1:4" x14ac:dyDescent="0.25">
      <c r="A1235">
        <v>2</v>
      </c>
      <c r="B1235">
        <v>39812400</v>
      </c>
      <c r="C1235">
        <v>70886800</v>
      </c>
      <c r="D1235">
        <v>1345400</v>
      </c>
    </row>
    <row r="1236" spans="1:4" x14ac:dyDescent="0.25">
      <c r="A1236">
        <v>2</v>
      </c>
      <c r="B1236">
        <v>1127700</v>
      </c>
      <c r="C1236">
        <v>1265600</v>
      </c>
      <c r="D1236">
        <v>1207100</v>
      </c>
    </row>
    <row r="1237" spans="1:4" x14ac:dyDescent="0.25">
      <c r="A1237">
        <v>2</v>
      </c>
      <c r="B1237">
        <v>2507639600</v>
      </c>
      <c r="C1237">
        <v>2685080300</v>
      </c>
      <c r="D1237">
        <v>921943900</v>
      </c>
    </row>
    <row r="1238" spans="1:4" x14ac:dyDescent="0.25">
      <c r="A1238">
        <v>2</v>
      </c>
      <c r="B1238">
        <v>11371400</v>
      </c>
      <c r="C1238">
        <v>13087100</v>
      </c>
      <c r="D1238">
        <v>2127700</v>
      </c>
    </row>
    <row r="1239" spans="1:4" x14ac:dyDescent="0.25">
      <c r="A1239">
        <v>2</v>
      </c>
      <c r="B1239">
        <v>107163700</v>
      </c>
      <c r="C1239">
        <v>125473100</v>
      </c>
      <c r="D1239">
        <v>85621800</v>
      </c>
    </row>
    <row r="1240" spans="1:4" x14ac:dyDescent="0.25">
      <c r="A1240">
        <v>2</v>
      </c>
      <c r="B1240">
        <v>594200</v>
      </c>
      <c r="C1240">
        <v>519100</v>
      </c>
      <c r="D1240">
        <v>565600</v>
      </c>
    </row>
    <row r="1241" spans="1:4" x14ac:dyDescent="0.25">
      <c r="A1241">
        <v>2</v>
      </c>
      <c r="B1241">
        <v>3147900</v>
      </c>
      <c r="C1241">
        <v>3984300</v>
      </c>
      <c r="D1241">
        <v>2856200</v>
      </c>
    </row>
    <row r="1242" spans="1:4" x14ac:dyDescent="0.25">
      <c r="A1242">
        <v>2</v>
      </c>
      <c r="B1242">
        <v>364600</v>
      </c>
      <c r="C1242">
        <v>338500</v>
      </c>
      <c r="D1242">
        <v>533800</v>
      </c>
    </row>
    <row r="1243" spans="1:4" x14ac:dyDescent="0.25">
      <c r="A1243">
        <v>2</v>
      </c>
      <c r="B1243">
        <v>337000</v>
      </c>
      <c r="C1243">
        <v>304800</v>
      </c>
      <c r="D1243">
        <v>469800</v>
      </c>
    </row>
    <row r="1244" spans="1:4" x14ac:dyDescent="0.25">
      <c r="A1244">
        <v>2</v>
      </c>
      <c r="B1244">
        <v>662800</v>
      </c>
      <c r="C1244">
        <v>682400</v>
      </c>
      <c r="D1244">
        <v>1122300</v>
      </c>
    </row>
    <row r="1245" spans="1:4" x14ac:dyDescent="0.25">
      <c r="A1245">
        <v>2</v>
      </c>
      <c r="B1245">
        <v>505500</v>
      </c>
      <c r="C1245">
        <v>500200</v>
      </c>
      <c r="D1245">
        <v>557100</v>
      </c>
    </row>
    <row r="1246" spans="1:4" x14ac:dyDescent="0.25">
      <c r="A1246">
        <v>2</v>
      </c>
      <c r="B1246">
        <v>1000200</v>
      </c>
      <c r="C1246">
        <v>995200</v>
      </c>
      <c r="D1246">
        <v>1046600</v>
      </c>
    </row>
    <row r="1247" spans="1:4" x14ac:dyDescent="0.25">
      <c r="A1247">
        <v>2</v>
      </c>
      <c r="B1247">
        <v>686900</v>
      </c>
      <c r="C1247">
        <v>812300</v>
      </c>
      <c r="D1247">
        <v>620900</v>
      </c>
    </row>
    <row r="1248" spans="1:4" x14ac:dyDescent="0.25">
      <c r="A1248">
        <v>2</v>
      </c>
      <c r="B1248">
        <v>3069200</v>
      </c>
      <c r="C1248">
        <v>4602400</v>
      </c>
      <c r="D1248">
        <v>1284200</v>
      </c>
    </row>
    <row r="1249" spans="1:4" x14ac:dyDescent="0.25">
      <c r="A1249">
        <v>2</v>
      </c>
      <c r="B1249">
        <v>335700</v>
      </c>
      <c r="C1249">
        <v>601000</v>
      </c>
      <c r="D1249">
        <v>353000</v>
      </c>
    </row>
    <row r="1250" spans="1:4" x14ac:dyDescent="0.25">
      <c r="A1250">
        <v>2</v>
      </c>
      <c r="B1250">
        <v>496200</v>
      </c>
      <c r="C1250">
        <v>551700</v>
      </c>
      <c r="D1250">
        <v>472600</v>
      </c>
    </row>
    <row r="1251" spans="1:4" x14ac:dyDescent="0.25">
      <c r="A1251">
        <v>2</v>
      </c>
      <c r="B1251">
        <v>4995600</v>
      </c>
      <c r="C1251">
        <v>4503700</v>
      </c>
      <c r="D1251">
        <v>4354300</v>
      </c>
    </row>
    <row r="1252" spans="1:4" x14ac:dyDescent="0.25">
      <c r="A1252">
        <v>2</v>
      </c>
      <c r="B1252">
        <v>814200</v>
      </c>
      <c r="C1252">
        <v>794600</v>
      </c>
      <c r="D1252">
        <v>875700</v>
      </c>
    </row>
    <row r="1253" spans="1:4" x14ac:dyDescent="0.25">
      <c r="A1253">
        <v>2</v>
      </c>
      <c r="B1253">
        <v>1366300</v>
      </c>
      <c r="C1253">
        <v>1481000</v>
      </c>
      <c r="D1253">
        <v>1526700</v>
      </c>
    </row>
    <row r="1254" spans="1:4" x14ac:dyDescent="0.25">
      <c r="A1254">
        <v>2</v>
      </c>
      <c r="B1254">
        <v>1292200</v>
      </c>
      <c r="C1254">
        <v>1661800</v>
      </c>
      <c r="D1254">
        <v>1453300</v>
      </c>
    </row>
    <row r="1255" spans="1:4" x14ac:dyDescent="0.25">
      <c r="A1255">
        <v>2</v>
      </c>
      <c r="B1255">
        <v>494000</v>
      </c>
      <c r="C1255">
        <v>674900</v>
      </c>
      <c r="D1255">
        <v>466700</v>
      </c>
    </row>
    <row r="1256" spans="1:4" x14ac:dyDescent="0.25">
      <c r="A1256">
        <v>2</v>
      </c>
      <c r="B1256">
        <v>6525900</v>
      </c>
      <c r="C1256">
        <v>11483100</v>
      </c>
      <c r="D1256">
        <v>1368700</v>
      </c>
    </row>
    <row r="1257" spans="1:4" x14ac:dyDescent="0.25">
      <c r="A1257">
        <v>2</v>
      </c>
      <c r="B1257">
        <v>2839400</v>
      </c>
      <c r="C1257">
        <v>3347100</v>
      </c>
      <c r="D1257">
        <v>2981600</v>
      </c>
    </row>
    <row r="1258" spans="1:4" x14ac:dyDescent="0.25">
      <c r="A1258">
        <v>2</v>
      </c>
      <c r="B1258">
        <v>753800</v>
      </c>
      <c r="C1258">
        <v>885700</v>
      </c>
      <c r="D1258">
        <v>752100</v>
      </c>
    </row>
    <row r="1259" spans="1:4" x14ac:dyDescent="0.25">
      <c r="A1259">
        <v>2</v>
      </c>
      <c r="B1259">
        <v>7773400</v>
      </c>
      <c r="C1259">
        <v>9776600</v>
      </c>
      <c r="D1259">
        <v>424600</v>
      </c>
    </row>
    <row r="1260" spans="1:4" x14ac:dyDescent="0.25">
      <c r="A1260">
        <v>2</v>
      </c>
      <c r="B1260">
        <v>509100</v>
      </c>
      <c r="C1260">
        <v>575600</v>
      </c>
      <c r="D1260">
        <v>530000</v>
      </c>
    </row>
    <row r="1261" spans="1:4" x14ac:dyDescent="0.25">
      <c r="A1261">
        <v>2</v>
      </c>
      <c r="B1261">
        <v>884912400</v>
      </c>
      <c r="C1261">
        <v>1017220900</v>
      </c>
      <c r="D1261">
        <v>2875200</v>
      </c>
    </row>
    <row r="1262" spans="1:4" x14ac:dyDescent="0.25">
      <c r="A1262">
        <v>2</v>
      </c>
      <c r="B1262">
        <v>570000</v>
      </c>
      <c r="C1262">
        <v>567600</v>
      </c>
      <c r="D1262">
        <v>321100</v>
      </c>
    </row>
    <row r="1263" spans="1:4" x14ac:dyDescent="0.25">
      <c r="A1263">
        <v>2</v>
      </c>
      <c r="B1263">
        <v>334500</v>
      </c>
      <c r="C1263">
        <v>295300</v>
      </c>
      <c r="D1263">
        <v>256400</v>
      </c>
    </row>
    <row r="1264" spans="1:4" x14ac:dyDescent="0.25">
      <c r="A1264">
        <v>2</v>
      </c>
      <c r="B1264">
        <v>144802900</v>
      </c>
      <c r="C1264">
        <v>159015600</v>
      </c>
      <c r="D1264">
        <v>8156100</v>
      </c>
    </row>
    <row r="1265" spans="1:4" x14ac:dyDescent="0.25">
      <c r="A1265">
        <v>2</v>
      </c>
      <c r="B1265">
        <v>570600</v>
      </c>
      <c r="C1265">
        <v>2550000</v>
      </c>
      <c r="D1265">
        <v>835900</v>
      </c>
    </row>
    <row r="1266" spans="1:4" x14ac:dyDescent="0.25">
      <c r="A1266">
        <v>2</v>
      </c>
      <c r="B1266">
        <v>274800</v>
      </c>
      <c r="C1266">
        <v>270000</v>
      </c>
      <c r="D1266">
        <v>259800</v>
      </c>
    </row>
    <row r="1267" spans="1:4" x14ac:dyDescent="0.25">
      <c r="A1267">
        <v>2</v>
      </c>
      <c r="B1267">
        <v>284400</v>
      </c>
      <c r="C1267">
        <v>366800</v>
      </c>
      <c r="D1267">
        <v>299800</v>
      </c>
    </row>
    <row r="1268" spans="1:4" x14ac:dyDescent="0.25">
      <c r="A1268">
        <v>2</v>
      </c>
      <c r="B1268">
        <v>2832700</v>
      </c>
      <c r="C1268">
        <v>4329400</v>
      </c>
      <c r="D1268">
        <v>1849400</v>
      </c>
    </row>
    <row r="1269" spans="1:4" x14ac:dyDescent="0.25">
      <c r="A1269">
        <v>2</v>
      </c>
      <c r="B1269">
        <v>15374300</v>
      </c>
      <c r="C1269">
        <v>18164700</v>
      </c>
      <c r="D1269">
        <v>14470300</v>
      </c>
    </row>
    <row r="1270" spans="1:4" x14ac:dyDescent="0.25">
      <c r="A1270">
        <v>2</v>
      </c>
      <c r="B1270">
        <v>552000</v>
      </c>
      <c r="C1270">
        <v>557900</v>
      </c>
      <c r="D1270">
        <v>444800</v>
      </c>
    </row>
    <row r="1271" spans="1:4" x14ac:dyDescent="0.25">
      <c r="A1271">
        <v>2</v>
      </c>
      <c r="B1271">
        <v>1251200</v>
      </c>
      <c r="C1271">
        <v>1429000</v>
      </c>
      <c r="D1271">
        <v>1510800</v>
      </c>
    </row>
    <row r="1272" spans="1:4" x14ac:dyDescent="0.25">
      <c r="A1272">
        <v>2</v>
      </c>
      <c r="B1272">
        <v>307000</v>
      </c>
      <c r="C1272">
        <v>311300</v>
      </c>
      <c r="D1272">
        <v>302500</v>
      </c>
    </row>
    <row r="1273" spans="1:4" x14ac:dyDescent="0.25">
      <c r="A1273">
        <v>2</v>
      </c>
      <c r="B1273">
        <v>296300</v>
      </c>
      <c r="C1273">
        <v>317800</v>
      </c>
      <c r="D1273">
        <v>328900</v>
      </c>
    </row>
    <row r="1274" spans="1:4" x14ac:dyDescent="0.25">
      <c r="A1274">
        <v>2</v>
      </c>
      <c r="B1274">
        <v>1032400</v>
      </c>
      <c r="C1274">
        <v>1201300</v>
      </c>
      <c r="D1274">
        <v>976700</v>
      </c>
    </row>
    <row r="1275" spans="1:4" x14ac:dyDescent="0.25">
      <c r="A1275">
        <v>2</v>
      </c>
      <c r="B1275">
        <v>315200</v>
      </c>
      <c r="C1275">
        <v>321000</v>
      </c>
      <c r="D1275">
        <v>411200</v>
      </c>
    </row>
    <row r="1276" spans="1:4" x14ac:dyDescent="0.25">
      <c r="A1276">
        <v>2</v>
      </c>
      <c r="B1276">
        <v>216328000</v>
      </c>
      <c r="C1276">
        <v>281188000</v>
      </c>
      <c r="D1276">
        <v>2048200</v>
      </c>
    </row>
    <row r="1277" spans="1:4" x14ac:dyDescent="0.25">
      <c r="A1277">
        <v>2</v>
      </c>
      <c r="B1277">
        <v>722000</v>
      </c>
      <c r="C1277">
        <v>853600</v>
      </c>
      <c r="D1277">
        <v>394000</v>
      </c>
    </row>
    <row r="1278" spans="1:4" x14ac:dyDescent="0.25">
      <c r="A1278">
        <v>2</v>
      </c>
      <c r="B1278">
        <v>744500</v>
      </c>
      <c r="C1278">
        <v>558200</v>
      </c>
      <c r="D1278">
        <v>573400</v>
      </c>
    </row>
    <row r="1279" spans="1:4" x14ac:dyDescent="0.25">
      <c r="A1279">
        <v>2</v>
      </c>
      <c r="B1279">
        <v>300600</v>
      </c>
      <c r="C1279">
        <v>350000</v>
      </c>
      <c r="D1279">
        <v>297700</v>
      </c>
    </row>
    <row r="1280" spans="1:4" x14ac:dyDescent="0.25">
      <c r="A1280">
        <v>2</v>
      </c>
      <c r="B1280">
        <v>426100</v>
      </c>
      <c r="C1280">
        <v>555700</v>
      </c>
      <c r="D1280">
        <v>472100</v>
      </c>
    </row>
    <row r="1281" spans="1:4" x14ac:dyDescent="0.25">
      <c r="A1281">
        <v>2</v>
      </c>
      <c r="B1281">
        <v>357900</v>
      </c>
      <c r="C1281">
        <v>366300</v>
      </c>
      <c r="D1281">
        <v>377600</v>
      </c>
    </row>
    <row r="1282" spans="1:4" x14ac:dyDescent="0.25">
      <c r="A1282">
        <v>2</v>
      </c>
      <c r="B1282">
        <v>2789200</v>
      </c>
      <c r="C1282">
        <v>1756600</v>
      </c>
      <c r="D1282">
        <v>1585500</v>
      </c>
    </row>
    <row r="1283" spans="1:4" x14ac:dyDescent="0.25">
      <c r="A1283">
        <v>2</v>
      </c>
      <c r="B1283">
        <v>471300</v>
      </c>
      <c r="C1283">
        <v>671500</v>
      </c>
      <c r="D1283">
        <v>346100</v>
      </c>
    </row>
    <row r="1284" spans="1:4" x14ac:dyDescent="0.25">
      <c r="A1284">
        <v>2</v>
      </c>
      <c r="B1284">
        <v>1211300</v>
      </c>
      <c r="C1284">
        <v>1308200</v>
      </c>
      <c r="D1284">
        <v>1205800</v>
      </c>
    </row>
    <row r="1285" spans="1:4" x14ac:dyDescent="0.25">
      <c r="A1285">
        <v>2</v>
      </c>
      <c r="B1285">
        <v>504100</v>
      </c>
      <c r="C1285">
        <v>548900</v>
      </c>
      <c r="D1285">
        <v>508700</v>
      </c>
    </row>
    <row r="1286" spans="1:4" x14ac:dyDescent="0.25">
      <c r="A1286">
        <v>2</v>
      </c>
      <c r="B1286">
        <v>418800</v>
      </c>
      <c r="C1286">
        <v>433100</v>
      </c>
      <c r="D1286">
        <v>501500</v>
      </c>
    </row>
    <row r="1287" spans="1:4" x14ac:dyDescent="0.25">
      <c r="A1287">
        <v>2</v>
      </c>
      <c r="B1287">
        <v>695100</v>
      </c>
      <c r="C1287">
        <v>2792300</v>
      </c>
      <c r="D1287">
        <v>822700</v>
      </c>
    </row>
    <row r="1288" spans="1:4" x14ac:dyDescent="0.25">
      <c r="A1288">
        <v>2</v>
      </c>
      <c r="B1288">
        <v>279300</v>
      </c>
      <c r="C1288">
        <v>274700</v>
      </c>
      <c r="D1288">
        <v>305600</v>
      </c>
    </row>
    <row r="1289" spans="1:4" x14ac:dyDescent="0.25">
      <c r="A1289">
        <v>2</v>
      </c>
      <c r="B1289">
        <v>795900</v>
      </c>
      <c r="C1289">
        <v>1048800</v>
      </c>
      <c r="D1289">
        <v>2827200</v>
      </c>
    </row>
    <row r="1290" spans="1:4" x14ac:dyDescent="0.25">
      <c r="A1290">
        <v>2</v>
      </c>
      <c r="B1290">
        <v>1981300</v>
      </c>
      <c r="C1290">
        <v>1856900</v>
      </c>
      <c r="D1290">
        <v>1308200</v>
      </c>
    </row>
    <row r="1291" spans="1:4" x14ac:dyDescent="0.25">
      <c r="A1291">
        <v>2</v>
      </c>
      <c r="B1291">
        <v>4075100</v>
      </c>
      <c r="C1291">
        <v>5446100</v>
      </c>
      <c r="D1291">
        <v>2553100</v>
      </c>
    </row>
    <row r="1292" spans="1:4" x14ac:dyDescent="0.25">
      <c r="A1292">
        <v>2</v>
      </c>
      <c r="B1292">
        <v>1316100</v>
      </c>
      <c r="C1292">
        <v>1349300</v>
      </c>
      <c r="D1292">
        <v>3109400</v>
      </c>
    </row>
    <row r="1293" spans="1:4" x14ac:dyDescent="0.25">
      <c r="A1293">
        <v>2</v>
      </c>
      <c r="B1293">
        <v>865700</v>
      </c>
      <c r="C1293">
        <v>876600</v>
      </c>
      <c r="D1293">
        <v>530400</v>
      </c>
    </row>
    <row r="1294" spans="1:4" x14ac:dyDescent="0.25">
      <c r="A1294">
        <v>2</v>
      </c>
      <c r="B1294">
        <v>339700</v>
      </c>
      <c r="C1294">
        <v>294100</v>
      </c>
      <c r="D1294">
        <v>307300</v>
      </c>
    </row>
    <row r="1295" spans="1:4" x14ac:dyDescent="0.25">
      <c r="A1295">
        <v>2</v>
      </c>
      <c r="B1295">
        <v>5698700</v>
      </c>
      <c r="C1295">
        <v>6136700</v>
      </c>
      <c r="D1295">
        <v>1723300</v>
      </c>
    </row>
    <row r="1296" spans="1:4" x14ac:dyDescent="0.25">
      <c r="A1296">
        <v>2</v>
      </c>
      <c r="B1296">
        <v>320800</v>
      </c>
      <c r="C1296">
        <v>339200</v>
      </c>
      <c r="D1296">
        <v>251500</v>
      </c>
    </row>
    <row r="1297" spans="1:4" x14ac:dyDescent="0.25">
      <c r="A1297">
        <v>2</v>
      </c>
      <c r="B1297">
        <v>334100</v>
      </c>
      <c r="C1297">
        <v>522900</v>
      </c>
      <c r="D1297">
        <v>264800</v>
      </c>
    </row>
    <row r="1298" spans="1:4" x14ac:dyDescent="0.25">
      <c r="A1298">
        <v>2</v>
      </c>
      <c r="B1298">
        <v>346200</v>
      </c>
      <c r="C1298">
        <v>347000</v>
      </c>
      <c r="D1298">
        <v>270200</v>
      </c>
    </row>
    <row r="1299" spans="1:4" x14ac:dyDescent="0.25">
      <c r="A1299">
        <v>2</v>
      </c>
      <c r="B1299">
        <v>2683500</v>
      </c>
      <c r="C1299">
        <v>3163400</v>
      </c>
      <c r="D1299">
        <v>2922800</v>
      </c>
    </row>
    <row r="1300" spans="1:4" x14ac:dyDescent="0.25">
      <c r="A1300">
        <v>2</v>
      </c>
      <c r="B1300">
        <v>812100</v>
      </c>
      <c r="C1300">
        <v>900200</v>
      </c>
      <c r="D1300">
        <v>872500</v>
      </c>
    </row>
    <row r="1301" spans="1:4" x14ac:dyDescent="0.25">
      <c r="A1301">
        <v>2</v>
      </c>
      <c r="B1301">
        <v>598700</v>
      </c>
      <c r="C1301">
        <v>757700</v>
      </c>
      <c r="D1301">
        <v>367600</v>
      </c>
    </row>
    <row r="1302" spans="1:4" x14ac:dyDescent="0.25">
      <c r="A1302">
        <v>2</v>
      </c>
      <c r="B1302">
        <v>831900</v>
      </c>
      <c r="C1302">
        <v>839800</v>
      </c>
      <c r="D1302">
        <v>870500</v>
      </c>
    </row>
    <row r="1303" spans="1:4" x14ac:dyDescent="0.25">
      <c r="A1303">
        <v>2</v>
      </c>
      <c r="B1303">
        <v>2350700</v>
      </c>
      <c r="C1303">
        <v>2581300</v>
      </c>
      <c r="D1303">
        <v>2692600</v>
      </c>
    </row>
    <row r="1304" spans="1:4" x14ac:dyDescent="0.25">
      <c r="A1304">
        <v>2</v>
      </c>
      <c r="B1304">
        <v>1093000</v>
      </c>
      <c r="C1304">
        <v>1466900</v>
      </c>
      <c r="D1304">
        <v>1229600</v>
      </c>
    </row>
    <row r="1305" spans="1:4" x14ac:dyDescent="0.25">
      <c r="A1305">
        <v>2</v>
      </c>
      <c r="B1305">
        <v>1132200</v>
      </c>
      <c r="C1305">
        <v>1996300</v>
      </c>
      <c r="D1305">
        <v>895600</v>
      </c>
    </row>
    <row r="1306" spans="1:4" x14ac:dyDescent="0.25">
      <c r="A1306">
        <v>2</v>
      </c>
      <c r="B1306">
        <v>23667000</v>
      </c>
      <c r="C1306">
        <v>32926700</v>
      </c>
      <c r="D1306">
        <v>6600200</v>
      </c>
    </row>
    <row r="1307" spans="1:4" x14ac:dyDescent="0.25">
      <c r="A1307">
        <v>2</v>
      </c>
      <c r="B1307">
        <v>327000</v>
      </c>
      <c r="C1307">
        <v>425100</v>
      </c>
      <c r="D1307">
        <v>455300</v>
      </c>
    </row>
    <row r="1308" spans="1:4" x14ac:dyDescent="0.25">
      <c r="A1308">
        <v>2</v>
      </c>
      <c r="B1308">
        <v>574800</v>
      </c>
      <c r="C1308">
        <v>13088600</v>
      </c>
      <c r="D1308">
        <v>484400</v>
      </c>
    </row>
    <row r="1309" spans="1:4" x14ac:dyDescent="0.25">
      <c r="A1309">
        <v>2</v>
      </c>
      <c r="B1309">
        <v>412300</v>
      </c>
      <c r="C1309">
        <v>562900</v>
      </c>
      <c r="D1309">
        <v>433900</v>
      </c>
    </row>
    <row r="1310" spans="1:4" x14ac:dyDescent="0.25">
      <c r="A1310">
        <v>2</v>
      </c>
      <c r="B1310">
        <v>200266500</v>
      </c>
      <c r="C1310">
        <v>231164100</v>
      </c>
      <c r="D1310">
        <v>921300</v>
      </c>
    </row>
    <row r="1311" spans="1:4" x14ac:dyDescent="0.25">
      <c r="A1311">
        <v>2</v>
      </c>
      <c r="B1311">
        <v>494200</v>
      </c>
      <c r="C1311">
        <v>768300</v>
      </c>
      <c r="D1311">
        <v>2290800</v>
      </c>
    </row>
    <row r="1312" spans="1:4" x14ac:dyDescent="0.25">
      <c r="A1312">
        <v>2</v>
      </c>
      <c r="B1312">
        <v>779900</v>
      </c>
      <c r="C1312">
        <v>903100</v>
      </c>
      <c r="D1312">
        <v>729200</v>
      </c>
    </row>
    <row r="1313" spans="1:4" x14ac:dyDescent="0.25">
      <c r="A1313">
        <v>2</v>
      </c>
      <c r="B1313">
        <v>5904900</v>
      </c>
      <c r="C1313">
        <v>6468400</v>
      </c>
      <c r="D1313">
        <v>6142500</v>
      </c>
    </row>
    <row r="1314" spans="1:4" x14ac:dyDescent="0.25">
      <c r="A1314">
        <v>2</v>
      </c>
      <c r="B1314">
        <v>9829200</v>
      </c>
      <c r="C1314">
        <v>12507700</v>
      </c>
      <c r="D1314">
        <v>4352300</v>
      </c>
    </row>
    <row r="1315" spans="1:4" x14ac:dyDescent="0.25">
      <c r="A1315">
        <v>2</v>
      </c>
      <c r="B1315">
        <v>4011376600</v>
      </c>
      <c r="C1315">
        <v>4594904000</v>
      </c>
      <c r="D1315">
        <v>3018600</v>
      </c>
    </row>
    <row r="1316" spans="1:4" x14ac:dyDescent="0.25">
      <c r="A1316">
        <v>2</v>
      </c>
      <c r="B1316">
        <v>856400</v>
      </c>
      <c r="C1316">
        <v>916500</v>
      </c>
      <c r="D1316">
        <v>783700</v>
      </c>
    </row>
    <row r="1317" spans="1:4" x14ac:dyDescent="0.25">
      <c r="A1317">
        <v>2</v>
      </c>
      <c r="B1317">
        <v>1299000</v>
      </c>
      <c r="C1317">
        <v>1385900</v>
      </c>
      <c r="D1317">
        <v>1515900</v>
      </c>
    </row>
    <row r="1318" spans="1:4" x14ac:dyDescent="0.25">
      <c r="A1318">
        <v>2</v>
      </c>
      <c r="B1318">
        <v>293300</v>
      </c>
      <c r="C1318">
        <v>297300</v>
      </c>
      <c r="D1318">
        <v>304100</v>
      </c>
    </row>
    <row r="1319" spans="1:4" x14ac:dyDescent="0.25">
      <c r="A1319">
        <v>2</v>
      </c>
      <c r="B1319">
        <v>1469200</v>
      </c>
      <c r="C1319">
        <v>1628800</v>
      </c>
      <c r="D1319">
        <v>1810100</v>
      </c>
    </row>
    <row r="1320" spans="1:4" x14ac:dyDescent="0.25">
      <c r="A1320">
        <v>2</v>
      </c>
      <c r="B1320">
        <v>336900</v>
      </c>
      <c r="C1320">
        <v>319200</v>
      </c>
      <c r="D1320">
        <v>365000</v>
      </c>
    </row>
    <row r="1321" spans="1:4" x14ac:dyDescent="0.25">
      <c r="A1321">
        <v>2</v>
      </c>
      <c r="B1321">
        <v>489700</v>
      </c>
      <c r="C1321">
        <v>482800</v>
      </c>
      <c r="D1321">
        <v>539200</v>
      </c>
    </row>
    <row r="1322" spans="1:4" x14ac:dyDescent="0.25">
      <c r="A1322">
        <v>2</v>
      </c>
      <c r="B1322">
        <v>411300</v>
      </c>
      <c r="C1322">
        <v>353700</v>
      </c>
      <c r="D1322">
        <v>381400</v>
      </c>
    </row>
    <row r="1323" spans="1:4" x14ac:dyDescent="0.25">
      <c r="A1323">
        <v>2</v>
      </c>
      <c r="B1323">
        <v>358900</v>
      </c>
      <c r="C1323">
        <v>602000</v>
      </c>
      <c r="D1323">
        <v>368000</v>
      </c>
    </row>
    <row r="1324" spans="1:4" x14ac:dyDescent="0.25">
      <c r="A1324">
        <v>2</v>
      </c>
      <c r="B1324">
        <v>401200</v>
      </c>
      <c r="C1324">
        <v>457000</v>
      </c>
      <c r="D1324">
        <v>465600</v>
      </c>
    </row>
    <row r="1325" spans="1:4" x14ac:dyDescent="0.25">
      <c r="A1325">
        <v>2</v>
      </c>
      <c r="B1325">
        <v>438600</v>
      </c>
      <c r="C1325">
        <v>429900</v>
      </c>
      <c r="D1325">
        <v>473400</v>
      </c>
    </row>
    <row r="1326" spans="1:4" x14ac:dyDescent="0.25">
      <c r="A1326">
        <v>2</v>
      </c>
      <c r="B1326">
        <v>293900</v>
      </c>
      <c r="C1326">
        <v>297400</v>
      </c>
      <c r="D1326">
        <v>286400</v>
      </c>
    </row>
    <row r="1327" spans="1:4" x14ac:dyDescent="0.25">
      <c r="A1327">
        <v>2</v>
      </c>
      <c r="B1327">
        <v>229300</v>
      </c>
      <c r="C1327">
        <v>246400</v>
      </c>
      <c r="D1327">
        <v>251000</v>
      </c>
    </row>
    <row r="1328" spans="1:4" x14ac:dyDescent="0.25">
      <c r="A1328">
        <v>2</v>
      </c>
      <c r="B1328">
        <v>660800</v>
      </c>
      <c r="C1328">
        <v>777600</v>
      </c>
      <c r="D1328">
        <v>562800</v>
      </c>
    </row>
    <row r="1329" spans="1:4" x14ac:dyDescent="0.25">
      <c r="A1329">
        <v>2</v>
      </c>
      <c r="B1329">
        <v>475400</v>
      </c>
      <c r="C1329">
        <v>592400</v>
      </c>
      <c r="D1329">
        <v>314700</v>
      </c>
    </row>
    <row r="1330" spans="1:4" x14ac:dyDescent="0.25">
      <c r="A1330">
        <v>2</v>
      </c>
      <c r="B1330">
        <v>1569000</v>
      </c>
      <c r="C1330">
        <v>1791500</v>
      </c>
      <c r="D1330">
        <v>1536600</v>
      </c>
    </row>
    <row r="1331" spans="1:4" x14ac:dyDescent="0.25">
      <c r="A1331">
        <v>2</v>
      </c>
      <c r="B1331">
        <v>754400</v>
      </c>
      <c r="C1331">
        <v>810000</v>
      </c>
      <c r="D1331">
        <v>833400</v>
      </c>
    </row>
    <row r="1332" spans="1:4" x14ac:dyDescent="0.25">
      <c r="A1332">
        <v>2</v>
      </c>
      <c r="B1332">
        <v>386700</v>
      </c>
      <c r="C1332">
        <v>481900</v>
      </c>
      <c r="D1332">
        <v>409500</v>
      </c>
    </row>
    <row r="1333" spans="1:4" x14ac:dyDescent="0.25">
      <c r="A1333">
        <v>2</v>
      </c>
      <c r="B1333">
        <v>5214700</v>
      </c>
      <c r="C1333">
        <v>6179900</v>
      </c>
      <c r="D1333">
        <v>1548500</v>
      </c>
    </row>
    <row r="1334" spans="1:4" x14ac:dyDescent="0.25">
      <c r="A1334">
        <v>2</v>
      </c>
      <c r="B1334">
        <v>2247900</v>
      </c>
      <c r="C1334">
        <v>2971500</v>
      </c>
      <c r="D1334">
        <v>1464200</v>
      </c>
    </row>
    <row r="1335" spans="1:4" x14ac:dyDescent="0.25">
      <c r="A1335">
        <v>2</v>
      </c>
      <c r="B1335">
        <v>1285900</v>
      </c>
      <c r="C1335">
        <v>1442100</v>
      </c>
      <c r="D1335">
        <v>1339600</v>
      </c>
    </row>
    <row r="1336" spans="1:4" x14ac:dyDescent="0.25">
      <c r="A1336">
        <v>2</v>
      </c>
      <c r="B1336">
        <v>1527400</v>
      </c>
      <c r="C1336">
        <v>1838300</v>
      </c>
      <c r="D1336">
        <v>1379400</v>
      </c>
    </row>
    <row r="1337" spans="1:4" x14ac:dyDescent="0.25">
      <c r="A1337">
        <v>2</v>
      </c>
      <c r="B1337">
        <v>866400</v>
      </c>
      <c r="C1337">
        <v>951900</v>
      </c>
      <c r="D1337">
        <v>699200</v>
      </c>
    </row>
    <row r="1338" spans="1:4" x14ac:dyDescent="0.25">
      <c r="A1338">
        <v>2</v>
      </c>
      <c r="B1338">
        <v>289600</v>
      </c>
      <c r="C1338">
        <v>320500</v>
      </c>
      <c r="D1338">
        <v>304400</v>
      </c>
    </row>
    <row r="1339" spans="1:4" x14ac:dyDescent="0.25">
      <c r="A1339">
        <v>2</v>
      </c>
      <c r="B1339">
        <v>2490600</v>
      </c>
      <c r="C1339">
        <v>3038500</v>
      </c>
      <c r="D1339">
        <v>2859900</v>
      </c>
    </row>
    <row r="1340" spans="1:4" x14ac:dyDescent="0.25">
      <c r="A1340">
        <v>2</v>
      </c>
      <c r="B1340">
        <v>321900</v>
      </c>
      <c r="C1340">
        <v>352000</v>
      </c>
      <c r="D1340">
        <v>338100</v>
      </c>
    </row>
    <row r="1341" spans="1:4" x14ac:dyDescent="0.25">
      <c r="A1341">
        <v>2</v>
      </c>
      <c r="B1341">
        <v>768000</v>
      </c>
      <c r="C1341">
        <v>942700</v>
      </c>
      <c r="D1341">
        <v>762500</v>
      </c>
    </row>
    <row r="1342" spans="1:4" x14ac:dyDescent="0.25">
      <c r="A1342">
        <v>2</v>
      </c>
      <c r="B1342">
        <v>13551500</v>
      </c>
      <c r="C1342">
        <v>18233300</v>
      </c>
      <c r="D1342">
        <v>15797400</v>
      </c>
    </row>
    <row r="1343" spans="1:4" x14ac:dyDescent="0.25">
      <c r="A1343">
        <v>2</v>
      </c>
      <c r="B1343">
        <v>955500</v>
      </c>
      <c r="C1343">
        <v>1081700</v>
      </c>
      <c r="D1343">
        <v>1112200</v>
      </c>
    </row>
    <row r="1344" spans="1:4" x14ac:dyDescent="0.25">
      <c r="A1344">
        <v>2</v>
      </c>
      <c r="B1344">
        <v>352400</v>
      </c>
      <c r="C1344">
        <v>381800</v>
      </c>
      <c r="D1344">
        <v>322900</v>
      </c>
    </row>
    <row r="1345" spans="1:4" x14ac:dyDescent="0.25">
      <c r="A1345">
        <v>2</v>
      </c>
      <c r="B1345">
        <v>2505500</v>
      </c>
      <c r="C1345">
        <v>2787900</v>
      </c>
      <c r="D1345">
        <v>2764800</v>
      </c>
    </row>
    <row r="1346" spans="1:4" x14ac:dyDescent="0.25">
      <c r="A1346">
        <v>2</v>
      </c>
      <c r="B1346">
        <v>266300</v>
      </c>
      <c r="C1346">
        <v>305600</v>
      </c>
      <c r="D1346">
        <v>278900</v>
      </c>
    </row>
    <row r="1347" spans="1:4" x14ac:dyDescent="0.25">
      <c r="A1347">
        <v>2</v>
      </c>
      <c r="B1347">
        <v>464000</v>
      </c>
      <c r="C1347">
        <v>417200</v>
      </c>
      <c r="D1347">
        <v>486900</v>
      </c>
    </row>
    <row r="1348" spans="1:4" x14ac:dyDescent="0.25">
      <c r="A1348">
        <v>2</v>
      </c>
      <c r="B1348">
        <v>1077300</v>
      </c>
      <c r="C1348">
        <v>1167000</v>
      </c>
      <c r="D1348">
        <v>1207200</v>
      </c>
    </row>
    <row r="1349" spans="1:4" x14ac:dyDescent="0.25">
      <c r="A1349">
        <v>2</v>
      </c>
      <c r="B1349">
        <v>990300</v>
      </c>
      <c r="C1349">
        <v>861800</v>
      </c>
      <c r="D1349">
        <v>855800</v>
      </c>
    </row>
    <row r="1350" spans="1:4" x14ac:dyDescent="0.25">
      <c r="A1350">
        <v>2</v>
      </c>
      <c r="B1350">
        <v>322600</v>
      </c>
      <c r="C1350">
        <v>307800</v>
      </c>
      <c r="D1350">
        <v>312600</v>
      </c>
    </row>
    <row r="1351" spans="1:4" x14ac:dyDescent="0.25">
      <c r="A1351">
        <v>2</v>
      </c>
      <c r="B1351">
        <v>695500</v>
      </c>
      <c r="C1351">
        <v>763700</v>
      </c>
      <c r="D1351">
        <v>785600</v>
      </c>
    </row>
    <row r="1352" spans="1:4" x14ac:dyDescent="0.25">
      <c r="A1352">
        <v>2</v>
      </c>
      <c r="B1352">
        <v>7002600</v>
      </c>
      <c r="C1352">
        <v>7858700</v>
      </c>
      <c r="D1352">
        <v>8250500</v>
      </c>
    </row>
    <row r="1353" spans="1:4" x14ac:dyDescent="0.25">
      <c r="A1353">
        <v>2</v>
      </c>
      <c r="B1353">
        <v>4972300</v>
      </c>
      <c r="C1353">
        <v>4291500</v>
      </c>
      <c r="D1353">
        <v>4332700</v>
      </c>
    </row>
    <row r="1354" spans="1:4" x14ac:dyDescent="0.25">
      <c r="A1354">
        <v>2</v>
      </c>
      <c r="B1354">
        <v>7977500</v>
      </c>
      <c r="C1354">
        <v>8397000</v>
      </c>
      <c r="D1354">
        <v>8801600</v>
      </c>
    </row>
    <row r="1355" spans="1:4" x14ac:dyDescent="0.25">
      <c r="A1355">
        <v>2</v>
      </c>
      <c r="B1355">
        <v>1092100</v>
      </c>
      <c r="C1355">
        <v>1252700</v>
      </c>
      <c r="D1355">
        <v>844700</v>
      </c>
    </row>
    <row r="1356" spans="1:4" x14ac:dyDescent="0.25">
      <c r="A1356">
        <v>2</v>
      </c>
      <c r="B1356">
        <v>14266700</v>
      </c>
      <c r="C1356">
        <v>15167200</v>
      </c>
      <c r="D1356">
        <v>15645300</v>
      </c>
    </row>
    <row r="1357" spans="1:4" x14ac:dyDescent="0.25">
      <c r="A1357">
        <v>2</v>
      </c>
      <c r="B1357">
        <v>6591100</v>
      </c>
      <c r="C1357">
        <v>8365700</v>
      </c>
      <c r="D1357">
        <v>3654200</v>
      </c>
    </row>
    <row r="1358" spans="1:4" x14ac:dyDescent="0.25">
      <c r="A1358">
        <v>2</v>
      </c>
      <c r="B1358">
        <v>827600</v>
      </c>
      <c r="C1358">
        <v>992000</v>
      </c>
      <c r="D1358">
        <v>813500</v>
      </c>
    </row>
    <row r="1359" spans="1:4" x14ac:dyDescent="0.25">
      <c r="A1359">
        <v>2</v>
      </c>
      <c r="B1359">
        <v>29419500</v>
      </c>
      <c r="C1359">
        <v>48560300</v>
      </c>
      <c r="D1359">
        <v>5053800</v>
      </c>
    </row>
    <row r="1360" spans="1:4" x14ac:dyDescent="0.25">
      <c r="A1360">
        <v>2</v>
      </c>
      <c r="B1360">
        <v>811400</v>
      </c>
      <c r="C1360">
        <v>846200</v>
      </c>
      <c r="D1360">
        <v>553500</v>
      </c>
    </row>
    <row r="1361" spans="1:4" x14ac:dyDescent="0.25">
      <c r="A1361">
        <v>2</v>
      </c>
      <c r="B1361">
        <v>1019600</v>
      </c>
      <c r="C1361">
        <v>1143900</v>
      </c>
      <c r="D1361">
        <v>441000</v>
      </c>
    </row>
    <row r="1362" spans="1:4" x14ac:dyDescent="0.25">
      <c r="A1362">
        <v>2</v>
      </c>
      <c r="B1362">
        <v>431700</v>
      </c>
      <c r="C1362">
        <v>620900</v>
      </c>
      <c r="D1362">
        <v>395600</v>
      </c>
    </row>
    <row r="1363" spans="1:4" x14ac:dyDescent="0.25">
      <c r="A1363">
        <v>2</v>
      </c>
      <c r="B1363">
        <v>486400</v>
      </c>
      <c r="C1363">
        <v>546000</v>
      </c>
      <c r="D1363">
        <v>349200</v>
      </c>
    </row>
    <row r="1364" spans="1:4" x14ac:dyDescent="0.25">
      <c r="A1364">
        <v>2</v>
      </c>
      <c r="B1364">
        <v>495300</v>
      </c>
      <c r="C1364">
        <v>639800</v>
      </c>
      <c r="D1364">
        <v>486700</v>
      </c>
    </row>
    <row r="1365" spans="1:4" x14ac:dyDescent="0.25">
      <c r="A1365">
        <v>2</v>
      </c>
      <c r="B1365">
        <v>5475800</v>
      </c>
      <c r="C1365">
        <v>6236900</v>
      </c>
      <c r="D1365">
        <v>6006300</v>
      </c>
    </row>
    <row r="1366" spans="1:4" x14ac:dyDescent="0.25">
      <c r="A1366">
        <v>2</v>
      </c>
      <c r="B1366" t="s">
        <v>1400</v>
      </c>
      <c r="C1366" t="s">
        <v>97</v>
      </c>
      <c r="D1366">
        <v>19928700</v>
      </c>
    </row>
    <row r="1367" spans="1:4" x14ac:dyDescent="0.25">
      <c r="A1367">
        <v>2</v>
      </c>
      <c r="B1367">
        <v>4912600</v>
      </c>
      <c r="C1367">
        <v>5340600</v>
      </c>
      <c r="D1367">
        <v>5117200</v>
      </c>
    </row>
    <row r="1368" spans="1:4" x14ac:dyDescent="0.25">
      <c r="A1368">
        <v>2</v>
      </c>
      <c r="B1368">
        <v>7856400</v>
      </c>
      <c r="C1368">
        <v>6832400</v>
      </c>
      <c r="D1368">
        <v>6807400</v>
      </c>
    </row>
    <row r="1369" spans="1:4" x14ac:dyDescent="0.25">
      <c r="A1369">
        <v>2</v>
      </c>
      <c r="B1369">
        <v>35266700</v>
      </c>
      <c r="C1369">
        <v>50947300</v>
      </c>
      <c r="D1369">
        <v>5059600</v>
      </c>
    </row>
    <row r="1370" spans="1:4" x14ac:dyDescent="0.25">
      <c r="A1370">
        <v>2</v>
      </c>
      <c r="B1370">
        <v>3381400</v>
      </c>
      <c r="C1370">
        <v>6265400</v>
      </c>
      <c r="D1370">
        <v>3950600</v>
      </c>
    </row>
    <row r="1371" spans="1:4" x14ac:dyDescent="0.25">
      <c r="A1371">
        <v>2</v>
      </c>
      <c r="B1371">
        <v>2476900</v>
      </c>
      <c r="C1371">
        <v>5560900</v>
      </c>
      <c r="D1371">
        <v>3568500</v>
      </c>
    </row>
    <row r="1372" spans="1:4" x14ac:dyDescent="0.25">
      <c r="A1372">
        <v>2</v>
      </c>
      <c r="B1372">
        <v>316600</v>
      </c>
      <c r="C1372">
        <v>2487500</v>
      </c>
      <c r="D1372">
        <v>473900</v>
      </c>
    </row>
    <row r="1373" spans="1:4" x14ac:dyDescent="0.25">
      <c r="A1373">
        <v>2</v>
      </c>
      <c r="B1373">
        <v>1357912700</v>
      </c>
      <c r="C1373">
        <v>1516540600</v>
      </c>
      <c r="D1373">
        <v>11875400</v>
      </c>
    </row>
    <row r="1374" spans="1:4" x14ac:dyDescent="0.25">
      <c r="A1374">
        <v>2</v>
      </c>
      <c r="B1374">
        <v>50172000</v>
      </c>
      <c r="C1374">
        <v>56859800</v>
      </c>
      <c r="D1374">
        <v>3173300</v>
      </c>
    </row>
    <row r="1375" spans="1:4" x14ac:dyDescent="0.25">
      <c r="A1375">
        <v>2</v>
      </c>
      <c r="B1375">
        <v>1851800</v>
      </c>
      <c r="C1375">
        <v>1873200</v>
      </c>
      <c r="D1375">
        <v>494800</v>
      </c>
    </row>
    <row r="1376" spans="1:4" x14ac:dyDescent="0.25">
      <c r="A1376">
        <v>2</v>
      </c>
      <c r="B1376">
        <v>1720400</v>
      </c>
      <c r="C1376">
        <v>1235900</v>
      </c>
      <c r="D1376">
        <v>1233100</v>
      </c>
    </row>
    <row r="1377" spans="1:4" x14ac:dyDescent="0.25">
      <c r="A1377">
        <v>2</v>
      </c>
      <c r="B1377">
        <v>263500</v>
      </c>
      <c r="C1377">
        <v>255200</v>
      </c>
      <c r="D1377">
        <v>259400</v>
      </c>
    </row>
    <row r="1378" spans="1:4" x14ac:dyDescent="0.25">
      <c r="A1378">
        <v>2</v>
      </c>
      <c r="B1378">
        <v>8728200</v>
      </c>
      <c r="C1378">
        <v>6117400</v>
      </c>
      <c r="D1378">
        <v>1110000</v>
      </c>
    </row>
    <row r="1379" spans="1:4" x14ac:dyDescent="0.25">
      <c r="A1379">
        <v>2</v>
      </c>
      <c r="B1379">
        <v>518300</v>
      </c>
      <c r="C1379">
        <v>453000</v>
      </c>
      <c r="D1379">
        <v>369400</v>
      </c>
    </row>
    <row r="1380" spans="1:4" x14ac:dyDescent="0.25">
      <c r="A1380">
        <v>2</v>
      </c>
      <c r="B1380">
        <v>666500</v>
      </c>
      <c r="C1380">
        <v>601700</v>
      </c>
      <c r="D1380">
        <v>400400</v>
      </c>
    </row>
    <row r="1381" spans="1:4" x14ac:dyDescent="0.25">
      <c r="A1381">
        <v>2</v>
      </c>
      <c r="B1381">
        <v>835200</v>
      </c>
      <c r="C1381">
        <v>917400</v>
      </c>
      <c r="D1381">
        <v>873500</v>
      </c>
    </row>
    <row r="1382" spans="1:4" x14ac:dyDescent="0.25">
      <c r="A1382">
        <v>2</v>
      </c>
      <c r="B1382">
        <v>300800</v>
      </c>
      <c r="C1382">
        <v>2421500</v>
      </c>
      <c r="D1382">
        <v>298500</v>
      </c>
    </row>
    <row r="1383" spans="1:4" x14ac:dyDescent="0.25">
      <c r="A1383">
        <v>2</v>
      </c>
      <c r="B1383">
        <v>4623802000</v>
      </c>
      <c r="C1383">
        <v>4791598400</v>
      </c>
      <c r="D1383">
        <v>4616997800</v>
      </c>
    </row>
    <row r="1384" spans="1:4" x14ac:dyDescent="0.25">
      <c r="A1384">
        <v>2</v>
      </c>
      <c r="B1384">
        <v>35867200</v>
      </c>
      <c r="C1384">
        <v>7484300</v>
      </c>
      <c r="D1384">
        <v>37336800</v>
      </c>
    </row>
    <row r="1385" spans="1:4" x14ac:dyDescent="0.25">
      <c r="A1385">
        <v>2</v>
      </c>
      <c r="B1385">
        <v>1949600</v>
      </c>
      <c r="C1385">
        <v>2553200</v>
      </c>
      <c r="D1385">
        <v>634300</v>
      </c>
    </row>
    <row r="1386" spans="1:4" x14ac:dyDescent="0.25">
      <c r="A1386">
        <v>2</v>
      </c>
      <c r="B1386">
        <v>419300</v>
      </c>
      <c r="C1386">
        <v>384600</v>
      </c>
      <c r="D1386">
        <v>334200</v>
      </c>
    </row>
    <row r="1387" spans="1:4" x14ac:dyDescent="0.25">
      <c r="A1387">
        <v>2</v>
      </c>
      <c r="B1387">
        <v>34827600</v>
      </c>
      <c r="C1387">
        <v>52376400</v>
      </c>
      <c r="D1387">
        <v>3382700</v>
      </c>
    </row>
    <row r="1388" spans="1:4" x14ac:dyDescent="0.25">
      <c r="A1388">
        <v>2</v>
      </c>
      <c r="B1388">
        <v>56938300</v>
      </c>
      <c r="C1388">
        <v>91644300</v>
      </c>
      <c r="D1388">
        <v>12105600</v>
      </c>
    </row>
    <row r="1389" spans="1:4" x14ac:dyDescent="0.25">
      <c r="A1389">
        <v>2</v>
      </c>
      <c r="B1389">
        <v>90479600</v>
      </c>
      <c r="C1389">
        <v>113765000</v>
      </c>
      <c r="D1389">
        <v>7996700</v>
      </c>
    </row>
    <row r="1390" spans="1:4" x14ac:dyDescent="0.25">
      <c r="A1390">
        <v>2</v>
      </c>
      <c r="B1390">
        <v>1387500</v>
      </c>
      <c r="C1390">
        <v>1621300</v>
      </c>
      <c r="D1390">
        <v>1068000</v>
      </c>
    </row>
    <row r="1391" spans="1:4" x14ac:dyDescent="0.25">
      <c r="A1391">
        <v>2</v>
      </c>
      <c r="B1391">
        <v>5989600</v>
      </c>
      <c r="C1391">
        <v>8235000</v>
      </c>
      <c r="D1391">
        <v>648400</v>
      </c>
    </row>
    <row r="1392" spans="1:4" x14ac:dyDescent="0.25">
      <c r="A1392">
        <v>2</v>
      </c>
      <c r="B1392">
        <v>391000</v>
      </c>
      <c r="C1392">
        <v>260600</v>
      </c>
      <c r="D1392">
        <v>262500</v>
      </c>
    </row>
    <row r="1393" spans="1:4" x14ac:dyDescent="0.25">
      <c r="A1393">
        <v>2</v>
      </c>
      <c r="B1393">
        <v>869600</v>
      </c>
      <c r="C1393">
        <v>853200</v>
      </c>
      <c r="D1393">
        <v>899900</v>
      </c>
    </row>
    <row r="1394" spans="1:4" x14ac:dyDescent="0.25">
      <c r="A1394">
        <v>2</v>
      </c>
      <c r="B1394">
        <v>374500</v>
      </c>
      <c r="C1394">
        <v>296700</v>
      </c>
      <c r="D1394">
        <v>400900</v>
      </c>
    </row>
    <row r="1395" spans="1:4" x14ac:dyDescent="0.25">
      <c r="A1395">
        <v>2</v>
      </c>
      <c r="B1395">
        <v>356800</v>
      </c>
      <c r="C1395">
        <v>545300</v>
      </c>
      <c r="D1395">
        <v>359100</v>
      </c>
    </row>
    <row r="1396" spans="1:4" x14ac:dyDescent="0.25">
      <c r="A1396">
        <v>2</v>
      </c>
      <c r="B1396">
        <v>336400</v>
      </c>
      <c r="C1396">
        <v>425400</v>
      </c>
      <c r="D1396">
        <v>431700</v>
      </c>
    </row>
    <row r="1397" spans="1:4" x14ac:dyDescent="0.25">
      <c r="A1397">
        <v>2</v>
      </c>
      <c r="B1397">
        <v>253600</v>
      </c>
      <c r="C1397">
        <v>252900</v>
      </c>
      <c r="D1397">
        <v>233300</v>
      </c>
    </row>
    <row r="1398" spans="1:4" x14ac:dyDescent="0.25">
      <c r="A1398">
        <v>2</v>
      </c>
      <c r="B1398">
        <v>318400</v>
      </c>
      <c r="C1398">
        <v>408400</v>
      </c>
      <c r="D1398">
        <v>320200</v>
      </c>
    </row>
    <row r="1399" spans="1:4" x14ac:dyDescent="0.25">
      <c r="A1399">
        <v>2</v>
      </c>
      <c r="B1399">
        <v>2157700</v>
      </c>
      <c r="C1399">
        <v>1991100</v>
      </c>
      <c r="D1399">
        <v>2057700</v>
      </c>
    </row>
    <row r="1400" spans="1:4" x14ac:dyDescent="0.25">
      <c r="A1400">
        <v>2</v>
      </c>
      <c r="B1400">
        <v>861200</v>
      </c>
      <c r="C1400">
        <v>682800</v>
      </c>
      <c r="D1400">
        <v>730700</v>
      </c>
    </row>
    <row r="1401" spans="1:4" x14ac:dyDescent="0.25">
      <c r="A1401">
        <v>2</v>
      </c>
      <c r="B1401">
        <v>1148400</v>
      </c>
      <c r="C1401">
        <v>1194000</v>
      </c>
      <c r="D1401">
        <v>1257400</v>
      </c>
    </row>
    <row r="1402" spans="1:4" x14ac:dyDescent="0.25">
      <c r="A1402">
        <v>2</v>
      </c>
      <c r="B1402">
        <v>14212000</v>
      </c>
      <c r="C1402">
        <v>18331900</v>
      </c>
      <c r="D1402">
        <v>6100100</v>
      </c>
    </row>
    <row r="1403" spans="1:4" x14ac:dyDescent="0.25">
      <c r="A1403">
        <v>2</v>
      </c>
      <c r="B1403">
        <v>4233600</v>
      </c>
      <c r="C1403">
        <v>5599900</v>
      </c>
      <c r="D1403">
        <v>5968300</v>
      </c>
    </row>
    <row r="1404" spans="1:4" x14ac:dyDescent="0.25">
      <c r="A1404">
        <v>2</v>
      </c>
      <c r="B1404">
        <v>355900</v>
      </c>
      <c r="C1404">
        <v>307400</v>
      </c>
      <c r="D1404">
        <v>342000</v>
      </c>
    </row>
    <row r="1405" spans="1:4" x14ac:dyDescent="0.25">
      <c r="A1405">
        <v>2</v>
      </c>
      <c r="B1405">
        <v>707700</v>
      </c>
      <c r="C1405">
        <v>489200</v>
      </c>
      <c r="D1405">
        <v>498300</v>
      </c>
    </row>
    <row r="1406" spans="1:4" x14ac:dyDescent="0.25">
      <c r="A1406">
        <v>2</v>
      </c>
      <c r="B1406">
        <v>7548600</v>
      </c>
      <c r="C1406">
        <v>8908700</v>
      </c>
      <c r="D1406">
        <v>5647900</v>
      </c>
    </row>
    <row r="1407" spans="1:4" x14ac:dyDescent="0.25">
      <c r="A1407">
        <v>2</v>
      </c>
      <c r="B1407">
        <v>991100</v>
      </c>
      <c r="C1407">
        <v>1239600</v>
      </c>
      <c r="D1407">
        <v>1122700</v>
      </c>
    </row>
    <row r="1408" spans="1:4" x14ac:dyDescent="0.25">
      <c r="A1408">
        <v>2</v>
      </c>
      <c r="B1408">
        <v>302400</v>
      </c>
      <c r="C1408">
        <v>321100</v>
      </c>
      <c r="D1408">
        <v>453400</v>
      </c>
    </row>
    <row r="1409" spans="1:4" x14ac:dyDescent="0.25">
      <c r="A1409">
        <v>2</v>
      </c>
      <c r="B1409">
        <v>2317600</v>
      </c>
      <c r="C1409">
        <v>3014600</v>
      </c>
      <c r="D1409">
        <v>1669000</v>
      </c>
    </row>
    <row r="1410" spans="1:4" x14ac:dyDescent="0.25">
      <c r="A1410">
        <v>2</v>
      </c>
      <c r="B1410">
        <v>1864300</v>
      </c>
      <c r="C1410">
        <v>2865100</v>
      </c>
      <c r="D1410">
        <v>459600</v>
      </c>
    </row>
    <row r="1411" spans="1:4" x14ac:dyDescent="0.25">
      <c r="A1411">
        <v>2</v>
      </c>
      <c r="B1411">
        <v>310700</v>
      </c>
      <c r="C1411">
        <v>225500</v>
      </c>
      <c r="D1411">
        <v>271700</v>
      </c>
    </row>
    <row r="1412" spans="1:4" x14ac:dyDescent="0.25">
      <c r="A1412">
        <v>2</v>
      </c>
      <c r="B1412">
        <v>11539600</v>
      </c>
      <c r="C1412">
        <v>8776300</v>
      </c>
      <c r="D1412">
        <v>2626400</v>
      </c>
    </row>
    <row r="1413" spans="1:4" x14ac:dyDescent="0.25">
      <c r="A1413">
        <v>2</v>
      </c>
      <c r="B1413">
        <v>393000</v>
      </c>
      <c r="C1413">
        <v>329600</v>
      </c>
      <c r="D1413">
        <v>285200</v>
      </c>
    </row>
    <row r="1414" spans="1:4" x14ac:dyDescent="0.25">
      <c r="A1414">
        <v>2</v>
      </c>
      <c r="B1414">
        <v>532900</v>
      </c>
      <c r="C1414">
        <v>405900</v>
      </c>
      <c r="D1414">
        <v>425400</v>
      </c>
    </row>
    <row r="1415" spans="1:4" x14ac:dyDescent="0.25">
      <c r="A1415">
        <v>2</v>
      </c>
      <c r="B1415">
        <v>301700</v>
      </c>
      <c r="C1415">
        <v>265500</v>
      </c>
      <c r="D1415">
        <v>233900</v>
      </c>
    </row>
    <row r="1416" spans="1:4" x14ac:dyDescent="0.25">
      <c r="A1416">
        <v>2</v>
      </c>
      <c r="B1416">
        <v>429800</v>
      </c>
      <c r="C1416">
        <v>342400</v>
      </c>
      <c r="D1416">
        <v>334900</v>
      </c>
    </row>
    <row r="1417" spans="1:4" x14ac:dyDescent="0.25">
      <c r="A1417">
        <v>2</v>
      </c>
      <c r="B1417">
        <v>453900</v>
      </c>
      <c r="C1417">
        <v>427700</v>
      </c>
      <c r="D1417">
        <v>432000</v>
      </c>
    </row>
    <row r="1418" spans="1:4" x14ac:dyDescent="0.25">
      <c r="A1418">
        <v>2</v>
      </c>
      <c r="B1418">
        <v>264000</v>
      </c>
      <c r="C1418">
        <v>219600</v>
      </c>
      <c r="D1418">
        <v>245100</v>
      </c>
    </row>
    <row r="1419" spans="1:4" x14ac:dyDescent="0.25">
      <c r="A1419">
        <v>2</v>
      </c>
      <c r="B1419">
        <v>289400</v>
      </c>
      <c r="C1419">
        <v>214200</v>
      </c>
      <c r="D1419">
        <v>234700</v>
      </c>
    </row>
    <row r="1420" spans="1:4" x14ac:dyDescent="0.25">
      <c r="A1420">
        <v>2</v>
      </c>
      <c r="B1420">
        <v>1567000</v>
      </c>
      <c r="C1420">
        <v>1452000</v>
      </c>
      <c r="D1420">
        <v>1526900</v>
      </c>
    </row>
    <row r="1421" spans="1:4" x14ac:dyDescent="0.25">
      <c r="A1421">
        <v>2</v>
      </c>
      <c r="B1421">
        <v>400300</v>
      </c>
      <c r="C1421">
        <v>311500</v>
      </c>
      <c r="D1421">
        <v>287400</v>
      </c>
    </row>
    <row r="1422" spans="1:4" x14ac:dyDescent="0.25">
      <c r="A1422">
        <v>2</v>
      </c>
      <c r="B1422">
        <v>498700</v>
      </c>
      <c r="C1422">
        <v>362500</v>
      </c>
      <c r="D1422">
        <v>363100</v>
      </c>
    </row>
    <row r="1423" spans="1:4" x14ac:dyDescent="0.25">
      <c r="A1423">
        <v>2</v>
      </c>
      <c r="B1423">
        <v>329900</v>
      </c>
      <c r="C1423">
        <v>284800</v>
      </c>
      <c r="D1423">
        <v>295500</v>
      </c>
    </row>
    <row r="1424" spans="1:4" x14ac:dyDescent="0.25">
      <c r="A1424">
        <v>2</v>
      </c>
      <c r="B1424">
        <v>421900</v>
      </c>
      <c r="C1424">
        <v>485300</v>
      </c>
      <c r="D1424">
        <v>439200</v>
      </c>
    </row>
    <row r="1425" spans="1:4" x14ac:dyDescent="0.25">
      <c r="A1425">
        <v>2</v>
      </c>
      <c r="B1425">
        <v>265900</v>
      </c>
      <c r="C1425">
        <v>286900</v>
      </c>
      <c r="D1425">
        <v>266800</v>
      </c>
    </row>
    <row r="1426" spans="1:4" x14ac:dyDescent="0.25">
      <c r="A1426">
        <v>2</v>
      </c>
      <c r="B1426">
        <v>406800</v>
      </c>
      <c r="C1426">
        <v>451100</v>
      </c>
      <c r="D1426">
        <v>447300</v>
      </c>
    </row>
    <row r="1427" spans="1:4" x14ac:dyDescent="0.25">
      <c r="A1427">
        <v>2</v>
      </c>
      <c r="B1427">
        <v>1017200</v>
      </c>
      <c r="C1427">
        <v>1056200</v>
      </c>
      <c r="D1427">
        <v>1130100</v>
      </c>
    </row>
    <row r="1428" spans="1:4" x14ac:dyDescent="0.25">
      <c r="A1428">
        <v>2</v>
      </c>
      <c r="B1428">
        <v>376400</v>
      </c>
      <c r="C1428">
        <v>424500</v>
      </c>
      <c r="D1428">
        <v>378600</v>
      </c>
    </row>
    <row r="1429" spans="1:4" x14ac:dyDescent="0.25">
      <c r="A1429">
        <v>2</v>
      </c>
      <c r="B1429">
        <v>317900</v>
      </c>
      <c r="C1429">
        <v>391500</v>
      </c>
      <c r="D1429">
        <v>326400</v>
      </c>
    </row>
    <row r="1430" spans="1:4" x14ac:dyDescent="0.25">
      <c r="A1430">
        <v>2</v>
      </c>
      <c r="B1430">
        <v>198000</v>
      </c>
      <c r="C1430">
        <v>211200</v>
      </c>
      <c r="D1430">
        <v>233100</v>
      </c>
    </row>
    <row r="1431" spans="1:4" x14ac:dyDescent="0.25">
      <c r="A1431">
        <v>2</v>
      </c>
      <c r="B1431">
        <v>411600</v>
      </c>
      <c r="C1431">
        <v>516000</v>
      </c>
      <c r="D1431">
        <v>399100</v>
      </c>
    </row>
    <row r="1432" spans="1:4" x14ac:dyDescent="0.25">
      <c r="A1432">
        <v>2</v>
      </c>
      <c r="B1432">
        <v>203300</v>
      </c>
      <c r="C1432">
        <v>253200</v>
      </c>
      <c r="D1432">
        <v>234500</v>
      </c>
    </row>
    <row r="1433" spans="1:4" x14ac:dyDescent="0.25">
      <c r="A1433">
        <v>2</v>
      </c>
      <c r="B1433">
        <v>814000</v>
      </c>
      <c r="C1433">
        <v>1056900</v>
      </c>
      <c r="D1433">
        <v>518500</v>
      </c>
    </row>
    <row r="1434" spans="1:4" x14ac:dyDescent="0.25">
      <c r="A1434">
        <v>2</v>
      </c>
      <c r="B1434">
        <v>2348800</v>
      </c>
      <c r="C1434">
        <v>2612400</v>
      </c>
      <c r="D1434">
        <v>2590800</v>
      </c>
    </row>
    <row r="1435" spans="1:4" x14ac:dyDescent="0.25">
      <c r="A1435">
        <v>2</v>
      </c>
      <c r="B1435">
        <v>458600</v>
      </c>
      <c r="C1435">
        <v>569000</v>
      </c>
      <c r="D1435">
        <v>329100</v>
      </c>
    </row>
    <row r="1436" spans="1:4" x14ac:dyDescent="0.25">
      <c r="A1436">
        <v>2</v>
      </c>
      <c r="B1436">
        <v>3852100</v>
      </c>
      <c r="C1436">
        <v>4515400</v>
      </c>
      <c r="D1436">
        <v>3219900</v>
      </c>
    </row>
    <row r="1437" spans="1:4" x14ac:dyDescent="0.25">
      <c r="A1437">
        <v>2</v>
      </c>
      <c r="B1437">
        <v>6732300</v>
      </c>
      <c r="C1437">
        <v>9368500</v>
      </c>
      <c r="D1437">
        <v>1809500</v>
      </c>
    </row>
    <row r="1438" spans="1:4" x14ac:dyDescent="0.25">
      <c r="A1438">
        <v>2</v>
      </c>
      <c r="B1438">
        <v>2655500</v>
      </c>
      <c r="C1438">
        <v>4231700</v>
      </c>
      <c r="D1438">
        <v>882700</v>
      </c>
    </row>
    <row r="1439" spans="1:4" x14ac:dyDescent="0.25">
      <c r="A1439">
        <v>2</v>
      </c>
      <c r="B1439">
        <v>760300</v>
      </c>
      <c r="C1439">
        <v>885100</v>
      </c>
      <c r="D1439">
        <v>755900</v>
      </c>
    </row>
    <row r="1440" spans="1:4" x14ac:dyDescent="0.25">
      <c r="A1440">
        <v>2</v>
      </c>
      <c r="B1440">
        <v>2883700</v>
      </c>
      <c r="C1440">
        <v>4616900</v>
      </c>
      <c r="D1440">
        <v>538700</v>
      </c>
    </row>
    <row r="1441" spans="1:4" x14ac:dyDescent="0.25">
      <c r="A1441">
        <v>2</v>
      </c>
      <c r="B1441">
        <v>338700</v>
      </c>
      <c r="C1441">
        <v>341000</v>
      </c>
      <c r="D1441">
        <v>334300</v>
      </c>
    </row>
    <row r="1442" spans="1:4" x14ac:dyDescent="0.25">
      <c r="A1442">
        <v>2</v>
      </c>
      <c r="B1442">
        <v>671300</v>
      </c>
      <c r="C1442">
        <v>851300</v>
      </c>
      <c r="D1442">
        <v>697800</v>
      </c>
    </row>
    <row r="1443" spans="1:4" x14ac:dyDescent="0.25">
      <c r="A1443">
        <v>2</v>
      </c>
      <c r="B1443">
        <v>330100</v>
      </c>
      <c r="C1443">
        <v>352700</v>
      </c>
      <c r="D1443">
        <v>363900</v>
      </c>
    </row>
    <row r="1444" spans="1:4" x14ac:dyDescent="0.25">
      <c r="A1444">
        <v>2</v>
      </c>
      <c r="B1444">
        <v>378500</v>
      </c>
      <c r="C1444">
        <v>412100</v>
      </c>
      <c r="D1444">
        <v>400400</v>
      </c>
    </row>
    <row r="1445" spans="1:4" x14ac:dyDescent="0.25">
      <c r="A1445">
        <v>2</v>
      </c>
      <c r="B1445">
        <v>6469000</v>
      </c>
      <c r="C1445">
        <v>5477400</v>
      </c>
      <c r="D1445">
        <v>1072300</v>
      </c>
    </row>
    <row r="1446" spans="1:4" x14ac:dyDescent="0.25">
      <c r="A1446">
        <v>2</v>
      </c>
      <c r="B1446">
        <v>234718100</v>
      </c>
      <c r="C1446">
        <v>328225300</v>
      </c>
      <c r="D1446">
        <v>1765700</v>
      </c>
    </row>
    <row r="1447" spans="1:4" x14ac:dyDescent="0.25">
      <c r="A1447">
        <v>2</v>
      </c>
      <c r="B1447">
        <v>472000</v>
      </c>
      <c r="C1447">
        <v>492900</v>
      </c>
      <c r="D1447">
        <v>301900</v>
      </c>
    </row>
    <row r="1448" spans="1:4" x14ac:dyDescent="0.25">
      <c r="A1448">
        <v>2</v>
      </c>
      <c r="B1448">
        <v>300220000</v>
      </c>
      <c r="C1448">
        <v>356739000</v>
      </c>
      <c r="D1448">
        <v>2114900</v>
      </c>
    </row>
    <row r="1449" spans="1:4" x14ac:dyDescent="0.25">
      <c r="A1449">
        <v>2</v>
      </c>
      <c r="B1449">
        <v>6106000</v>
      </c>
      <c r="C1449">
        <v>6701200</v>
      </c>
      <c r="D1449">
        <v>928700</v>
      </c>
    </row>
    <row r="1450" spans="1:4" x14ac:dyDescent="0.25">
      <c r="A1450">
        <v>2</v>
      </c>
      <c r="B1450">
        <v>369900</v>
      </c>
      <c r="C1450">
        <v>318700</v>
      </c>
      <c r="D1450">
        <v>323100</v>
      </c>
    </row>
    <row r="1451" spans="1:4" x14ac:dyDescent="0.25">
      <c r="A1451">
        <v>2</v>
      </c>
      <c r="B1451">
        <v>416764900</v>
      </c>
      <c r="C1451">
        <v>549518100</v>
      </c>
      <c r="D1451">
        <v>6974100</v>
      </c>
    </row>
    <row r="1452" spans="1:4" x14ac:dyDescent="0.25">
      <c r="A1452">
        <v>2</v>
      </c>
      <c r="B1452">
        <v>1207800</v>
      </c>
      <c r="C1452">
        <v>1589100</v>
      </c>
      <c r="D1452">
        <v>750700</v>
      </c>
    </row>
    <row r="1453" spans="1:4" x14ac:dyDescent="0.25">
      <c r="A1453">
        <v>2</v>
      </c>
      <c r="B1453">
        <v>555700</v>
      </c>
      <c r="C1453">
        <v>550100</v>
      </c>
      <c r="D1453">
        <v>540500</v>
      </c>
    </row>
    <row r="1454" spans="1:4" x14ac:dyDescent="0.25">
      <c r="A1454">
        <v>2</v>
      </c>
      <c r="B1454">
        <v>546700</v>
      </c>
      <c r="C1454">
        <v>584900</v>
      </c>
      <c r="D1454">
        <v>522900</v>
      </c>
    </row>
    <row r="1455" spans="1:4" x14ac:dyDescent="0.25">
      <c r="A1455">
        <v>2</v>
      </c>
      <c r="B1455">
        <v>336400</v>
      </c>
      <c r="C1455">
        <v>2271700</v>
      </c>
      <c r="D1455">
        <v>537300</v>
      </c>
    </row>
    <row r="1456" spans="1:4" x14ac:dyDescent="0.25">
      <c r="A1456">
        <v>2</v>
      </c>
      <c r="B1456">
        <v>819700</v>
      </c>
      <c r="C1456">
        <v>2626200</v>
      </c>
      <c r="D1456">
        <v>774100</v>
      </c>
    </row>
    <row r="1457" spans="1:4" x14ac:dyDescent="0.25">
      <c r="A1457">
        <v>2</v>
      </c>
      <c r="B1457">
        <v>1563700</v>
      </c>
      <c r="C1457">
        <v>1595400</v>
      </c>
      <c r="D1457">
        <v>824900</v>
      </c>
    </row>
    <row r="1458" spans="1:4" x14ac:dyDescent="0.25">
      <c r="A1458">
        <v>2</v>
      </c>
      <c r="B1458">
        <v>2623700</v>
      </c>
      <c r="C1458">
        <v>3257800</v>
      </c>
      <c r="D1458">
        <v>1022700</v>
      </c>
    </row>
    <row r="1459" spans="1:4" x14ac:dyDescent="0.25">
      <c r="A1459">
        <v>2</v>
      </c>
      <c r="B1459">
        <v>1335100</v>
      </c>
      <c r="C1459">
        <v>1334300</v>
      </c>
      <c r="D1459">
        <v>1081500</v>
      </c>
    </row>
    <row r="1460" spans="1:4" x14ac:dyDescent="0.25">
      <c r="A1460">
        <v>2</v>
      </c>
      <c r="B1460">
        <v>692200</v>
      </c>
      <c r="C1460">
        <v>733500</v>
      </c>
      <c r="D1460">
        <v>576700</v>
      </c>
    </row>
    <row r="1461" spans="1:4" x14ac:dyDescent="0.25">
      <c r="A1461">
        <v>2</v>
      </c>
      <c r="B1461">
        <v>714600</v>
      </c>
      <c r="C1461">
        <v>723800</v>
      </c>
      <c r="D1461">
        <v>649700</v>
      </c>
    </row>
    <row r="1462" spans="1:4" x14ac:dyDescent="0.25">
      <c r="A1462">
        <v>2</v>
      </c>
      <c r="B1462">
        <v>3483000</v>
      </c>
      <c r="C1462">
        <v>3951900</v>
      </c>
      <c r="D1462">
        <v>3652500</v>
      </c>
    </row>
    <row r="1463" spans="1:4" x14ac:dyDescent="0.25">
      <c r="A1463">
        <v>2</v>
      </c>
      <c r="B1463">
        <v>10215800</v>
      </c>
      <c r="C1463">
        <v>12883000</v>
      </c>
      <c r="D1463">
        <v>4658500</v>
      </c>
    </row>
    <row r="1464" spans="1:4" x14ac:dyDescent="0.25">
      <c r="A1464">
        <v>2</v>
      </c>
      <c r="B1464">
        <v>768200</v>
      </c>
      <c r="C1464">
        <v>2029800</v>
      </c>
      <c r="D1464">
        <v>420900</v>
      </c>
    </row>
    <row r="1465" spans="1:4" x14ac:dyDescent="0.25">
      <c r="A1465">
        <v>2</v>
      </c>
      <c r="B1465">
        <v>443400</v>
      </c>
      <c r="C1465">
        <v>542400</v>
      </c>
      <c r="D1465">
        <v>422200</v>
      </c>
    </row>
    <row r="1466" spans="1:4" x14ac:dyDescent="0.25">
      <c r="A1466">
        <v>2</v>
      </c>
      <c r="B1466">
        <v>2727600</v>
      </c>
      <c r="C1466">
        <v>3386200</v>
      </c>
      <c r="D1466">
        <v>2747700</v>
      </c>
    </row>
    <row r="1467" spans="1:4" x14ac:dyDescent="0.25">
      <c r="A1467">
        <v>2</v>
      </c>
      <c r="B1467">
        <v>1348700</v>
      </c>
      <c r="C1467">
        <v>1539300</v>
      </c>
      <c r="D1467">
        <v>1330000</v>
      </c>
    </row>
    <row r="1468" spans="1:4" x14ac:dyDescent="0.25">
      <c r="A1468">
        <v>2</v>
      </c>
      <c r="B1468">
        <v>266899000</v>
      </c>
      <c r="C1468">
        <v>286166300</v>
      </c>
      <c r="D1468">
        <v>57927800</v>
      </c>
    </row>
    <row r="1469" spans="1:4" x14ac:dyDescent="0.25">
      <c r="A1469">
        <v>2</v>
      </c>
      <c r="B1469">
        <v>465200</v>
      </c>
      <c r="C1469">
        <v>591700</v>
      </c>
      <c r="D1469">
        <v>614900</v>
      </c>
    </row>
    <row r="1470" spans="1:4" x14ac:dyDescent="0.25">
      <c r="A1470">
        <v>2</v>
      </c>
      <c r="B1470">
        <v>1540200</v>
      </c>
      <c r="C1470">
        <v>2563900</v>
      </c>
      <c r="D1470">
        <v>663900</v>
      </c>
    </row>
    <row r="1471" spans="1:4" x14ac:dyDescent="0.25">
      <c r="A1471">
        <v>2</v>
      </c>
      <c r="B1471">
        <v>34101700</v>
      </c>
      <c r="C1471">
        <v>38882100</v>
      </c>
      <c r="D1471">
        <v>8717900</v>
      </c>
    </row>
    <row r="1472" spans="1:4" x14ac:dyDescent="0.25">
      <c r="A1472">
        <v>2</v>
      </c>
      <c r="B1472">
        <v>532800</v>
      </c>
      <c r="C1472">
        <v>2648500</v>
      </c>
      <c r="D1472">
        <v>4536800</v>
      </c>
    </row>
    <row r="1473" spans="1:4" x14ac:dyDescent="0.25">
      <c r="A1473">
        <v>2</v>
      </c>
      <c r="B1473">
        <v>1440819400</v>
      </c>
      <c r="C1473">
        <v>1801389400</v>
      </c>
      <c r="D1473">
        <v>5301500</v>
      </c>
    </row>
    <row r="1474" spans="1:4" x14ac:dyDescent="0.25">
      <c r="A1474">
        <v>2</v>
      </c>
      <c r="B1474">
        <v>2829100</v>
      </c>
      <c r="C1474">
        <v>2790900</v>
      </c>
      <c r="D1474">
        <v>2535700</v>
      </c>
    </row>
    <row r="1475" spans="1:4" x14ac:dyDescent="0.25">
      <c r="A1475">
        <v>2</v>
      </c>
      <c r="B1475">
        <v>887200</v>
      </c>
      <c r="C1475">
        <v>813900</v>
      </c>
      <c r="D1475">
        <v>603400</v>
      </c>
    </row>
    <row r="1476" spans="1:4" x14ac:dyDescent="0.25">
      <c r="A1476">
        <v>2</v>
      </c>
      <c r="B1476">
        <v>518700</v>
      </c>
      <c r="C1476">
        <v>602200</v>
      </c>
      <c r="D1476">
        <v>499500</v>
      </c>
    </row>
    <row r="1477" spans="1:4" x14ac:dyDescent="0.25">
      <c r="A1477">
        <v>2</v>
      </c>
      <c r="B1477">
        <v>6260400</v>
      </c>
      <c r="C1477">
        <v>11124900</v>
      </c>
      <c r="D1477">
        <v>4013500</v>
      </c>
    </row>
    <row r="1478" spans="1:4" x14ac:dyDescent="0.25">
      <c r="A1478">
        <v>2</v>
      </c>
      <c r="B1478">
        <v>2614798900</v>
      </c>
      <c r="C1478">
        <v>3380240300</v>
      </c>
      <c r="D1478">
        <v>4063800</v>
      </c>
    </row>
    <row r="1479" spans="1:4" x14ac:dyDescent="0.25">
      <c r="A1479">
        <v>2</v>
      </c>
      <c r="B1479">
        <v>316459700</v>
      </c>
      <c r="C1479">
        <v>420275000</v>
      </c>
      <c r="D1479">
        <v>1278900</v>
      </c>
    </row>
    <row r="1480" spans="1:4" x14ac:dyDescent="0.25">
      <c r="A1480">
        <v>2</v>
      </c>
      <c r="B1480">
        <v>14649200</v>
      </c>
      <c r="C1480">
        <v>27276400</v>
      </c>
      <c r="D1480">
        <v>1842400</v>
      </c>
    </row>
    <row r="1481" spans="1:4" x14ac:dyDescent="0.25">
      <c r="A1481">
        <v>2</v>
      </c>
      <c r="B1481">
        <v>20018100</v>
      </c>
      <c r="C1481">
        <v>29110000</v>
      </c>
      <c r="D1481">
        <v>3953500</v>
      </c>
    </row>
    <row r="1482" spans="1:4" x14ac:dyDescent="0.25">
      <c r="A1482">
        <v>2</v>
      </c>
      <c r="B1482">
        <v>1348000</v>
      </c>
      <c r="C1482">
        <v>1703000</v>
      </c>
      <c r="D1482">
        <v>1035700</v>
      </c>
    </row>
    <row r="1483" spans="1:4" x14ac:dyDescent="0.25">
      <c r="A1483">
        <v>2</v>
      </c>
      <c r="B1483" t="s">
        <v>747</v>
      </c>
      <c r="C1483" t="s">
        <v>100</v>
      </c>
      <c r="D1483">
        <v>6460200</v>
      </c>
    </row>
    <row r="1484" spans="1:4" x14ac:dyDescent="0.25">
      <c r="A1484">
        <v>2</v>
      </c>
      <c r="B1484">
        <v>783400</v>
      </c>
      <c r="C1484">
        <v>980400</v>
      </c>
      <c r="D1484">
        <v>767500</v>
      </c>
    </row>
    <row r="1485" spans="1:4" x14ac:dyDescent="0.25">
      <c r="A1485">
        <v>2</v>
      </c>
      <c r="B1485">
        <v>52829300</v>
      </c>
      <c r="C1485">
        <v>96679900</v>
      </c>
      <c r="D1485">
        <v>1204500</v>
      </c>
    </row>
    <row r="1486" spans="1:4" x14ac:dyDescent="0.25">
      <c r="A1486">
        <v>2</v>
      </c>
      <c r="B1486">
        <v>1179300</v>
      </c>
      <c r="C1486">
        <v>1109500</v>
      </c>
      <c r="D1486">
        <v>923600</v>
      </c>
    </row>
    <row r="1487" spans="1:4" x14ac:dyDescent="0.25">
      <c r="A1487">
        <v>2</v>
      </c>
      <c r="B1487">
        <v>667500</v>
      </c>
      <c r="C1487">
        <v>528500</v>
      </c>
      <c r="D1487">
        <v>529500</v>
      </c>
    </row>
    <row r="1488" spans="1:4" x14ac:dyDescent="0.25">
      <c r="A1488">
        <v>2</v>
      </c>
      <c r="B1488">
        <v>4429441200</v>
      </c>
      <c r="C1488">
        <v>4473589900</v>
      </c>
      <c r="D1488">
        <v>673078300</v>
      </c>
    </row>
    <row r="1489" spans="1:4" x14ac:dyDescent="0.25">
      <c r="A1489">
        <v>2</v>
      </c>
      <c r="B1489">
        <v>4065400</v>
      </c>
      <c r="C1489">
        <v>4227700</v>
      </c>
      <c r="D1489">
        <v>2536100</v>
      </c>
    </row>
    <row r="1490" spans="1:4" x14ac:dyDescent="0.25">
      <c r="A1490">
        <v>2</v>
      </c>
      <c r="B1490">
        <v>1045600</v>
      </c>
      <c r="C1490">
        <v>984400</v>
      </c>
      <c r="D1490">
        <v>881500</v>
      </c>
    </row>
    <row r="1491" spans="1:4" x14ac:dyDescent="0.25">
      <c r="A1491">
        <v>2</v>
      </c>
      <c r="B1491">
        <v>4136211000</v>
      </c>
      <c r="C1491">
        <v>4605453100</v>
      </c>
      <c r="D1491">
        <v>13635200</v>
      </c>
    </row>
    <row r="1492" spans="1:4" x14ac:dyDescent="0.25">
      <c r="A1492">
        <v>2</v>
      </c>
      <c r="B1492" t="s">
        <v>751</v>
      </c>
      <c r="C1492" t="s">
        <v>104</v>
      </c>
      <c r="D1492" t="s">
        <v>5</v>
      </c>
    </row>
    <row r="1493" spans="1:4" x14ac:dyDescent="0.25">
      <c r="A1493">
        <v>2</v>
      </c>
      <c r="B1493">
        <v>7347700</v>
      </c>
      <c r="C1493">
        <v>7971200</v>
      </c>
      <c r="D1493">
        <v>7968500</v>
      </c>
    </row>
    <row r="1494" spans="1:4" x14ac:dyDescent="0.25">
      <c r="A1494">
        <v>2</v>
      </c>
      <c r="B1494">
        <v>1140400</v>
      </c>
      <c r="C1494">
        <v>1090000</v>
      </c>
      <c r="D1494">
        <v>598701</v>
      </c>
    </row>
    <row r="1495" spans="1:4" x14ac:dyDescent="0.25">
      <c r="A1495">
        <v>2</v>
      </c>
      <c r="B1495">
        <v>1109700</v>
      </c>
      <c r="C1495">
        <v>1001200</v>
      </c>
      <c r="D1495">
        <v>1120799</v>
      </c>
    </row>
    <row r="1496" spans="1:4" x14ac:dyDescent="0.25">
      <c r="A1496">
        <v>2</v>
      </c>
      <c r="B1496">
        <v>631600</v>
      </c>
      <c r="C1496">
        <v>955500</v>
      </c>
      <c r="D1496">
        <v>940200</v>
      </c>
    </row>
    <row r="1497" spans="1:4" x14ac:dyDescent="0.25">
      <c r="A1497">
        <v>2</v>
      </c>
      <c r="B1497">
        <v>1457600</v>
      </c>
      <c r="C1497">
        <v>1792300</v>
      </c>
      <c r="D1497">
        <v>1238299</v>
      </c>
    </row>
    <row r="1498" spans="1:4" x14ac:dyDescent="0.25">
      <c r="A1498">
        <v>2</v>
      </c>
      <c r="B1498">
        <v>41045400</v>
      </c>
      <c r="C1498">
        <v>44258100</v>
      </c>
      <c r="D1498">
        <v>1827600</v>
      </c>
    </row>
    <row r="1499" spans="1:4" x14ac:dyDescent="0.25">
      <c r="A1499">
        <v>2</v>
      </c>
      <c r="B1499">
        <v>1690000</v>
      </c>
      <c r="C1499">
        <v>1844300</v>
      </c>
      <c r="D1499">
        <v>1718300</v>
      </c>
    </row>
    <row r="1500" spans="1:4" x14ac:dyDescent="0.25">
      <c r="A1500">
        <v>2</v>
      </c>
      <c r="B1500">
        <v>1296800</v>
      </c>
      <c r="C1500">
        <v>1851300</v>
      </c>
      <c r="D1500">
        <v>832400</v>
      </c>
    </row>
    <row r="1501" spans="1:4" x14ac:dyDescent="0.25">
      <c r="A1501">
        <v>2</v>
      </c>
      <c r="B1501">
        <v>636600</v>
      </c>
      <c r="C1501">
        <v>728000</v>
      </c>
      <c r="D1501">
        <v>487000</v>
      </c>
    </row>
    <row r="1502" spans="1:4" x14ac:dyDescent="0.25">
      <c r="A1502">
        <v>2</v>
      </c>
      <c r="B1502">
        <v>81967600</v>
      </c>
      <c r="C1502">
        <v>121656300</v>
      </c>
      <c r="D1502">
        <v>6939200</v>
      </c>
    </row>
    <row r="1503" spans="1:4" x14ac:dyDescent="0.25">
      <c r="A1503">
        <v>2</v>
      </c>
      <c r="B1503">
        <v>5556000</v>
      </c>
      <c r="C1503">
        <v>8298600</v>
      </c>
      <c r="D1503">
        <v>1108600</v>
      </c>
    </row>
    <row r="1504" spans="1:4" x14ac:dyDescent="0.25">
      <c r="A1504">
        <v>2</v>
      </c>
      <c r="B1504">
        <v>3507900</v>
      </c>
      <c r="C1504">
        <v>6949600</v>
      </c>
      <c r="D1504">
        <v>378100</v>
      </c>
    </row>
    <row r="1505" spans="1:4" x14ac:dyDescent="0.25">
      <c r="A1505">
        <v>2</v>
      </c>
      <c r="B1505">
        <v>328700</v>
      </c>
      <c r="C1505">
        <v>351600</v>
      </c>
      <c r="D1505">
        <v>302400</v>
      </c>
    </row>
    <row r="1506" spans="1:4" x14ac:dyDescent="0.25">
      <c r="A1506">
        <v>2</v>
      </c>
      <c r="B1506">
        <v>2331311000</v>
      </c>
      <c r="C1506">
        <v>3695957900</v>
      </c>
      <c r="D1506">
        <v>1024600</v>
      </c>
    </row>
    <row r="1507" spans="1:4" x14ac:dyDescent="0.25">
      <c r="A1507">
        <v>2</v>
      </c>
      <c r="B1507">
        <v>1578200</v>
      </c>
      <c r="C1507">
        <v>4024200</v>
      </c>
      <c r="D1507">
        <v>434499</v>
      </c>
    </row>
    <row r="1508" spans="1:4" x14ac:dyDescent="0.25">
      <c r="A1508">
        <v>2</v>
      </c>
      <c r="B1508">
        <v>814800</v>
      </c>
      <c r="C1508">
        <v>825800</v>
      </c>
      <c r="D1508">
        <v>803199</v>
      </c>
    </row>
    <row r="1509" spans="1:4" x14ac:dyDescent="0.25">
      <c r="A1509">
        <v>2</v>
      </c>
      <c r="B1509">
        <v>444700</v>
      </c>
      <c r="C1509">
        <v>531200</v>
      </c>
      <c r="D1509">
        <v>465500</v>
      </c>
    </row>
    <row r="1510" spans="1:4" x14ac:dyDescent="0.25">
      <c r="A1510">
        <v>2</v>
      </c>
      <c r="B1510">
        <v>232863500</v>
      </c>
      <c r="C1510">
        <v>244926400</v>
      </c>
      <c r="D1510">
        <v>29903899</v>
      </c>
    </row>
    <row r="1511" spans="1:4" x14ac:dyDescent="0.25">
      <c r="A1511">
        <v>2</v>
      </c>
      <c r="B1511">
        <v>1336300</v>
      </c>
      <c r="C1511">
        <v>1715600</v>
      </c>
      <c r="D1511">
        <v>1031000</v>
      </c>
    </row>
    <row r="1512" spans="1:4" x14ac:dyDescent="0.25">
      <c r="A1512">
        <v>2</v>
      </c>
      <c r="B1512">
        <v>2364800</v>
      </c>
      <c r="C1512">
        <v>2476700</v>
      </c>
      <c r="D1512">
        <v>2301300</v>
      </c>
    </row>
    <row r="1513" spans="1:4" x14ac:dyDescent="0.25">
      <c r="A1513">
        <v>2</v>
      </c>
      <c r="B1513">
        <v>4131200</v>
      </c>
      <c r="C1513">
        <v>3647200</v>
      </c>
      <c r="D1513">
        <v>3360700</v>
      </c>
    </row>
    <row r="1514" spans="1:4" x14ac:dyDescent="0.25">
      <c r="A1514">
        <v>2</v>
      </c>
      <c r="B1514">
        <v>835200</v>
      </c>
      <c r="C1514">
        <v>1170600</v>
      </c>
      <c r="D1514">
        <v>1028800</v>
      </c>
    </row>
    <row r="1515" spans="1:4" x14ac:dyDescent="0.25">
      <c r="A1515">
        <v>2</v>
      </c>
      <c r="B1515">
        <v>2487300</v>
      </c>
      <c r="C1515">
        <v>793800</v>
      </c>
      <c r="D1515">
        <v>2548899</v>
      </c>
    </row>
    <row r="1516" spans="1:4" x14ac:dyDescent="0.25">
      <c r="A1516">
        <v>2</v>
      </c>
      <c r="B1516">
        <v>448400</v>
      </c>
      <c r="C1516">
        <v>409700</v>
      </c>
      <c r="D1516">
        <v>384200</v>
      </c>
    </row>
    <row r="1517" spans="1:4" x14ac:dyDescent="0.25">
      <c r="A1517">
        <v>2</v>
      </c>
      <c r="B1517">
        <v>3176300</v>
      </c>
      <c r="C1517">
        <v>3957600</v>
      </c>
      <c r="D1517">
        <v>1724799</v>
      </c>
    </row>
    <row r="1518" spans="1:4" x14ac:dyDescent="0.25">
      <c r="A1518">
        <v>2</v>
      </c>
      <c r="B1518">
        <v>425700</v>
      </c>
      <c r="C1518">
        <v>781000</v>
      </c>
      <c r="D1518">
        <v>1091500</v>
      </c>
    </row>
    <row r="1519" spans="1:4" x14ac:dyDescent="0.25">
      <c r="A1519">
        <v>2</v>
      </c>
      <c r="B1519">
        <v>4944662400</v>
      </c>
      <c r="C1519" t="s">
        <v>114</v>
      </c>
      <c r="D1519">
        <v>8840700</v>
      </c>
    </row>
    <row r="1520" spans="1:4" x14ac:dyDescent="0.25">
      <c r="A1520">
        <v>2</v>
      </c>
      <c r="B1520">
        <v>2750600</v>
      </c>
      <c r="C1520">
        <v>2982800</v>
      </c>
      <c r="D1520">
        <v>2037000</v>
      </c>
    </row>
    <row r="1521" spans="1:4" x14ac:dyDescent="0.25">
      <c r="A1521">
        <v>2</v>
      </c>
      <c r="B1521">
        <v>1595109100</v>
      </c>
      <c r="C1521">
        <v>685731300</v>
      </c>
      <c r="D1521">
        <v>16732100</v>
      </c>
    </row>
    <row r="1522" spans="1:4" x14ac:dyDescent="0.25">
      <c r="A1522">
        <v>2</v>
      </c>
      <c r="B1522">
        <v>1138100</v>
      </c>
      <c r="C1522">
        <v>1043100</v>
      </c>
      <c r="D1522">
        <v>783101</v>
      </c>
    </row>
    <row r="1523" spans="1:4" x14ac:dyDescent="0.25">
      <c r="A1523">
        <v>2</v>
      </c>
      <c r="B1523">
        <v>80577000</v>
      </c>
      <c r="C1523">
        <v>136537400</v>
      </c>
      <c r="D1523">
        <v>22676400</v>
      </c>
    </row>
    <row r="1524" spans="1:4" x14ac:dyDescent="0.25">
      <c r="A1524">
        <v>2</v>
      </c>
      <c r="B1524">
        <v>674300</v>
      </c>
      <c r="C1524">
        <v>802800</v>
      </c>
      <c r="D1524">
        <v>683500</v>
      </c>
    </row>
    <row r="1525" spans="1:4" x14ac:dyDescent="0.25">
      <c r="A1525">
        <v>2</v>
      </c>
      <c r="B1525">
        <v>467400</v>
      </c>
      <c r="C1525">
        <v>2824100</v>
      </c>
      <c r="D1525">
        <v>486900</v>
      </c>
    </row>
    <row r="1526" spans="1:4" x14ac:dyDescent="0.25">
      <c r="A1526">
        <v>2</v>
      </c>
      <c r="B1526">
        <v>586500</v>
      </c>
      <c r="C1526">
        <v>778400</v>
      </c>
      <c r="D1526">
        <v>591600</v>
      </c>
    </row>
    <row r="1527" spans="1:4" x14ac:dyDescent="0.25">
      <c r="A1527">
        <v>2</v>
      </c>
      <c r="B1527">
        <v>112506900</v>
      </c>
      <c r="C1527">
        <v>152039800</v>
      </c>
      <c r="D1527">
        <v>5299900</v>
      </c>
    </row>
    <row r="1528" spans="1:4" x14ac:dyDescent="0.25">
      <c r="A1528">
        <v>2</v>
      </c>
      <c r="B1528">
        <v>21904300</v>
      </c>
      <c r="C1528">
        <v>40777400</v>
      </c>
      <c r="D1528">
        <v>1877700</v>
      </c>
    </row>
    <row r="1529" spans="1:4" x14ac:dyDescent="0.25">
      <c r="A1529">
        <v>2</v>
      </c>
      <c r="B1529">
        <v>4722200</v>
      </c>
      <c r="C1529">
        <v>5410900</v>
      </c>
      <c r="D1529">
        <v>2494500</v>
      </c>
    </row>
    <row r="1530" spans="1:4" x14ac:dyDescent="0.25">
      <c r="A1530">
        <v>2</v>
      </c>
      <c r="B1530">
        <v>1430500</v>
      </c>
      <c r="C1530">
        <v>1653800</v>
      </c>
      <c r="D1530">
        <v>1261200</v>
      </c>
    </row>
    <row r="1531" spans="1:4" x14ac:dyDescent="0.25">
      <c r="A1531">
        <v>2</v>
      </c>
      <c r="B1531">
        <v>5723500</v>
      </c>
      <c r="C1531">
        <v>5896500</v>
      </c>
      <c r="D1531">
        <v>6221399</v>
      </c>
    </row>
    <row r="1532" spans="1:4" x14ac:dyDescent="0.25">
      <c r="A1532">
        <v>2</v>
      </c>
      <c r="B1532">
        <v>277592600</v>
      </c>
      <c r="C1532">
        <v>327892300</v>
      </c>
      <c r="D1532">
        <v>3698400</v>
      </c>
    </row>
    <row r="1533" spans="1:4" x14ac:dyDescent="0.25">
      <c r="A1533">
        <v>2</v>
      </c>
      <c r="B1533">
        <v>657233700</v>
      </c>
      <c r="C1533">
        <v>763079300</v>
      </c>
      <c r="D1533">
        <v>33352000</v>
      </c>
    </row>
    <row r="1534" spans="1:4" x14ac:dyDescent="0.25">
      <c r="A1534">
        <v>2</v>
      </c>
      <c r="B1534">
        <v>1730700</v>
      </c>
      <c r="C1534">
        <v>1943000</v>
      </c>
      <c r="D1534">
        <v>1730000</v>
      </c>
    </row>
    <row r="1535" spans="1:4" x14ac:dyDescent="0.25">
      <c r="A1535">
        <v>2</v>
      </c>
      <c r="B1535">
        <v>2664500</v>
      </c>
      <c r="C1535">
        <v>2166000</v>
      </c>
      <c r="D1535">
        <v>1732999</v>
      </c>
    </row>
    <row r="1536" spans="1:4" x14ac:dyDescent="0.25">
      <c r="A1536">
        <v>2</v>
      </c>
      <c r="B1536">
        <v>1713600</v>
      </c>
      <c r="C1536">
        <v>988900</v>
      </c>
      <c r="D1536">
        <v>928900</v>
      </c>
    </row>
    <row r="1537" spans="1:4" x14ac:dyDescent="0.25">
      <c r="A1537">
        <v>2</v>
      </c>
      <c r="B1537">
        <v>387100</v>
      </c>
      <c r="C1537">
        <v>546300</v>
      </c>
      <c r="D1537">
        <v>445100</v>
      </c>
    </row>
    <row r="1538" spans="1:4" x14ac:dyDescent="0.25">
      <c r="A1538">
        <v>2</v>
      </c>
      <c r="B1538">
        <v>20811000</v>
      </c>
      <c r="C1538">
        <v>38711300</v>
      </c>
      <c r="D1538">
        <v>1280000</v>
      </c>
    </row>
    <row r="1539" spans="1:4" x14ac:dyDescent="0.25">
      <c r="A1539">
        <v>2</v>
      </c>
      <c r="B1539">
        <v>3285400</v>
      </c>
      <c r="C1539">
        <v>3818100</v>
      </c>
      <c r="D1539">
        <v>3779600</v>
      </c>
    </row>
    <row r="1540" spans="1:4" x14ac:dyDescent="0.25">
      <c r="A1540">
        <v>2</v>
      </c>
      <c r="B1540">
        <v>33654700</v>
      </c>
      <c r="C1540">
        <v>51887700</v>
      </c>
      <c r="D1540">
        <v>1245100</v>
      </c>
    </row>
    <row r="1541" spans="1:4" x14ac:dyDescent="0.25">
      <c r="A1541">
        <v>2</v>
      </c>
      <c r="B1541">
        <v>591400</v>
      </c>
      <c r="C1541">
        <v>652000</v>
      </c>
      <c r="D1541">
        <v>438901</v>
      </c>
    </row>
    <row r="1542" spans="1:4" x14ac:dyDescent="0.25">
      <c r="A1542">
        <v>2</v>
      </c>
      <c r="B1542">
        <v>1020400</v>
      </c>
      <c r="C1542">
        <v>1020000</v>
      </c>
      <c r="D1542">
        <v>1034499</v>
      </c>
    </row>
    <row r="1543" spans="1:4" x14ac:dyDescent="0.25">
      <c r="A1543">
        <v>2</v>
      </c>
      <c r="B1543">
        <v>563400</v>
      </c>
      <c r="C1543">
        <v>599600</v>
      </c>
      <c r="D1543">
        <v>634000</v>
      </c>
    </row>
    <row r="1544" spans="1:4" x14ac:dyDescent="0.25">
      <c r="A1544">
        <v>2</v>
      </c>
      <c r="B1544">
        <v>334700</v>
      </c>
      <c r="C1544">
        <v>371000</v>
      </c>
      <c r="D1544">
        <v>372799</v>
      </c>
    </row>
    <row r="1545" spans="1:4" x14ac:dyDescent="0.25">
      <c r="A1545">
        <v>2</v>
      </c>
      <c r="B1545">
        <v>1001800</v>
      </c>
      <c r="C1545">
        <v>499600</v>
      </c>
      <c r="D1545">
        <v>414400</v>
      </c>
    </row>
    <row r="1546" spans="1:4" x14ac:dyDescent="0.25">
      <c r="A1546">
        <v>2</v>
      </c>
      <c r="B1546">
        <v>50424000</v>
      </c>
      <c r="C1546">
        <v>67629900</v>
      </c>
      <c r="D1546">
        <v>1722200</v>
      </c>
    </row>
    <row r="1547" spans="1:4" x14ac:dyDescent="0.25">
      <c r="A1547">
        <v>2</v>
      </c>
      <c r="B1547">
        <v>5219800</v>
      </c>
      <c r="C1547">
        <v>4405200</v>
      </c>
      <c r="D1547">
        <v>2242100</v>
      </c>
    </row>
    <row r="1548" spans="1:4" x14ac:dyDescent="0.25">
      <c r="A1548">
        <v>2</v>
      </c>
      <c r="B1548">
        <v>7270600</v>
      </c>
      <c r="C1548">
        <v>5700900</v>
      </c>
      <c r="D1548">
        <v>7074900</v>
      </c>
    </row>
    <row r="1549" spans="1:4" x14ac:dyDescent="0.25">
      <c r="A1549">
        <v>2</v>
      </c>
      <c r="B1549">
        <v>5241400</v>
      </c>
      <c r="C1549">
        <v>6270500</v>
      </c>
      <c r="D1549">
        <v>3194100</v>
      </c>
    </row>
    <row r="1550" spans="1:4" x14ac:dyDescent="0.25">
      <c r="A1550">
        <v>2</v>
      </c>
      <c r="B1550">
        <v>9215300</v>
      </c>
      <c r="C1550">
        <v>15894800</v>
      </c>
      <c r="D1550">
        <v>1711200</v>
      </c>
    </row>
    <row r="1551" spans="1:4" x14ac:dyDescent="0.25">
      <c r="A1551">
        <v>2</v>
      </c>
      <c r="B1551">
        <v>71701100</v>
      </c>
      <c r="C1551">
        <v>26578700</v>
      </c>
      <c r="D1551">
        <v>89977700</v>
      </c>
    </row>
    <row r="1552" spans="1:4" x14ac:dyDescent="0.25">
      <c r="A1552">
        <v>2</v>
      </c>
      <c r="B1552">
        <v>103780000</v>
      </c>
      <c r="C1552">
        <v>110584400</v>
      </c>
      <c r="D1552">
        <v>32103000</v>
      </c>
    </row>
    <row r="1553" spans="1:4" x14ac:dyDescent="0.25">
      <c r="A1553">
        <v>2</v>
      </c>
      <c r="B1553">
        <v>100193100</v>
      </c>
      <c r="C1553">
        <v>226900200</v>
      </c>
      <c r="D1553">
        <v>7840500</v>
      </c>
    </row>
    <row r="1554" spans="1:4" x14ac:dyDescent="0.25">
      <c r="A1554">
        <v>2</v>
      </c>
      <c r="B1554">
        <v>615200</v>
      </c>
      <c r="C1554">
        <v>691100</v>
      </c>
      <c r="D1554">
        <v>623000</v>
      </c>
    </row>
    <row r="1555" spans="1:4" x14ac:dyDescent="0.25">
      <c r="A1555">
        <v>2</v>
      </c>
      <c r="B1555">
        <v>221226900</v>
      </c>
      <c r="C1555">
        <v>242100200</v>
      </c>
      <c r="D1555">
        <v>35127900</v>
      </c>
    </row>
    <row r="1556" spans="1:4" x14ac:dyDescent="0.25">
      <c r="A1556">
        <v>2</v>
      </c>
      <c r="B1556">
        <v>414566600</v>
      </c>
      <c r="C1556">
        <v>734130300</v>
      </c>
      <c r="D1556">
        <v>1913099</v>
      </c>
    </row>
    <row r="1557" spans="1:4" x14ac:dyDescent="0.25">
      <c r="A1557">
        <v>2</v>
      </c>
      <c r="B1557">
        <v>424300</v>
      </c>
      <c r="C1557">
        <v>525300</v>
      </c>
      <c r="D1557">
        <v>398700</v>
      </c>
    </row>
    <row r="1558" spans="1:4" x14ac:dyDescent="0.25">
      <c r="A1558">
        <v>2</v>
      </c>
      <c r="B1558">
        <v>460200</v>
      </c>
      <c r="C1558">
        <v>502400</v>
      </c>
      <c r="D1558">
        <v>496000</v>
      </c>
    </row>
    <row r="1559" spans="1:4" x14ac:dyDescent="0.25">
      <c r="A1559">
        <v>2</v>
      </c>
      <c r="B1559">
        <v>3948700</v>
      </c>
      <c r="C1559">
        <v>5211100</v>
      </c>
      <c r="D1559">
        <v>2077400</v>
      </c>
    </row>
    <row r="1560" spans="1:4" x14ac:dyDescent="0.25">
      <c r="A1560">
        <v>2</v>
      </c>
      <c r="B1560">
        <v>867100</v>
      </c>
      <c r="C1560">
        <v>963600</v>
      </c>
      <c r="D1560">
        <v>973199</v>
      </c>
    </row>
    <row r="1561" spans="1:4" x14ac:dyDescent="0.25">
      <c r="A1561">
        <v>2</v>
      </c>
      <c r="B1561">
        <v>931000</v>
      </c>
      <c r="C1561">
        <v>963100</v>
      </c>
      <c r="D1561">
        <v>1042900</v>
      </c>
    </row>
    <row r="1562" spans="1:4" x14ac:dyDescent="0.25">
      <c r="A1562">
        <v>2</v>
      </c>
      <c r="B1562" t="s">
        <v>769</v>
      </c>
      <c r="C1562" t="s">
        <v>125</v>
      </c>
      <c r="D1562">
        <v>9541500</v>
      </c>
    </row>
    <row r="1563" spans="1:4" x14ac:dyDescent="0.25">
      <c r="A1563">
        <v>2</v>
      </c>
      <c r="B1563">
        <v>12073100</v>
      </c>
      <c r="C1563">
        <v>2876900</v>
      </c>
      <c r="D1563">
        <v>3355300</v>
      </c>
    </row>
    <row r="1564" spans="1:4" x14ac:dyDescent="0.25">
      <c r="A1564">
        <v>2</v>
      </c>
      <c r="B1564">
        <v>9816200</v>
      </c>
      <c r="C1564">
        <v>10688900</v>
      </c>
      <c r="D1564">
        <v>13402701</v>
      </c>
    </row>
    <row r="1565" spans="1:4" x14ac:dyDescent="0.25">
      <c r="A1565">
        <v>2</v>
      </c>
      <c r="B1565">
        <v>202779700</v>
      </c>
      <c r="C1565">
        <v>370545300</v>
      </c>
      <c r="D1565">
        <v>903200</v>
      </c>
    </row>
    <row r="1566" spans="1:4" x14ac:dyDescent="0.25">
      <c r="A1566">
        <v>2</v>
      </c>
      <c r="B1566">
        <v>4895000</v>
      </c>
      <c r="C1566">
        <v>5536700</v>
      </c>
      <c r="D1566">
        <v>1571901</v>
      </c>
    </row>
    <row r="1567" spans="1:4" x14ac:dyDescent="0.25">
      <c r="A1567">
        <v>2</v>
      </c>
      <c r="B1567">
        <v>1712500</v>
      </c>
      <c r="C1567">
        <v>2523900</v>
      </c>
      <c r="D1567">
        <v>467800</v>
      </c>
    </row>
    <row r="1568" spans="1:4" x14ac:dyDescent="0.25">
      <c r="A1568">
        <v>2</v>
      </c>
      <c r="B1568">
        <v>6530900</v>
      </c>
      <c r="C1568">
        <v>7478900</v>
      </c>
      <c r="D1568">
        <v>6729300</v>
      </c>
    </row>
    <row r="1569" spans="1:4" x14ac:dyDescent="0.25">
      <c r="A1569">
        <v>2</v>
      </c>
      <c r="B1569">
        <v>499300</v>
      </c>
      <c r="C1569">
        <v>543400</v>
      </c>
      <c r="D1569">
        <v>441200</v>
      </c>
    </row>
    <row r="1570" spans="1:4" x14ac:dyDescent="0.25">
      <c r="A1570">
        <v>2</v>
      </c>
      <c r="B1570">
        <v>1285700</v>
      </c>
      <c r="C1570">
        <v>1382700</v>
      </c>
      <c r="D1570">
        <v>1446700</v>
      </c>
    </row>
    <row r="1571" spans="1:4" x14ac:dyDescent="0.25">
      <c r="A1571">
        <v>2</v>
      </c>
      <c r="B1571">
        <v>6086200</v>
      </c>
      <c r="C1571">
        <v>10113200</v>
      </c>
      <c r="D1571">
        <v>1893901</v>
      </c>
    </row>
    <row r="1572" spans="1:4" x14ac:dyDescent="0.25">
      <c r="A1572">
        <v>2</v>
      </c>
      <c r="B1572" t="s">
        <v>772</v>
      </c>
      <c r="C1572" t="s">
        <v>128</v>
      </c>
      <c r="D1572">
        <v>3805100</v>
      </c>
    </row>
    <row r="1573" spans="1:4" x14ac:dyDescent="0.25">
      <c r="A1573">
        <v>2</v>
      </c>
      <c r="B1573">
        <v>1106688400</v>
      </c>
      <c r="C1573">
        <v>1856099100</v>
      </c>
      <c r="D1573">
        <v>5531899</v>
      </c>
    </row>
    <row r="1574" spans="1:4" x14ac:dyDescent="0.25">
      <c r="A1574">
        <v>2</v>
      </c>
      <c r="B1574">
        <v>792000</v>
      </c>
      <c r="C1574">
        <v>979400</v>
      </c>
      <c r="D1574">
        <v>845600</v>
      </c>
    </row>
    <row r="1575" spans="1:4" x14ac:dyDescent="0.25">
      <c r="A1575">
        <v>2</v>
      </c>
      <c r="B1575">
        <v>314000</v>
      </c>
      <c r="C1575">
        <v>337000</v>
      </c>
      <c r="D1575">
        <v>433200</v>
      </c>
    </row>
    <row r="1576" spans="1:4" x14ac:dyDescent="0.25">
      <c r="A1576">
        <v>2</v>
      </c>
      <c r="B1576">
        <v>4559100</v>
      </c>
      <c r="C1576">
        <v>4672200</v>
      </c>
      <c r="D1576">
        <v>3987501</v>
      </c>
    </row>
    <row r="1577" spans="1:4" x14ac:dyDescent="0.25">
      <c r="A1577">
        <v>2</v>
      </c>
      <c r="B1577">
        <v>4938500</v>
      </c>
      <c r="C1577">
        <v>6890400</v>
      </c>
      <c r="D1577">
        <v>3502400</v>
      </c>
    </row>
    <row r="1578" spans="1:4" x14ac:dyDescent="0.25">
      <c r="A1578">
        <v>2</v>
      </c>
      <c r="B1578">
        <v>136022400</v>
      </c>
      <c r="C1578">
        <v>155556400</v>
      </c>
      <c r="D1578">
        <v>9131000</v>
      </c>
    </row>
    <row r="1579" spans="1:4" x14ac:dyDescent="0.25">
      <c r="A1579">
        <v>2</v>
      </c>
      <c r="B1579" t="s">
        <v>774</v>
      </c>
      <c r="C1579" t="s">
        <v>129</v>
      </c>
      <c r="D1579">
        <v>8038099</v>
      </c>
    </row>
    <row r="1580" spans="1:4" x14ac:dyDescent="0.25">
      <c r="A1580">
        <v>2</v>
      </c>
      <c r="B1580">
        <v>16253100</v>
      </c>
      <c r="C1580">
        <v>27573500</v>
      </c>
      <c r="D1580">
        <v>3892200</v>
      </c>
    </row>
    <row r="1581" spans="1:4" x14ac:dyDescent="0.25">
      <c r="A1581">
        <v>2</v>
      </c>
      <c r="B1581">
        <v>2040800</v>
      </c>
      <c r="C1581">
        <v>2311400</v>
      </c>
      <c r="D1581">
        <v>1361700</v>
      </c>
    </row>
    <row r="1582" spans="1:4" x14ac:dyDescent="0.25">
      <c r="A1582">
        <v>2</v>
      </c>
      <c r="B1582">
        <v>2067000</v>
      </c>
      <c r="C1582">
        <v>3440100</v>
      </c>
      <c r="D1582">
        <v>567699</v>
      </c>
    </row>
    <row r="1583" spans="1:4" x14ac:dyDescent="0.25">
      <c r="A1583">
        <v>2</v>
      </c>
      <c r="B1583">
        <v>393098700</v>
      </c>
      <c r="C1583">
        <v>724333700</v>
      </c>
      <c r="D1583">
        <v>1860600</v>
      </c>
    </row>
    <row r="1584" spans="1:4" x14ac:dyDescent="0.25">
      <c r="A1584">
        <v>2</v>
      </c>
      <c r="B1584" t="s">
        <v>775</v>
      </c>
      <c r="C1584" t="s">
        <v>130</v>
      </c>
      <c r="D1584">
        <v>1769501</v>
      </c>
    </row>
    <row r="1585" spans="1:4" x14ac:dyDescent="0.25">
      <c r="A1585">
        <v>2</v>
      </c>
      <c r="B1585">
        <v>44008700</v>
      </c>
      <c r="C1585">
        <v>55619900</v>
      </c>
      <c r="D1585">
        <v>59860200</v>
      </c>
    </row>
    <row r="1586" spans="1:4" x14ac:dyDescent="0.25">
      <c r="A1586">
        <v>2</v>
      </c>
      <c r="B1586">
        <v>1835000</v>
      </c>
      <c r="C1586">
        <v>2258000</v>
      </c>
      <c r="D1586">
        <v>2548199</v>
      </c>
    </row>
    <row r="1587" spans="1:4" x14ac:dyDescent="0.25">
      <c r="A1587">
        <v>2</v>
      </c>
      <c r="B1587">
        <v>1504000</v>
      </c>
      <c r="C1587">
        <v>1136100</v>
      </c>
      <c r="D1587">
        <v>1165900</v>
      </c>
    </row>
    <row r="1588" spans="1:4" x14ac:dyDescent="0.25">
      <c r="A1588">
        <v>2</v>
      </c>
      <c r="B1588">
        <v>336000</v>
      </c>
      <c r="C1588">
        <v>371200</v>
      </c>
      <c r="D1588">
        <v>388201</v>
      </c>
    </row>
    <row r="1589" spans="1:4" x14ac:dyDescent="0.25">
      <c r="A1589">
        <v>2</v>
      </c>
      <c r="B1589" t="s">
        <v>776</v>
      </c>
      <c r="C1589" t="s">
        <v>131</v>
      </c>
      <c r="D1589">
        <v>2484200</v>
      </c>
    </row>
    <row r="1590" spans="1:4" x14ac:dyDescent="0.25">
      <c r="A1590">
        <v>2</v>
      </c>
      <c r="B1590" t="s">
        <v>778</v>
      </c>
      <c r="C1590" t="s">
        <v>133</v>
      </c>
      <c r="D1590">
        <v>52442599</v>
      </c>
    </row>
    <row r="1591" spans="1:4" x14ac:dyDescent="0.25">
      <c r="A1591">
        <v>2</v>
      </c>
      <c r="B1591">
        <v>1322200</v>
      </c>
      <c r="C1591">
        <v>1522300</v>
      </c>
      <c r="D1591">
        <v>1612900</v>
      </c>
    </row>
    <row r="1592" spans="1:4" x14ac:dyDescent="0.25">
      <c r="A1592">
        <v>2</v>
      </c>
      <c r="B1592">
        <v>13389700</v>
      </c>
      <c r="C1592">
        <v>18594100</v>
      </c>
      <c r="D1592">
        <v>2757800</v>
      </c>
    </row>
    <row r="1593" spans="1:4" x14ac:dyDescent="0.25">
      <c r="A1593">
        <v>2</v>
      </c>
      <c r="B1593">
        <v>7365800</v>
      </c>
      <c r="C1593">
        <v>11807600</v>
      </c>
      <c r="D1593">
        <v>3498900</v>
      </c>
    </row>
    <row r="1594" spans="1:4" x14ac:dyDescent="0.25">
      <c r="A1594">
        <v>2</v>
      </c>
      <c r="B1594">
        <v>768300</v>
      </c>
      <c r="C1594">
        <v>801400</v>
      </c>
      <c r="D1594">
        <v>590400</v>
      </c>
    </row>
    <row r="1595" spans="1:4" x14ac:dyDescent="0.25">
      <c r="A1595">
        <v>2</v>
      </c>
      <c r="B1595">
        <v>612500</v>
      </c>
      <c r="C1595">
        <v>1128500</v>
      </c>
      <c r="D1595">
        <v>860499</v>
      </c>
    </row>
    <row r="1596" spans="1:4" x14ac:dyDescent="0.25">
      <c r="A1596">
        <v>2</v>
      </c>
      <c r="B1596">
        <v>356400</v>
      </c>
      <c r="C1596">
        <v>438100</v>
      </c>
      <c r="D1596">
        <v>405100</v>
      </c>
    </row>
    <row r="1597" spans="1:4" x14ac:dyDescent="0.25">
      <c r="A1597">
        <v>2</v>
      </c>
      <c r="B1597">
        <v>328354100</v>
      </c>
      <c r="C1597">
        <v>397085200</v>
      </c>
      <c r="D1597">
        <v>5731301</v>
      </c>
    </row>
    <row r="1598" spans="1:4" x14ac:dyDescent="0.25">
      <c r="A1598">
        <v>2</v>
      </c>
      <c r="B1598">
        <v>1155200</v>
      </c>
      <c r="C1598">
        <v>1064400</v>
      </c>
      <c r="D1598">
        <v>947801</v>
      </c>
    </row>
    <row r="1599" spans="1:4" x14ac:dyDescent="0.25">
      <c r="A1599">
        <v>2</v>
      </c>
      <c r="B1599">
        <v>1263491600</v>
      </c>
      <c r="C1599">
        <v>1977393900</v>
      </c>
      <c r="D1599">
        <v>3680599</v>
      </c>
    </row>
    <row r="1600" spans="1:4" x14ac:dyDescent="0.25">
      <c r="A1600">
        <v>2</v>
      </c>
      <c r="B1600">
        <v>1029400</v>
      </c>
      <c r="C1600">
        <v>1315100</v>
      </c>
      <c r="D1600">
        <v>1145500</v>
      </c>
    </row>
    <row r="1601" spans="1:4" x14ac:dyDescent="0.25">
      <c r="A1601">
        <v>2</v>
      </c>
      <c r="B1601">
        <v>905588800</v>
      </c>
      <c r="C1601">
        <v>1401300800</v>
      </c>
      <c r="D1601">
        <v>3116401</v>
      </c>
    </row>
    <row r="1602" spans="1:4" x14ac:dyDescent="0.25">
      <c r="A1602">
        <v>2</v>
      </c>
      <c r="B1602">
        <v>599314300</v>
      </c>
      <c r="C1602">
        <v>775509900</v>
      </c>
      <c r="D1602">
        <v>1941500</v>
      </c>
    </row>
    <row r="1603" spans="1:4" x14ac:dyDescent="0.25">
      <c r="A1603">
        <v>2</v>
      </c>
      <c r="B1603">
        <v>1685900</v>
      </c>
      <c r="C1603">
        <v>2636200</v>
      </c>
      <c r="D1603">
        <v>793600</v>
      </c>
    </row>
    <row r="1604" spans="1:4" x14ac:dyDescent="0.25">
      <c r="A1604">
        <v>2</v>
      </c>
      <c r="B1604">
        <v>730564300</v>
      </c>
      <c r="C1604">
        <v>629555300</v>
      </c>
      <c r="D1604">
        <v>185313199</v>
      </c>
    </row>
    <row r="1605" spans="1:4" x14ac:dyDescent="0.25">
      <c r="A1605">
        <v>2</v>
      </c>
      <c r="B1605">
        <v>410800</v>
      </c>
      <c r="C1605">
        <v>561300</v>
      </c>
      <c r="D1605">
        <v>381100</v>
      </c>
    </row>
    <row r="1606" spans="1:4" x14ac:dyDescent="0.25">
      <c r="A1606">
        <v>2</v>
      </c>
      <c r="B1606">
        <v>3607646600</v>
      </c>
      <c r="C1606" t="s">
        <v>135</v>
      </c>
      <c r="D1606">
        <v>3722099</v>
      </c>
    </row>
    <row r="1607" spans="1:4" x14ac:dyDescent="0.25">
      <c r="A1607">
        <v>2</v>
      </c>
      <c r="B1607">
        <v>15098300</v>
      </c>
      <c r="C1607">
        <v>26560100</v>
      </c>
      <c r="D1607">
        <v>941001</v>
      </c>
    </row>
    <row r="1608" spans="1:4" x14ac:dyDescent="0.25">
      <c r="A1608">
        <v>2</v>
      </c>
      <c r="B1608">
        <v>3945300</v>
      </c>
      <c r="C1608">
        <v>7891100</v>
      </c>
      <c r="D1608">
        <v>959900</v>
      </c>
    </row>
    <row r="1609" spans="1:4" x14ac:dyDescent="0.25">
      <c r="A1609">
        <v>2</v>
      </c>
      <c r="B1609">
        <v>2747280800</v>
      </c>
      <c r="C1609">
        <v>2900229200</v>
      </c>
      <c r="D1609">
        <v>37314100</v>
      </c>
    </row>
    <row r="1610" spans="1:4" x14ac:dyDescent="0.25">
      <c r="A1610">
        <v>2</v>
      </c>
      <c r="B1610">
        <v>5566054400</v>
      </c>
      <c r="C1610" t="s">
        <v>138</v>
      </c>
      <c r="D1610">
        <v>243669900</v>
      </c>
    </row>
    <row r="1611" spans="1:4" x14ac:dyDescent="0.25">
      <c r="A1611">
        <v>2</v>
      </c>
      <c r="B1611">
        <v>2980900</v>
      </c>
      <c r="C1611">
        <v>5827600</v>
      </c>
      <c r="D1611">
        <v>570400</v>
      </c>
    </row>
    <row r="1612" spans="1:4" x14ac:dyDescent="0.25">
      <c r="A1612">
        <v>2</v>
      </c>
      <c r="B1612">
        <v>11035500</v>
      </c>
      <c r="C1612">
        <v>17070700</v>
      </c>
      <c r="D1612">
        <v>1521901</v>
      </c>
    </row>
    <row r="1613" spans="1:4" x14ac:dyDescent="0.25">
      <c r="A1613">
        <v>2</v>
      </c>
      <c r="B1613">
        <v>891400</v>
      </c>
      <c r="C1613">
        <v>1034100</v>
      </c>
      <c r="D1613">
        <v>747600</v>
      </c>
    </row>
    <row r="1614" spans="1:4" x14ac:dyDescent="0.25">
      <c r="A1614">
        <v>2</v>
      </c>
      <c r="B1614">
        <v>489200</v>
      </c>
      <c r="C1614">
        <v>527000</v>
      </c>
      <c r="D1614">
        <v>427101</v>
      </c>
    </row>
    <row r="1615" spans="1:4" x14ac:dyDescent="0.25">
      <c r="A1615">
        <v>2</v>
      </c>
      <c r="B1615">
        <v>880100</v>
      </c>
      <c r="C1615">
        <v>1175700</v>
      </c>
      <c r="D1615">
        <v>823400</v>
      </c>
    </row>
    <row r="1616" spans="1:4" x14ac:dyDescent="0.25">
      <c r="A1616">
        <v>2</v>
      </c>
      <c r="B1616">
        <v>145988000</v>
      </c>
      <c r="C1616">
        <v>246445700</v>
      </c>
      <c r="D1616">
        <v>2553700</v>
      </c>
    </row>
    <row r="1617" spans="1:4" x14ac:dyDescent="0.25">
      <c r="A1617">
        <v>2</v>
      </c>
      <c r="B1617">
        <v>367400</v>
      </c>
      <c r="C1617">
        <v>401800</v>
      </c>
      <c r="D1617">
        <v>388600</v>
      </c>
    </row>
    <row r="1618" spans="1:4" x14ac:dyDescent="0.25">
      <c r="A1618">
        <v>2</v>
      </c>
      <c r="B1618">
        <v>13870000</v>
      </c>
      <c r="C1618">
        <v>23716100</v>
      </c>
      <c r="D1618">
        <v>2690201</v>
      </c>
    </row>
    <row r="1619" spans="1:4" x14ac:dyDescent="0.25">
      <c r="A1619">
        <v>2</v>
      </c>
      <c r="B1619">
        <v>81553000</v>
      </c>
      <c r="C1619">
        <v>176424400</v>
      </c>
      <c r="D1619">
        <v>1282600</v>
      </c>
    </row>
    <row r="1620" spans="1:4" x14ac:dyDescent="0.25">
      <c r="A1620">
        <v>2</v>
      </c>
      <c r="B1620">
        <v>27840900</v>
      </c>
      <c r="C1620">
        <v>39447600</v>
      </c>
      <c r="D1620">
        <v>1332200</v>
      </c>
    </row>
    <row r="1621" spans="1:4" x14ac:dyDescent="0.25">
      <c r="A1621">
        <v>2</v>
      </c>
      <c r="B1621">
        <v>1087100</v>
      </c>
      <c r="C1621">
        <v>1482100</v>
      </c>
      <c r="D1621">
        <v>415900</v>
      </c>
    </row>
    <row r="1622" spans="1:4" x14ac:dyDescent="0.25">
      <c r="A1622">
        <v>2</v>
      </c>
      <c r="B1622">
        <v>2447600</v>
      </c>
      <c r="C1622">
        <v>2584600</v>
      </c>
      <c r="D1622">
        <v>638399</v>
      </c>
    </row>
    <row r="1623" spans="1:4" x14ac:dyDescent="0.25">
      <c r="A1623">
        <v>2</v>
      </c>
      <c r="B1623">
        <v>3663100</v>
      </c>
      <c r="C1623">
        <v>6381900</v>
      </c>
      <c r="D1623">
        <v>2313300</v>
      </c>
    </row>
    <row r="1624" spans="1:4" x14ac:dyDescent="0.25">
      <c r="A1624">
        <v>2</v>
      </c>
      <c r="B1624">
        <v>716900</v>
      </c>
      <c r="C1624">
        <v>796600</v>
      </c>
      <c r="D1624">
        <v>779800</v>
      </c>
    </row>
    <row r="1625" spans="1:4" x14ac:dyDescent="0.25">
      <c r="A1625">
        <v>2</v>
      </c>
      <c r="B1625" t="s">
        <v>782</v>
      </c>
      <c r="C1625" t="s">
        <v>139</v>
      </c>
      <c r="D1625">
        <v>5233540400</v>
      </c>
    </row>
    <row r="1626" spans="1:4" x14ac:dyDescent="0.25">
      <c r="A1626">
        <v>2</v>
      </c>
      <c r="B1626" t="s">
        <v>783</v>
      </c>
      <c r="C1626" t="s">
        <v>140</v>
      </c>
      <c r="D1626">
        <v>5676400</v>
      </c>
    </row>
    <row r="1627" spans="1:4" x14ac:dyDescent="0.25">
      <c r="A1627">
        <v>2</v>
      </c>
      <c r="B1627">
        <v>645400</v>
      </c>
      <c r="C1627">
        <v>583900</v>
      </c>
      <c r="D1627">
        <v>461301</v>
      </c>
    </row>
    <row r="1628" spans="1:4" x14ac:dyDescent="0.25">
      <c r="A1628">
        <v>2</v>
      </c>
      <c r="B1628">
        <v>504300</v>
      </c>
      <c r="C1628">
        <v>580300</v>
      </c>
      <c r="D1628">
        <v>476601</v>
      </c>
    </row>
    <row r="1629" spans="1:4" x14ac:dyDescent="0.25">
      <c r="A1629">
        <v>2</v>
      </c>
      <c r="B1629">
        <v>1005600</v>
      </c>
      <c r="C1629">
        <v>1174700</v>
      </c>
      <c r="D1629">
        <v>426501</v>
      </c>
    </row>
    <row r="1630" spans="1:4" x14ac:dyDescent="0.25">
      <c r="A1630">
        <v>2</v>
      </c>
      <c r="B1630">
        <v>392000</v>
      </c>
      <c r="C1630">
        <v>347400</v>
      </c>
      <c r="D1630">
        <v>349399</v>
      </c>
    </row>
    <row r="1631" spans="1:4" x14ac:dyDescent="0.25">
      <c r="A1631">
        <v>2</v>
      </c>
      <c r="B1631">
        <v>464000</v>
      </c>
      <c r="C1631">
        <v>433100</v>
      </c>
      <c r="D1631">
        <v>417400</v>
      </c>
    </row>
    <row r="1632" spans="1:4" x14ac:dyDescent="0.25">
      <c r="A1632">
        <v>2</v>
      </c>
      <c r="B1632">
        <v>26161900</v>
      </c>
      <c r="C1632">
        <v>39578900</v>
      </c>
      <c r="D1632">
        <v>1129200</v>
      </c>
    </row>
    <row r="1633" spans="1:4" x14ac:dyDescent="0.25">
      <c r="A1633">
        <v>2</v>
      </c>
      <c r="B1633">
        <v>471000</v>
      </c>
      <c r="C1633">
        <v>554900</v>
      </c>
      <c r="D1633">
        <v>510300</v>
      </c>
    </row>
    <row r="1634" spans="1:4" x14ac:dyDescent="0.25">
      <c r="A1634">
        <v>2</v>
      </c>
      <c r="B1634">
        <v>768800</v>
      </c>
      <c r="C1634">
        <v>942500</v>
      </c>
      <c r="D1634">
        <v>737500</v>
      </c>
    </row>
    <row r="1635" spans="1:4" x14ac:dyDescent="0.25">
      <c r="A1635">
        <v>2</v>
      </c>
      <c r="B1635">
        <v>12141300</v>
      </c>
      <c r="C1635">
        <v>12760800</v>
      </c>
      <c r="D1635">
        <v>12301399</v>
      </c>
    </row>
    <row r="1636" spans="1:4" x14ac:dyDescent="0.25">
      <c r="A1636">
        <v>2</v>
      </c>
      <c r="B1636">
        <v>7627100</v>
      </c>
      <c r="C1636">
        <v>8877900</v>
      </c>
      <c r="D1636">
        <v>827399</v>
      </c>
    </row>
    <row r="1637" spans="1:4" x14ac:dyDescent="0.25">
      <c r="A1637">
        <v>2</v>
      </c>
      <c r="B1637">
        <v>2801264200</v>
      </c>
      <c r="C1637">
        <v>2955810300</v>
      </c>
      <c r="D1637">
        <v>2980019600</v>
      </c>
    </row>
    <row r="1638" spans="1:4" x14ac:dyDescent="0.25">
      <c r="A1638">
        <v>2</v>
      </c>
      <c r="B1638">
        <v>657800</v>
      </c>
      <c r="C1638">
        <v>3842800</v>
      </c>
      <c r="D1638">
        <v>636000</v>
      </c>
    </row>
    <row r="1639" spans="1:4" x14ac:dyDescent="0.25">
      <c r="A1639">
        <v>2</v>
      </c>
      <c r="B1639">
        <v>5428180300</v>
      </c>
      <c r="C1639" t="s">
        <v>141</v>
      </c>
      <c r="D1639">
        <v>16342699</v>
      </c>
    </row>
    <row r="1640" spans="1:4" x14ac:dyDescent="0.25">
      <c r="A1640">
        <v>2</v>
      </c>
      <c r="B1640">
        <v>127726000</v>
      </c>
      <c r="C1640">
        <v>176757300</v>
      </c>
      <c r="D1640">
        <v>4454000</v>
      </c>
    </row>
    <row r="1641" spans="1:4" x14ac:dyDescent="0.25">
      <c r="A1641">
        <v>2</v>
      </c>
      <c r="B1641">
        <v>903400</v>
      </c>
      <c r="C1641">
        <v>1081400</v>
      </c>
      <c r="D1641">
        <v>410099</v>
      </c>
    </row>
    <row r="1642" spans="1:4" x14ac:dyDescent="0.25">
      <c r="A1642">
        <v>2</v>
      </c>
      <c r="B1642">
        <v>1055400</v>
      </c>
      <c r="C1642">
        <v>811300</v>
      </c>
      <c r="D1642">
        <v>515800</v>
      </c>
    </row>
    <row r="1643" spans="1:4" x14ac:dyDescent="0.25">
      <c r="A1643">
        <v>2</v>
      </c>
      <c r="B1643">
        <v>1178854200</v>
      </c>
      <c r="C1643">
        <v>1758940000</v>
      </c>
      <c r="D1643">
        <v>1427000</v>
      </c>
    </row>
    <row r="1644" spans="1:4" x14ac:dyDescent="0.25">
      <c r="A1644">
        <v>2</v>
      </c>
      <c r="B1644">
        <v>175806300</v>
      </c>
      <c r="C1644">
        <v>204219400</v>
      </c>
      <c r="D1644">
        <v>1581500</v>
      </c>
    </row>
    <row r="1645" spans="1:4" x14ac:dyDescent="0.25">
      <c r="A1645">
        <v>2</v>
      </c>
      <c r="B1645">
        <v>2680100</v>
      </c>
      <c r="C1645">
        <v>3062700</v>
      </c>
      <c r="D1645">
        <v>2695599</v>
      </c>
    </row>
    <row r="1646" spans="1:4" x14ac:dyDescent="0.25">
      <c r="A1646">
        <v>2</v>
      </c>
      <c r="B1646">
        <v>649500</v>
      </c>
      <c r="C1646">
        <v>761500</v>
      </c>
      <c r="D1646">
        <v>749100</v>
      </c>
    </row>
    <row r="1647" spans="1:4" x14ac:dyDescent="0.25">
      <c r="A1647">
        <v>2</v>
      </c>
      <c r="B1647">
        <v>1939884900</v>
      </c>
      <c r="C1647">
        <v>2025991000</v>
      </c>
      <c r="D1647">
        <v>2112038799</v>
      </c>
    </row>
    <row r="1648" spans="1:4" x14ac:dyDescent="0.25">
      <c r="A1648">
        <v>2</v>
      </c>
      <c r="B1648">
        <v>906302900</v>
      </c>
      <c r="C1648">
        <v>895355600</v>
      </c>
      <c r="D1648">
        <v>65739501</v>
      </c>
    </row>
    <row r="1649" spans="1:4" x14ac:dyDescent="0.25">
      <c r="A1649">
        <v>2</v>
      </c>
      <c r="B1649">
        <v>20699500</v>
      </c>
      <c r="C1649">
        <v>31593800</v>
      </c>
      <c r="D1649">
        <v>1579200</v>
      </c>
    </row>
    <row r="1650" spans="1:4" x14ac:dyDescent="0.25">
      <c r="A1650">
        <v>2</v>
      </c>
      <c r="B1650">
        <v>833791800</v>
      </c>
      <c r="C1650">
        <v>1090823200</v>
      </c>
      <c r="D1650">
        <v>5943401</v>
      </c>
    </row>
    <row r="1651" spans="1:4" x14ac:dyDescent="0.25">
      <c r="A1651">
        <v>2</v>
      </c>
      <c r="B1651">
        <v>347245300</v>
      </c>
      <c r="C1651">
        <v>72855900</v>
      </c>
      <c r="D1651">
        <v>70712400</v>
      </c>
    </row>
    <row r="1652" spans="1:4" x14ac:dyDescent="0.25">
      <c r="A1652">
        <v>2</v>
      </c>
      <c r="B1652">
        <v>182331400</v>
      </c>
      <c r="C1652">
        <v>201267500</v>
      </c>
      <c r="D1652">
        <v>6970399</v>
      </c>
    </row>
    <row r="1653" spans="1:4" x14ac:dyDescent="0.25">
      <c r="A1653">
        <v>2</v>
      </c>
      <c r="B1653">
        <v>337800</v>
      </c>
      <c r="C1653">
        <v>409700</v>
      </c>
      <c r="D1653">
        <v>292900</v>
      </c>
    </row>
    <row r="1654" spans="1:4" x14ac:dyDescent="0.25">
      <c r="A1654">
        <v>2</v>
      </c>
      <c r="B1654">
        <v>729600</v>
      </c>
      <c r="C1654">
        <v>570700</v>
      </c>
      <c r="D1654">
        <v>578601</v>
      </c>
    </row>
    <row r="1655" spans="1:4" x14ac:dyDescent="0.25">
      <c r="A1655">
        <v>2</v>
      </c>
      <c r="B1655">
        <v>400600</v>
      </c>
      <c r="C1655">
        <v>346900</v>
      </c>
      <c r="D1655">
        <v>417600</v>
      </c>
    </row>
    <row r="1656" spans="1:4" x14ac:dyDescent="0.25">
      <c r="A1656">
        <v>2</v>
      </c>
      <c r="B1656">
        <v>1857990000</v>
      </c>
      <c r="C1656">
        <v>2470505500</v>
      </c>
      <c r="D1656">
        <v>2494700</v>
      </c>
    </row>
    <row r="1657" spans="1:4" x14ac:dyDescent="0.25">
      <c r="A1657">
        <v>2</v>
      </c>
      <c r="B1657">
        <v>1720700</v>
      </c>
      <c r="C1657">
        <v>1959900</v>
      </c>
      <c r="D1657">
        <v>1263000</v>
      </c>
    </row>
    <row r="1658" spans="1:4" x14ac:dyDescent="0.25">
      <c r="A1658">
        <v>2</v>
      </c>
      <c r="B1658">
        <v>4194536100</v>
      </c>
      <c r="C1658">
        <v>4179045200</v>
      </c>
      <c r="D1658">
        <v>80135600</v>
      </c>
    </row>
    <row r="1659" spans="1:4" x14ac:dyDescent="0.25">
      <c r="A1659">
        <v>2</v>
      </c>
      <c r="B1659">
        <v>3167200</v>
      </c>
      <c r="C1659">
        <v>3425100</v>
      </c>
      <c r="D1659">
        <v>3362500</v>
      </c>
    </row>
    <row r="1660" spans="1:4" x14ac:dyDescent="0.25">
      <c r="A1660">
        <v>2</v>
      </c>
      <c r="B1660">
        <v>881600</v>
      </c>
      <c r="C1660">
        <v>1099700</v>
      </c>
      <c r="D1660">
        <v>521300</v>
      </c>
    </row>
    <row r="1661" spans="1:4" x14ac:dyDescent="0.25">
      <c r="A1661">
        <v>2</v>
      </c>
      <c r="B1661">
        <v>497443100</v>
      </c>
      <c r="C1661">
        <v>513932400</v>
      </c>
      <c r="D1661">
        <v>13166300</v>
      </c>
    </row>
    <row r="1662" spans="1:4" x14ac:dyDescent="0.25">
      <c r="A1662">
        <v>2</v>
      </c>
      <c r="B1662">
        <v>2055100</v>
      </c>
      <c r="C1662">
        <v>2500100</v>
      </c>
      <c r="D1662">
        <v>1771000</v>
      </c>
    </row>
    <row r="1663" spans="1:4" x14ac:dyDescent="0.25">
      <c r="A1663">
        <v>2</v>
      </c>
      <c r="B1663">
        <v>12692300</v>
      </c>
      <c r="C1663">
        <v>18081800</v>
      </c>
      <c r="D1663">
        <v>1983599</v>
      </c>
    </row>
    <row r="1664" spans="1:4" x14ac:dyDescent="0.25">
      <c r="A1664">
        <v>2</v>
      </c>
      <c r="B1664">
        <v>602600</v>
      </c>
      <c r="C1664">
        <v>2543400</v>
      </c>
      <c r="D1664">
        <v>488300</v>
      </c>
    </row>
    <row r="1665" spans="1:4" x14ac:dyDescent="0.25">
      <c r="A1665">
        <v>2</v>
      </c>
      <c r="B1665" t="s">
        <v>789</v>
      </c>
      <c r="C1665" t="s">
        <v>149</v>
      </c>
      <c r="D1665">
        <v>1358600</v>
      </c>
    </row>
    <row r="1666" spans="1:4" x14ac:dyDescent="0.25">
      <c r="A1666">
        <v>2</v>
      </c>
      <c r="B1666">
        <v>62888000</v>
      </c>
      <c r="C1666">
        <v>103980300</v>
      </c>
      <c r="D1666">
        <v>1720901</v>
      </c>
    </row>
    <row r="1667" spans="1:4" x14ac:dyDescent="0.25">
      <c r="A1667">
        <v>2</v>
      </c>
      <c r="B1667">
        <v>85192200</v>
      </c>
      <c r="C1667">
        <v>89356400</v>
      </c>
      <c r="D1667">
        <v>83524801</v>
      </c>
    </row>
    <row r="1668" spans="1:4" x14ac:dyDescent="0.25">
      <c r="A1668">
        <v>2</v>
      </c>
      <c r="B1668">
        <v>958800</v>
      </c>
      <c r="C1668">
        <v>1114400</v>
      </c>
      <c r="D1668">
        <v>731799</v>
      </c>
    </row>
    <row r="1669" spans="1:4" x14ac:dyDescent="0.25">
      <c r="A1669">
        <v>2</v>
      </c>
      <c r="B1669" t="s">
        <v>791</v>
      </c>
      <c r="C1669" t="s">
        <v>151</v>
      </c>
      <c r="D1669">
        <v>7545200</v>
      </c>
    </row>
    <row r="1670" spans="1:4" x14ac:dyDescent="0.25">
      <c r="A1670">
        <v>2</v>
      </c>
      <c r="B1670" t="s">
        <v>792</v>
      </c>
      <c r="C1670" t="s">
        <v>152</v>
      </c>
      <c r="D1670">
        <v>2191300600</v>
      </c>
    </row>
    <row r="1671" spans="1:4" x14ac:dyDescent="0.25">
      <c r="A1671">
        <v>2</v>
      </c>
      <c r="B1671">
        <v>1935600</v>
      </c>
      <c r="C1671">
        <v>2368600</v>
      </c>
      <c r="D1671">
        <v>2360500</v>
      </c>
    </row>
    <row r="1672" spans="1:4" x14ac:dyDescent="0.25">
      <c r="A1672">
        <v>2</v>
      </c>
      <c r="B1672">
        <v>1502900</v>
      </c>
      <c r="C1672">
        <v>2105300</v>
      </c>
      <c r="D1672">
        <v>959199</v>
      </c>
    </row>
    <row r="1673" spans="1:4" x14ac:dyDescent="0.25">
      <c r="A1673">
        <v>2</v>
      </c>
      <c r="B1673">
        <v>587400</v>
      </c>
      <c r="C1673">
        <v>633900</v>
      </c>
      <c r="D1673">
        <v>527000</v>
      </c>
    </row>
    <row r="1674" spans="1:4" x14ac:dyDescent="0.25">
      <c r="A1674">
        <v>2</v>
      </c>
      <c r="B1674">
        <v>1387400</v>
      </c>
      <c r="C1674">
        <v>1523200</v>
      </c>
      <c r="D1674">
        <v>1129199</v>
      </c>
    </row>
    <row r="1675" spans="1:4" x14ac:dyDescent="0.25">
      <c r="A1675">
        <v>2</v>
      </c>
      <c r="B1675">
        <v>1846300</v>
      </c>
      <c r="C1675">
        <v>2194800</v>
      </c>
      <c r="D1675">
        <v>619200</v>
      </c>
    </row>
    <row r="1676" spans="1:4" x14ac:dyDescent="0.25">
      <c r="A1676">
        <v>2</v>
      </c>
      <c r="B1676">
        <v>729300</v>
      </c>
      <c r="C1676">
        <v>834700</v>
      </c>
      <c r="D1676">
        <v>365000</v>
      </c>
    </row>
    <row r="1677" spans="1:4" x14ac:dyDescent="0.25">
      <c r="A1677">
        <v>2</v>
      </c>
      <c r="B1677">
        <v>23292700</v>
      </c>
      <c r="C1677">
        <v>14737000</v>
      </c>
      <c r="D1677">
        <v>14604099</v>
      </c>
    </row>
    <row r="1678" spans="1:4" x14ac:dyDescent="0.25">
      <c r="A1678">
        <v>2</v>
      </c>
      <c r="B1678">
        <v>541195600</v>
      </c>
      <c r="C1678">
        <v>809342800</v>
      </c>
      <c r="D1678">
        <v>2591400</v>
      </c>
    </row>
    <row r="1679" spans="1:4" x14ac:dyDescent="0.25">
      <c r="A1679">
        <v>2</v>
      </c>
      <c r="B1679">
        <v>556400</v>
      </c>
      <c r="C1679">
        <v>737600</v>
      </c>
      <c r="D1679">
        <v>425000</v>
      </c>
    </row>
    <row r="1680" spans="1:4" x14ac:dyDescent="0.25">
      <c r="A1680">
        <v>2</v>
      </c>
      <c r="B1680">
        <v>1029100</v>
      </c>
      <c r="C1680">
        <v>1006400</v>
      </c>
      <c r="D1680">
        <v>581101</v>
      </c>
    </row>
    <row r="1681" spans="1:4" x14ac:dyDescent="0.25">
      <c r="A1681">
        <v>2</v>
      </c>
      <c r="B1681">
        <v>23049400</v>
      </c>
      <c r="C1681">
        <v>27822100</v>
      </c>
      <c r="D1681">
        <v>2695000</v>
      </c>
    </row>
    <row r="1682" spans="1:4" x14ac:dyDescent="0.25">
      <c r="A1682">
        <v>2</v>
      </c>
      <c r="B1682">
        <v>3919500</v>
      </c>
      <c r="C1682">
        <v>4221600</v>
      </c>
      <c r="D1682">
        <v>1230800</v>
      </c>
    </row>
    <row r="1683" spans="1:4" x14ac:dyDescent="0.25">
      <c r="A1683">
        <v>2</v>
      </c>
      <c r="B1683">
        <v>4513300</v>
      </c>
      <c r="C1683">
        <v>6252400</v>
      </c>
      <c r="D1683">
        <v>3380700</v>
      </c>
    </row>
    <row r="1684" spans="1:4" x14ac:dyDescent="0.25">
      <c r="A1684">
        <v>2</v>
      </c>
      <c r="B1684">
        <v>1757100</v>
      </c>
      <c r="C1684">
        <v>1712100</v>
      </c>
      <c r="D1684">
        <v>1382600</v>
      </c>
    </row>
    <row r="1685" spans="1:4" x14ac:dyDescent="0.25">
      <c r="A1685">
        <v>2</v>
      </c>
      <c r="B1685">
        <v>1100900</v>
      </c>
      <c r="C1685">
        <v>1275900</v>
      </c>
      <c r="D1685">
        <v>836900</v>
      </c>
    </row>
    <row r="1686" spans="1:4" x14ac:dyDescent="0.25">
      <c r="A1686">
        <v>2</v>
      </c>
      <c r="B1686">
        <v>324500</v>
      </c>
      <c r="C1686">
        <v>345000</v>
      </c>
      <c r="D1686">
        <v>339900</v>
      </c>
    </row>
    <row r="1687" spans="1:4" x14ac:dyDescent="0.25">
      <c r="A1687">
        <v>2</v>
      </c>
      <c r="B1687" t="s">
        <v>794</v>
      </c>
      <c r="C1687" t="s">
        <v>155</v>
      </c>
      <c r="D1687">
        <v>2226089301</v>
      </c>
    </row>
    <row r="1688" spans="1:4" x14ac:dyDescent="0.25">
      <c r="A1688">
        <v>2</v>
      </c>
      <c r="B1688">
        <v>440600</v>
      </c>
      <c r="C1688">
        <v>470200</v>
      </c>
      <c r="D1688">
        <v>430701</v>
      </c>
    </row>
    <row r="1689" spans="1:4" x14ac:dyDescent="0.25">
      <c r="A1689">
        <v>2</v>
      </c>
      <c r="B1689">
        <v>3687500</v>
      </c>
      <c r="C1689">
        <v>7844300</v>
      </c>
      <c r="D1689">
        <v>1558600</v>
      </c>
    </row>
    <row r="1690" spans="1:4" x14ac:dyDescent="0.25">
      <c r="A1690">
        <v>2</v>
      </c>
      <c r="B1690">
        <v>2478500</v>
      </c>
      <c r="C1690">
        <v>2635100</v>
      </c>
      <c r="D1690">
        <v>2452700</v>
      </c>
    </row>
    <row r="1691" spans="1:4" x14ac:dyDescent="0.25">
      <c r="A1691">
        <v>2</v>
      </c>
      <c r="B1691">
        <v>5039800</v>
      </c>
      <c r="C1691">
        <v>6122300</v>
      </c>
      <c r="D1691">
        <v>4851599</v>
      </c>
    </row>
    <row r="1692" spans="1:4" x14ac:dyDescent="0.25">
      <c r="A1692">
        <v>2</v>
      </c>
      <c r="B1692">
        <v>16076500</v>
      </c>
      <c r="C1692">
        <v>19779600</v>
      </c>
      <c r="D1692">
        <v>5051501</v>
      </c>
    </row>
    <row r="1693" spans="1:4" x14ac:dyDescent="0.25">
      <c r="A1693">
        <v>2</v>
      </c>
      <c r="B1693">
        <v>1922000</v>
      </c>
      <c r="C1693">
        <v>2765200</v>
      </c>
      <c r="D1693">
        <v>1783499</v>
      </c>
    </row>
    <row r="1694" spans="1:4" x14ac:dyDescent="0.25">
      <c r="A1694">
        <v>2</v>
      </c>
      <c r="B1694">
        <v>456500</v>
      </c>
      <c r="C1694">
        <v>592900</v>
      </c>
      <c r="D1694">
        <v>500900</v>
      </c>
    </row>
    <row r="1695" spans="1:4" x14ac:dyDescent="0.25">
      <c r="A1695">
        <v>2</v>
      </c>
      <c r="B1695">
        <v>4503700</v>
      </c>
      <c r="C1695">
        <v>9057900</v>
      </c>
      <c r="D1695">
        <v>780000</v>
      </c>
    </row>
    <row r="1696" spans="1:4" x14ac:dyDescent="0.25">
      <c r="A1696">
        <v>2</v>
      </c>
      <c r="B1696">
        <v>1271900</v>
      </c>
      <c r="C1696">
        <v>1694000</v>
      </c>
      <c r="D1696">
        <v>1126700</v>
      </c>
    </row>
    <row r="1697" spans="1:4" x14ac:dyDescent="0.25">
      <c r="A1697">
        <v>2</v>
      </c>
      <c r="B1697">
        <v>4381800</v>
      </c>
      <c r="C1697">
        <v>5326100</v>
      </c>
      <c r="D1697">
        <v>3122701</v>
      </c>
    </row>
    <row r="1698" spans="1:4" x14ac:dyDescent="0.25">
      <c r="A1698">
        <v>2</v>
      </c>
      <c r="B1698">
        <v>1469800</v>
      </c>
      <c r="C1698">
        <v>1701400</v>
      </c>
      <c r="D1698">
        <v>2251400</v>
      </c>
    </row>
    <row r="1699" spans="1:4" x14ac:dyDescent="0.25">
      <c r="A1699">
        <v>2</v>
      </c>
      <c r="B1699">
        <v>727500</v>
      </c>
      <c r="C1699">
        <v>807800</v>
      </c>
      <c r="D1699">
        <v>1156001</v>
      </c>
    </row>
    <row r="1700" spans="1:4" x14ac:dyDescent="0.25">
      <c r="A1700">
        <v>2</v>
      </c>
      <c r="B1700">
        <v>504000</v>
      </c>
      <c r="C1700">
        <v>519600</v>
      </c>
      <c r="D1700">
        <v>666900</v>
      </c>
    </row>
    <row r="1701" spans="1:4" x14ac:dyDescent="0.25">
      <c r="A1701">
        <v>2</v>
      </c>
      <c r="B1701">
        <v>12282600</v>
      </c>
      <c r="C1701">
        <v>19183700</v>
      </c>
      <c r="D1701">
        <v>828900</v>
      </c>
    </row>
    <row r="1702" spans="1:4" x14ac:dyDescent="0.25">
      <c r="A1702">
        <v>2</v>
      </c>
      <c r="B1702">
        <v>319700</v>
      </c>
      <c r="C1702">
        <v>358900</v>
      </c>
      <c r="D1702">
        <v>381500</v>
      </c>
    </row>
    <row r="1703" spans="1:4" x14ac:dyDescent="0.25">
      <c r="A1703">
        <v>2</v>
      </c>
      <c r="B1703">
        <v>739700</v>
      </c>
      <c r="C1703">
        <v>790400</v>
      </c>
      <c r="D1703">
        <v>801700</v>
      </c>
    </row>
    <row r="1704" spans="1:4" x14ac:dyDescent="0.25">
      <c r="A1704">
        <v>2</v>
      </c>
      <c r="B1704">
        <v>808300</v>
      </c>
      <c r="C1704">
        <v>920000</v>
      </c>
      <c r="D1704">
        <v>889699</v>
      </c>
    </row>
    <row r="1705" spans="1:4" x14ac:dyDescent="0.25">
      <c r="A1705">
        <v>2</v>
      </c>
      <c r="B1705">
        <v>476700</v>
      </c>
      <c r="C1705">
        <v>802300</v>
      </c>
      <c r="D1705">
        <v>478300</v>
      </c>
    </row>
    <row r="1706" spans="1:4" x14ac:dyDescent="0.25">
      <c r="A1706">
        <v>2</v>
      </c>
      <c r="B1706">
        <v>293769300</v>
      </c>
      <c r="C1706">
        <v>292035300</v>
      </c>
      <c r="D1706">
        <v>63778400</v>
      </c>
    </row>
    <row r="1707" spans="1:4" x14ac:dyDescent="0.25">
      <c r="A1707">
        <v>2</v>
      </c>
      <c r="B1707">
        <v>7880200</v>
      </c>
      <c r="C1707">
        <v>8640800</v>
      </c>
      <c r="D1707">
        <v>8931500</v>
      </c>
    </row>
    <row r="1708" spans="1:4" x14ac:dyDescent="0.25">
      <c r="A1708">
        <v>2</v>
      </c>
      <c r="B1708">
        <v>1112200</v>
      </c>
      <c r="C1708">
        <v>1029300</v>
      </c>
      <c r="D1708">
        <v>720000</v>
      </c>
    </row>
    <row r="1709" spans="1:4" x14ac:dyDescent="0.25">
      <c r="A1709">
        <v>2</v>
      </c>
      <c r="B1709">
        <v>701900</v>
      </c>
      <c r="C1709">
        <v>654800</v>
      </c>
      <c r="D1709">
        <v>384201</v>
      </c>
    </row>
    <row r="1710" spans="1:4" x14ac:dyDescent="0.25">
      <c r="A1710">
        <v>2</v>
      </c>
      <c r="B1710">
        <v>5231400</v>
      </c>
      <c r="C1710">
        <v>6326900</v>
      </c>
      <c r="D1710">
        <v>4642699</v>
      </c>
    </row>
    <row r="1711" spans="1:4" x14ac:dyDescent="0.25">
      <c r="A1711">
        <v>2</v>
      </c>
      <c r="B1711">
        <v>777100</v>
      </c>
      <c r="C1711">
        <v>824600</v>
      </c>
      <c r="D1711">
        <v>811400</v>
      </c>
    </row>
    <row r="1712" spans="1:4" x14ac:dyDescent="0.25">
      <c r="A1712">
        <v>2</v>
      </c>
      <c r="B1712">
        <v>1317000</v>
      </c>
      <c r="C1712">
        <v>1619000</v>
      </c>
      <c r="D1712">
        <v>1384301</v>
      </c>
    </row>
    <row r="1713" spans="1:4" x14ac:dyDescent="0.25">
      <c r="A1713">
        <v>2</v>
      </c>
      <c r="B1713">
        <v>1387300</v>
      </c>
      <c r="C1713">
        <v>1665600</v>
      </c>
      <c r="D1713">
        <v>1634300</v>
      </c>
    </row>
    <row r="1714" spans="1:4" x14ac:dyDescent="0.25">
      <c r="A1714">
        <v>2</v>
      </c>
      <c r="B1714">
        <v>627000</v>
      </c>
      <c r="C1714">
        <v>673300</v>
      </c>
      <c r="D1714">
        <v>559200</v>
      </c>
    </row>
    <row r="1715" spans="1:4" x14ac:dyDescent="0.25">
      <c r="A1715">
        <v>2</v>
      </c>
      <c r="B1715">
        <v>1861300</v>
      </c>
      <c r="C1715">
        <v>1677000</v>
      </c>
      <c r="D1715">
        <v>1170300</v>
      </c>
    </row>
    <row r="1716" spans="1:4" x14ac:dyDescent="0.25">
      <c r="A1716">
        <v>2</v>
      </c>
      <c r="B1716">
        <v>474585800</v>
      </c>
      <c r="C1716">
        <v>524767100</v>
      </c>
      <c r="D1716">
        <v>6566000</v>
      </c>
    </row>
    <row r="1717" spans="1:4" x14ac:dyDescent="0.25">
      <c r="A1717">
        <v>2</v>
      </c>
      <c r="B1717">
        <v>1169800</v>
      </c>
      <c r="C1717">
        <v>1307100</v>
      </c>
      <c r="D1717">
        <v>829799</v>
      </c>
    </row>
    <row r="1718" spans="1:4" x14ac:dyDescent="0.25">
      <c r="A1718">
        <v>2</v>
      </c>
      <c r="B1718">
        <v>9489400</v>
      </c>
      <c r="C1718">
        <v>19961100</v>
      </c>
      <c r="D1718">
        <v>356000</v>
      </c>
    </row>
    <row r="1719" spans="1:4" x14ac:dyDescent="0.25">
      <c r="A1719">
        <v>2</v>
      </c>
      <c r="B1719">
        <v>887100</v>
      </c>
      <c r="C1719">
        <v>1504500</v>
      </c>
      <c r="D1719">
        <v>526401</v>
      </c>
    </row>
    <row r="1720" spans="1:4" x14ac:dyDescent="0.25">
      <c r="A1720">
        <v>2</v>
      </c>
      <c r="B1720">
        <v>336500</v>
      </c>
      <c r="C1720">
        <v>377900</v>
      </c>
      <c r="D1720">
        <v>348300</v>
      </c>
    </row>
    <row r="1721" spans="1:4" x14ac:dyDescent="0.25">
      <c r="A1721">
        <v>2</v>
      </c>
      <c r="B1721">
        <v>469900</v>
      </c>
      <c r="C1721">
        <v>475000</v>
      </c>
      <c r="D1721">
        <v>343400</v>
      </c>
    </row>
    <row r="1722" spans="1:4" x14ac:dyDescent="0.25">
      <c r="A1722">
        <v>2</v>
      </c>
      <c r="B1722">
        <v>1236100</v>
      </c>
      <c r="C1722">
        <v>1266600</v>
      </c>
      <c r="D1722">
        <v>1375301</v>
      </c>
    </row>
    <row r="1723" spans="1:4" x14ac:dyDescent="0.25">
      <c r="A1723">
        <v>2</v>
      </c>
      <c r="B1723">
        <v>474900</v>
      </c>
      <c r="C1723">
        <v>418000</v>
      </c>
      <c r="D1723">
        <v>535700</v>
      </c>
    </row>
    <row r="1724" spans="1:4" x14ac:dyDescent="0.25">
      <c r="A1724">
        <v>2</v>
      </c>
      <c r="B1724" t="s">
        <v>799</v>
      </c>
      <c r="C1724" t="s">
        <v>160</v>
      </c>
      <c r="D1724">
        <v>1985500</v>
      </c>
    </row>
    <row r="1725" spans="1:4" x14ac:dyDescent="0.25">
      <c r="A1725">
        <v>2</v>
      </c>
      <c r="B1725">
        <v>44191100</v>
      </c>
      <c r="C1725">
        <v>52588500</v>
      </c>
      <c r="D1725">
        <v>11737101</v>
      </c>
    </row>
    <row r="1726" spans="1:4" x14ac:dyDescent="0.25">
      <c r="A1726">
        <v>2</v>
      </c>
      <c r="B1726">
        <v>31573900</v>
      </c>
      <c r="C1726">
        <v>37070200</v>
      </c>
      <c r="D1726">
        <v>993700</v>
      </c>
    </row>
    <row r="1727" spans="1:4" x14ac:dyDescent="0.25">
      <c r="A1727">
        <v>2</v>
      </c>
      <c r="B1727">
        <v>11012300</v>
      </c>
      <c r="C1727">
        <v>17109800</v>
      </c>
      <c r="D1727">
        <v>783900</v>
      </c>
    </row>
    <row r="1728" spans="1:4" x14ac:dyDescent="0.25">
      <c r="A1728">
        <v>2</v>
      </c>
      <c r="B1728">
        <v>6986000</v>
      </c>
      <c r="C1728">
        <v>6918100</v>
      </c>
      <c r="D1728">
        <v>1726301</v>
      </c>
    </row>
    <row r="1729" spans="1:4" x14ac:dyDescent="0.25">
      <c r="A1729">
        <v>2</v>
      </c>
      <c r="B1729" t="s">
        <v>800</v>
      </c>
      <c r="C1729" t="s">
        <v>161</v>
      </c>
      <c r="D1729">
        <v>64768800</v>
      </c>
    </row>
    <row r="1730" spans="1:4" x14ac:dyDescent="0.25">
      <c r="A1730">
        <v>2</v>
      </c>
      <c r="B1730">
        <v>168767400</v>
      </c>
      <c r="C1730">
        <v>175366900</v>
      </c>
      <c r="D1730">
        <v>8964700</v>
      </c>
    </row>
    <row r="1731" spans="1:4" x14ac:dyDescent="0.25">
      <c r="A1731">
        <v>2</v>
      </c>
      <c r="B1731">
        <v>35142200</v>
      </c>
      <c r="C1731">
        <v>38336600</v>
      </c>
      <c r="D1731">
        <v>40372601</v>
      </c>
    </row>
    <row r="1732" spans="1:4" x14ac:dyDescent="0.25">
      <c r="A1732">
        <v>2</v>
      </c>
      <c r="B1732">
        <v>42713100</v>
      </c>
      <c r="C1732">
        <v>72366800</v>
      </c>
      <c r="D1732">
        <v>4643100</v>
      </c>
    </row>
    <row r="1733" spans="1:4" x14ac:dyDescent="0.25">
      <c r="A1733">
        <v>2</v>
      </c>
      <c r="B1733">
        <v>1669800</v>
      </c>
      <c r="C1733">
        <v>1884600</v>
      </c>
      <c r="D1733">
        <v>1123900</v>
      </c>
    </row>
    <row r="1734" spans="1:4" x14ac:dyDescent="0.25">
      <c r="A1734">
        <v>2</v>
      </c>
      <c r="B1734">
        <v>480600</v>
      </c>
      <c r="C1734">
        <v>2413600</v>
      </c>
      <c r="D1734">
        <v>429301</v>
      </c>
    </row>
    <row r="1735" spans="1:4" x14ac:dyDescent="0.25">
      <c r="A1735">
        <v>2</v>
      </c>
      <c r="B1735" t="s">
        <v>597</v>
      </c>
      <c r="C1735" t="s">
        <v>164</v>
      </c>
      <c r="D1735">
        <v>209047800</v>
      </c>
    </row>
    <row r="1736" spans="1:4" x14ac:dyDescent="0.25">
      <c r="A1736">
        <v>2</v>
      </c>
      <c r="B1736">
        <v>40552400</v>
      </c>
      <c r="C1736">
        <v>81838300</v>
      </c>
      <c r="D1736">
        <v>5163699</v>
      </c>
    </row>
    <row r="1737" spans="1:4" x14ac:dyDescent="0.25">
      <c r="A1737">
        <v>2</v>
      </c>
      <c r="B1737">
        <v>3107600</v>
      </c>
      <c r="C1737">
        <v>1540600</v>
      </c>
      <c r="D1737">
        <v>1367100</v>
      </c>
    </row>
    <row r="1738" spans="1:4" x14ac:dyDescent="0.25">
      <c r="A1738">
        <v>2</v>
      </c>
      <c r="B1738">
        <v>318200</v>
      </c>
      <c r="C1738">
        <v>343400</v>
      </c>
      <c r="D1738">
        <v>346300</v>
      </c>
    </row>
    <row r="1739" spans="1:4" x14ac:dyDescent="0.25">
      <c r="A1739">
        <v>2</v>
      </c>
      <c r="B1739">
        <v>6807500</v>
      </c>
      <c r="C1739">
        <v>8054600</v>
      </c>
      <c r="D1739">
        <v>2720499</v>
      </c>
    </row>
    <row r="1740" spans="1:4" x14ac:dyDescent="0.25">
      <c r="A1740">
        <v>2</v>
      </c>
      <c r="B1740">
        <v>423600</v>
      </c>
      <c r="C1740">
        <v>458200</v>
      </c>
      <c r="D1740">
        <v>335299</v>
      </c>
    </row>
    <row r="1741" spans="1:4" x14ac:dyDescent="0.25">
      <c r="A1741">
        <v>2</v>
      </c>
      <c r="B1741">
        <v>2129000</v>
      </c>
      <c r="C1741">
        <v>3296900</v>
      </c>
      <c r="D1741">
        <v>986500</v>
      </c>
    </row>
    <row r="1742" spans="1:4" x14ac:dyDescent="0.25">
      <c r="A1742">
        <v>2</v>
      </c>
      <c r="B1742">
        <v>64790000</v>
      </c>
      <c r="C1742">
        <v>66980400</v>
      </c>
      <c r="D1742">
        <v>11194299</v>
      </c>
    </row>
    <row r="1743" spans="1:4" x14ac:dyDescent="0.25">
      <c r="A1743">
        <v>2</v>
      </c>
      <c r="B1743">
        <v>407500</v>
      </c>
      <c r="C1743">
        <v>390300</v>
      </c>
      <c r="D1743">
        <v>427200</v>
      </c>
    </row>
    <row r="1744" spans="1:4" x14ac:dyDescent="0.25">
      <c r="A1744">
        <v>2</v>
      </c>
      <c r="B1744" t="s">
        <v>804</v>
      </c>
      <c r="C1744" t="s">
        <v>166</v>
      </c>
      <c r="D1744">
        <v>1241900</v>
      </c>
    </row>
    <row r="1745" spans="1:4" x14ac:dyDescent="0.25">
      <c r="A1745">
        <v>2</v>
      </c>
      <c r="B1745">
        <v>5930300</v>
      </c>
      <c r="C1745">
        <v>6104600</v>
      </c>
      <c r="D1745">
        <v>2288100</v>
      </c>
    </row>
    <row r="1746" spans="1:4" x14ac:dyDescent="0.25">
      <c r="A1746">
        <v>2</v>
      </c>
      <c r="B1746">
        <v>20162600</v>
      </c>
      <c r="C1746">
        <v>8911399</v>
      </c>
      <c r="D1746">
        <v>11789000</v>
      </c>
    </row>
    <row r="1747" spans="1:4" x14ac:dyDescent="0.25">
      <c r="A1747">
        <v>2</v>
      </c>
      <c r="B1747">
        <v>678900</v>
      </c>
      <c r="C1747">
        <v>759400</v>
      </c>
      <c r="D1747">
        <v>548800</v>
      </c>
    </row>
    <row r="1748" spans="1:4" x14ac:dyDescent="0.25">
      <c r="A1748">
        <v>2</v>
      </c>
      <c r="B1748">
        <v>12532600</v>
      </c>
      <c r="C1748">
        <v>20843900</v>
      </c>
      <c r="D1748">
        <v>962200</v>
      </c>
    </row>
    <row r="1749" spans="1:4" x14ac:dyDescent="0.25">
      <c r="A1749">
        <v>2</v>
      </c>
      <c r="B1749">
        <v>421100</v>
      </c>
      <c r="C1749">
        <v>513300</v>
      </c>
      <c r="D1749">
        <v>401200</v>
      </c>
    </row>
    <row r="1750" spans="1:4" x14ac:dyDescent="0.25">
      <c r="A1750">
        <v>2</v>
      </c>
      <c r="B1750">
        <v>2117857000</v>
      </c>
      <c r="C1750">
        <v>2756911100</v>
      </c>
      <c r="D1750">
        <v>5090200</v>
      </c>
    </row>
    <row r="1751" spans="1:4" x14ac:dyDescent="0.25">
      <c r="A1751">
        <v>2</v>
      </c>
      <c r="B1751">
        <v>3283500</v>
      </c>
      <c r="C1751">
        <v>5310800</v>
      </c>
      <c r="D1751">
        <v>1389900</v>
      </c>
    </row>
    <row r="1752" spans="1:4" x14ac:dyDescent="0.25">
      <c r="A1752">
        <v>2</v>
      </c>
      <c r="B1752">
        <v>776700</v>
      </c>
      <c r="C1752">
        <v>923200</v>
      </c>
      <c r="D1752">
        <v>777800</v>
      </c>
    </row>
    <row r="1753" spans="1:4" x14ac:dyDescent="0.25">
      <c r="A1753">
        <v>2</v>
      </c>
      <c r="B1753">
        <v>120005300</v>
      </c>
      <c r="C1753">
        <v>242791100</v>
      </c>
      <c r="D1753">
        <v>792000</v>
      </c>
    </row>
    <row r="1754" spans="1:4" x14ac:dyDescent="0.25">
      <c r="A1754">
        <v>2</v>
      </c>
      <c r="B1754" t="s">
        <v>810</v>
      </c>
      <c r="C1754" t="s">
        <v>172</v>
      </c>
      <c r="D1754">
        <v>26977400</v>
      </c>
    </row>
    <row r="1755" spans="1:4" x14ac:dyDescent="0.25">
      <c r="A1755">
        <v>2</v>
      </c>
      <c r="B1755">
        <v>1838200</v>
      </c>
      <c r="C1755">
        <v>2546600</v>
      </c>
      <c r="D1755">
        <v>1758700</v>
      </c>
    </row>
    <row r="1756" spans="1:4" x14ac:dyDescent="0.25">
      <c r="A1756">
        <v>2</v>
      </c>
      <c r="B1756">
        <v>4260600</v>
      </c>
      <c r="C1756">
        <v>5570400</v>
      </c>
      <c r="D1756">
        <v>2181600</v>
      </c>
    </row>
    <row r="1757" spans="1:4" x14ac:dyDescent="0.25">
      <c r="A1757">
        <v>2</v>
      </c>
      <c r="B1757">
        <v>1311000</v>
      </c>
      <c r="C1757">
        <v>1350900</v>
      </c>
      <c r="D1757">
        <v>1312000</v>
      </c>
    </row>
    <row r="1758" spans="1:4" x14ac:dyDescent="0.25">
      <c r="A1758">
        <v>2</v>
      </c>
      <c r="B1758">
        <v>913900</v>
      </c>
      <c r="C1758">
        <v>1205500</v>
      </c>
      <c r="D1758">
        <v>625400</v>
      </c>
    </row>
    <row r="1759" spans="1:4" x14ac:dyDescent="0.25">
      <c r="A1759">
        <v>2</v>
      </c>
      <c r="B1759">
        <v>909600</v>
      </c>
      <c r="C1759">
        <v>2060100</v>
      </c>
      <c r="D1759">
        <v>839300</v>
      </c>
    </row>
    <row r="1760" spans="1:4" x14ac:dyDescent="0.25">
      <c r="A1760">
        <v>2</v>
      </c>
      <c r="B1760" t="s">
        <v>815</v>
      </c>
      <c r="C1760" t="s">
        <v>177</v>
      </c>
      <c r="D1760">
        <v>7463700</v>
      </c>
    </row>
    <row r="1761" spans="1:4" x14ac:dyDescent="0.25">
      <c r="A1761">
        <v>2</v>
      </c>
      <c r="B1761">
        <v>20592100</v>
      </c>
      <c r="C1761">
        <v>28563900</v>
      </c>
      <c r="D1761">
        <v>1568800</v>
      </c>
    </row>
    <row r="1762" spans="1:4" x14ac:dyDescent="0.25">
      <c r="A1762">
        <v>2</v>
      </c>
      <c r="B1762">
        <v>813900</v>
      </c>
      <c r="C1762">
        <v>1214800</v>
      </c>
      <c r="D1762">
        <v>764500</v>
      </c>
    </row>
    <row r="1763" spans="1:4" x14ac:dyDescent="0.25">
      <c r="A1763">
        <v>2</v>
      </c>
      <c r="B1763">
        <v>562600</v>
      </c>
      <c r="C1763">
        <v>624600</v>
      </c>
      <c r="D1763">
        <v>523200</v>
      </c>
    </row>
    <row r="1764" spans="1:4" x14ac:dyDescent="0.25">
      <c r="A1764">
        <v>2</v>
      </c>
      <c r="B1764">
        <v>2271200</v>
      </c>
      <c r="C1764">
        <v>3025900</v>
      </c>
      <c r="D1764">
        <v>2098700</v>
      </c>
    </row>
    <row r="1765" spans="1:4" x14ac:dyDescent="0.25">
      <c r="A1765">
        <v>2</v>
      </c>
      <c r="B1765">
        <v>140649000</v>
      </c>
      <c r="C1765">
        <v>248525600</v>
      </c>
      <c r="D1765">
        <v>1002700</v>
      </c>
    </row>
    <row r="1766" spans="1:4" x14ac:dyDescent="0.25">
      <c r="A1766">
        <v>2</v>
      </c>
      <c r="B1766">
        <v>2176500</v>
      </c>
      <c r="C1766">
        <v>2317200</v>
      </c>
      <c r="D1766">
        <v>2215300</v>
      </c>
    </row>
    <row r="1767" spans="1:4" x14ac:dyDescent="0.25">
      <c r="A1767">
        <v>2</v>
      </c>
      <c r="B1767">
        <v>11750800</v>
      </c>
      <c r="C1767">
        <v>13536800</v>
      </c>
      <c r="D1767">
        <v>2420100</v>
      </c>
    </row>
    <row r="1768" spans="1:4" x14ac:dyDescent="0.25">
      <c r="A1768">
        <v>2</v>
      </c>
      <c r="B1768">
        <v>647600</v>
      </c>
      <c r="C1768">
        <v>661600</v>
      </c>
      <c r="D1768">
        <v>722100</v>
      </c>
    </row>
    <row r="1769" spans="1:4" x14ac:dyDescent="0.25">
      <c r="A1769">
        <v>2</v>
      </c>
      <c r="B1769">
        <v>204492900</v>
      </c>
      <c r="C1769">
        <v>395536800</v>
      </c>
      <c r="D1769">
        <v>3240900</v>
      </c>
    </row>
    <row r="1770" spans="1:4" x14ac:dyDescent="0.25">
      <c r="A1770">
        <v>2</v>
      </c>
      <c r="B1770">
        <v>4169900</v>
      </c>
      <c r="C1770">
        <v>11505300</v>
      </c>
      <c r="D1770">
        <v>972800</v>
      </c>
    </row>
    <row r="1771" spans="1:4" x14ac:dyDescent="0.25">
      <c r="A1771">
        <v>2</v>
      </c>
      <c r="B1771">
        <v>93593100</v>
      </c>
      <c r="C1771">
        <v>35753900</v>
      </c>
      <c r="D1771">
        <v>33848300</v>
      </c>
    </row>
    <row r="1772" spans="1:4" x14ac:dyDescent="0.25">
      <c r="A1772">
        <v>2</v>
      </c>
      <c r="B1772">
        <v>25977400</v>
      </c>
      <c r="C1772">
        <v>30950100</v>
      </c>
      <c r="D1772">
        <v>32970300</v>
      </c>
    </row>
    <row r="1773" spans="1:4" x14ac:dyDescent="0.25">
      <c r="A1773">
        <v>2</v>
      </c>
      <c r="B1773">
        <v>12384700</v>
      </c>
      <c r="C1773">
        <v>15094100</v>
      </c>
      <c r="D1773">
        <v>724400</v>
      </c>
    </row>
    <row r="1774" spans="1:4" x14ac:dyDescent="0.25">
      <c r="A1774">
        <v>2</v>
      </c>
      <c r="B1774">
        <v>725200</v>
      </c>
      <c r="C1774">
        <v>740300</v>
      </c>
      <c r="D1774">
        <v>718900</v>
      </c>
    </row>
    <row r="1775" spans="1:4" x14ac:dyDescent="0.25">
      <c r="A1775">
        <v>2</v>
      </c>
      <c r="B1775">
        <v>46048100</v>
      </c>
      <c r="C1775">
        <v>62713000</v>
      </c>
      <c r="D1775">
        <v>2298700</v>
      </c>
    </row>
    <row r="1776" spans="1:4" x14ac:dyDescent="0.25">
      <c r="A1776">
        <v>2</v>
      </c>
      <c r="B1776">
        <v>704700</v>
      </c>
      <c r="C1776">
        <v>766200</v>
      </c>
      <c r="D1776">
        <v>718400</v>
      </c>
    </row>
    <row r="1777" spans="1:4" x14ac:dyDescent="0.25">
      <c r="A1777">
        <v>2</v>
      </c>
      <c r="B1777">
        <v>2197800</v>
      </c>
      <c r="C1777">
        <v>3133800</v>
      </c>
      <c r="D1777">
        <v>1737900</v>
      </c>
    </row>
    <row r="1778" spans="1:4" x14ac:dyDescent="0.25">
      <c r="A1778">
        <v>2</v>
      </c>
      <c r="B1778" t="s">
        <v>824</v>
      </c>
      <c r="C1778" t="s">
        <v>187</v>
      </c>
      <c r="D1778">
        <v>2095200</v>
      </c>
    </row>
    <row r="1779" spans="1:4" x14ac:dyDescent="0.25">
      <c r="A1779">
        <v>2</v>
      </c>
      <c r="B1779">
        <v>3752600</v>
      </c>
      <c r="C1779">
        <v>5311500</v>
      </c>
      <c r="D1779">
        <v>472200</v>
      </c>
    </row>
    <row r="1780" spans="1:4" x14ac:dyDescent="0.25">
      <c r="A1780">
        <v>2</v>
      </c>
      <c r="B1780">
        <v>11854200</v>
      </c>
      <c r="C1780">
        <v>15844100</v>
      </c>
      <c r="D1780">
        <v>377000</v>
      </c>
    </row>
    <row r="1781" spans="1:4" x14ac:dyDescent="0.25">
      <c r="A1781">
        <v>2</v>
      </c>
      <c r="B1781">
        <v>1268693300</v>
      </c>
      <c r="C1781">
        <v>1371098800</v>
      </c>
      <c r="D1781">
        <v>30274700</v>
      </c>
    </row>
    <row r="1782" spans="1:4" x14ac:dyDescent="0.25">
      <c r="A1782">
        <v>2</v>
      </c>
      <c r="B1782">
        <v>6362300</v>
      </c>
      <c r="C1782">
        <v>7479300</v>
      </c>
      <c r="D1782">
        <v>4405200</v>
      </c>
    </row>
    <row r="1783" spans="1:4" x14ac:dyDescent="0.25">
      <c r="A1783">
        <v>2</v>
      </c>
      <c r="B1783">
        <v>5456300</v>
      </c>
      <c r="C1783">
        <v>9082900</v>
      </c>
      <c r="D1783">
        <v>1057400</v>
      </c>
    </row>
    <row r="1784" spans="1:4" x14ac:dyDescent="0.25">
      <c r="A1784">
        <v>2</v>
      </c>
      <c r="B1784">
        <v>3294442500</v>
      </c>
      <c r="C1784">
        <v>3791903900</v>
      </c>
      <c r="D1784">
        <v>5830200</v>
      </c>
    </row>
    <row r="1785" spans="1:4" x14ac:dyDescent="0.25">
      <c r="A1785">
        <v>2</v>
      </c>
      <c r="B1785">
        <v>662100</v>
      </c>
      <c r="C1785">
        <v>877300</v>
      </c>
      <c r="D1785">
        <v>526600</v>
      </c>
    </row>
    <row r="1786" spans="1:4" x14ac:dyDescent="0.25">
      <c r="A1786">
        <v>2</v>
      </c>
      <c r="B1786">
        <v>1134600</v>
      </c>
      <c r="C1786">
        <v>1311700</v>
      </c>
      <c r="D1786">
        <v>1302300</v>
      </c>
    </row>
    <row r="1787" spans="1:4" x14ac:dyDescent="0.25">
      <c r="A1787">
        <v>2</v>
      </c>
      <c r="B1787">
        <v>501300</v>
      </c>
      <c r="C1787">
        <v>590600</v>
      </c>
      <c r="D1787">
        <v>498900</v>
      </c>
    </row>
    <row r="1788" spans="1:4" x14ac:dyDescent="0.25">
      <c r="A1788">
        <v>2</v>
      </c>
      <c r="B1788">
        <v>428402300</v>
      </c>
      <c r="C1788">
        <v>500382700</v>
      </c>
      <c r="D1788">
        <v>12137600</v>
      </c>
    </row>
    <row r="1789" spans="1:4" x14ac:dyDescent="0.25">
      <c r="A1789">
        <v>2</v>
      </c>
      <c r="B1789" t="s">
        <v>833</v>
      </c>
      <c r="C1789" t="s">
        <v>196</v>
      </c>
      <c r="D1789" t="s">
        <v>17</v>
      </c>
    </row>
    <row r="1790" spans="1:4" x14ac:dyDescent="0.25">
      <c r="A1790">
        <v>2</v>
      </c>
      <c r="B1790">
        <v>2921500</v>
      </c>
      <c r="C1790">
        <v>4710600</v>
      </c>
      <c r="D1790">
        <v>1310800</v>
      </c>
    </row>
    <row r="1791" spans="1:4" x14ac:dyDescent="0.25">
      <c r="A1791">
        <v>2</v>
      </c>
      <c r="B1791" t="s">
        <v>901</v>
      </c>
      <c r="C1791" t="s">
        <v>197</v>
      </c>
      <c r="D1791">
        <v>2572100</v>
      </c>
    </row>
    <row r="1792" spans="1:4" x14ac:dyDescent="0.25">
      <c r="A1792">
        <v>2</v>
      </c>
      <c r="B1792">
        <v>17797300</v>
      </c>
      <c r="C1792">
        <v>19653400</v>
      </c>
      <c r="D1792">
        <v>9985000</v>
      </c>
    </row>
    <row r="1793" spans="1:4" x14ac:dyDescent="0.25">
      <c r="A1793">
        <v>2</v>
      </c>
      <c r="B1793">
        <v>368474100</v>
      </c>
      <c r="C1793">
        <v>542335700</v>
      </c>
      <c r="D1793">
        <v>2412500</v>
      </c>
    </row>
    <row r="1794" spans="1:4" x14ac:dyDescent="0.25">
      <c r="A1794">
        <v>2</v>
      </c>
      <c r="B1794">
        <v>251241800</v>
      </c>
      <c r="C1794">
        <v>302857900</v>
      </c>
      <c r="D1794">
        <v>7842900</v>
      </c>
    </row>
    <row r="1795" spans="1:4" x14ac:dyDescent="0.25">
      <c r="A1795">
        <v>2</v>
      </c>
      <c r="B1795">
        <v>76713100</v>
      </c>
      <c r="C1795">
        <v>92848200</v>
      </c>
      <c r="D1795">
        <v>9186600</v>
      </c>
    </row>
    <row r="1796" spans="1:4" x14ac:dyDescent="0.25">
      <c r="A1796">
        <v>2</v>
      </c>
      <c r="B1796">
        <v>1490000</v>
      </c>
      <c r="C1796">
        <v>1638200</v>
      </c>
      <c r="D1796">
        <v>1632400</v>
      </c>
    </row>
    <row r="1797" spans="1:4" x14ac:dyDescent="0.25">
      <c r="A1797">
        <v>2</v>
      </c>
      <c r="B1797">
        <v>1601500</v>
      </c>
      <c r="C1797">
        <v>1810300</v>
      </c>
      <c r="D1797">
        <v>979900</v>
      </c>
    </row>
    <row r="1798" spans="1:4" x14ac:dyDescent="0.25">
      <c r="A1798">
        <v>2</v>
      </c>
      <c r="B1798">
        <v>3792567600</v>
      </c>
      <c r="C1798">
        <v>4478540600</v>
      </c>
      <c r="D1798">
        <v>1139100</v>
      </c>
    </row>
    <row r="1799" spans="1:4" x14ac:dyDescent="0.25">
      <c r="A1799">
        <v>2</v>
      </c>
      <c r="B1799">
        <v>7776700</v>
      </c>
      <c r="C1799">
        <v>10930100</v>
      </c>
      <c r="D1799">
        <v>2882200</v>
      </c>
    </row>
    <row r="1800" spans="1:4" x14ac:dyDescent="0.25">
      <c r="A1800">
        <v>2</v>
      </c>
      <c r="B1800">
        <v>2509800</v>
      </c>
      <c r="C1800">
        <v>4651900</v>
      </c>
      <c r="D1800">
        <v>2451000</v>
      </c>
    </row>
    <row r="1801" spans="1:4" x14ac:dyDescent="0.25">
      <c r="A1801">
        <v>2</v>
      </c>
      <c r="B1801">
        <v>802100</v>
      </c>
      <c r="C1801">
        <v>967400</v>
      </c>
      <c r="D1801">
        <v>891400</v>
      </c>
    </row>
    <row r="1802" spans="1:4" x14ac:dyDescent="0.25">
      <c r="A1802">
        <v>2</v>
      </c>
      <c r="B1802">
        <v>5217000</v>
      </c>
      <c r="C1802">
        <v>9203000</v>
      </c>
      <c r="D1802">
        <v>1452600</v>
      </c>
    </row>
    <row r="1803" spans="1:4" x14ac:dyDescent="0.25">
      <c r="A1803">
        <v>2</v>
      </c>
      <c r="B1803">
        <v>6106900</v>
      </c>
      <c r="C1803">
        <v>8268500</v>
      </c>
      <c r="D1803">
        <v>4508300</v>
      </c>
    </row>
    <row r="1804" spans="1:4" x14ac:dyDescent="0.25">
      <c r="A1804">
        <v>2</v>
      </c>
      <c r="B1804">
        <v>1001900</v>
      </c>
      <c r="C1804">
        <v>1022400</v>
      </c>
      <c r="D1804">
        <v>1089700</v>
      </c>
    </row>
    <row r="1805" spans="1:4" x14ac:dyDescent="0.25">
      <c r="A1805">
        <v>2</v>
      </c>
      <c r="B1805">
        <v>11187900</v>
      </c>
      <c r="C1805">
        <v>12817000</v>
      </c>
      <c r="D1805">
        <v>12016100</v>
      </c>
    </row>
    <row r="1806" spans="1:4" x14ac:dyDescent="0.25">
      <c r="A1806">
        <v>2</v>
      </c>
      <c r="B1806">
        <v>1425700</v>
      </c>
      <c r="C1806">
        <v>1328700</v>
      </c>
      <c r="D1806">
        <v>1233800</v>
      </c>
    </row>
    <row r="1807" spans="1:4" x14ac:dyDescent="0.25">
      <c r="A1807">
        <v>2</v>
      </c>
      <c r="B1807">
        <v>3522800</v>
      </c>
      <c r="C1807">
        <v>3726400</v>
      </c>
      <c r="D1807">
        <v>1585000</v>
      </c>
    </row>
    <row r="1808" spans="1:4" x14ac:dyDescent="0.25">
      <c r="A1808">
        <v>2</v>
      </c>
      <c r="B1808">
        <v>4335001800</v>
      </c>
      <c r="C1808">
        <v>5288704100</v>
      </c>
      <c r="D1808">
        <v>23264200</v>
      </c>
    </row>
    <row r="1809" spans="1:4" x14ac:dyDescent="0.25">
      <c r="A1809">
        <v>2</v>
      </c>
      <c r="B1809">
        <v>4583100</v>
      </c>
      <c r="C1809">
        <v>6806200</v>
      </c>
      <c r="D1809">
        <v>930700</v>
      </c>
    </row>
    <row r="1810" spans="1:4" x14ac:dyDescent="0.25">
      <c r="A1810">
        <v>2</v>
      </c>
      <c r="B1810">
        <v>583100</v>
      </c>
      <c r="C1810">
        <v>536300</v>
      </c>
      <c r="D1810">
        <v>559100</v>
      </c>
    </row>
    <row r="1811" spans="1:4" x14ac:dyDescent="0.25">
      <c r="A1811">
        <v>2</v>
      </c>
      <c r="B1811">
        <v>1802100</v>
      </c>
      <c r="C1811">
        <v>1288400</v>
      </c>
      <c r="D1811">
        <v>418000</v>
      </c>
    </row>
    <row r="1812" spans="1:4" x14ac:dyDescent="0.25">
      <c r="A1812">
        <v>2</v>
      </c>
      <c r="B1812">
        <v>769400</v>
      </c>
      <c r="C1812">
        <v>934900</v>
      </c>
      <c r="D1812">
        <v>700000</v>
      </c>
    </row>
    <row r="1813" spans="1:4" x14ac:dyDescent="0.25">
      <c r="A1813">
        <v>2</v>
      </c>
      <c r="B1813">
        <v>565900</v>
      </c>
      <c r="C1813">
        <v>479700</v>
      </c>
      <c r="D1813">
        <v>434700</v>
      </c>
    </row>
    <row r="1814" spans="1:4" x14ac:dyDescent="0.25">
      <c r="A1814">
        <v>2</v>
      </c>
      <c r="B1814">
        <v>927400</v>
      </c>
      <c r="C1814">
        <v>1255800</v>
      </c>
      <c r="D1814">
        <v>810100</v>
      </c>
    </row>
    <row r="1815" spans="1:4" x14ac:dyDescent="0.25">
      <c r="A1815">
        <v>2</v>
      </c>
      <c r="B1815">
        <v>1593700</v>
      </c>
      <c r="C1815">
        <v>1397100</v>
      </c>
      <c r="D1815">
        <v>12839400</v>
      </c>
    </row>
    <row r="1816" spans="1:4" x14ac:dyDescent="0.25">
      <c r="A1816">
        <v>2</v>
      </c>
      <c r="B1816">
        <v>8161700</v>
      </c>
      <c r="C1816">
        <v>9827000</v>
      </c>
      <c r="D1816">
        <v>2095000</v>
      </c>
    </row>
    <row r="1817" spans="1:4" x14ac:dyDescent="0.25">
      <c r="A1817">
        <v>2</v>
      </c>
      <c r="B1817" t="s">
        <v>854</v>
      </c>
      <c r="C1817" t="s">
        <v>217</v>
      </c>
      <c r="D1817" t="s">
        <v>25</v>
      </c>
    </row>
    <row r="1818" spans="1:4" x14ac:dyDescent="0.25">
      <c r="A1818">
        <v>2</v>
      </c>
      <c r="B1818">
        <v>487800</v>
      </c>
      <c r="C1818">
        <v>666100</v>
      </c>
      <c r="D1818">
        <v>461100</v>
      </c>
    </row>
    <row r="1819" spans="1:4" x14ac:dyDescent="0.25">
      <c r="A1819">
        <v>2</v>
      </c>
      <c r="B1819">
        <v>97829100</v>
      </c>
      <c r="C1819">
        <v>190127300</v>
      </c>
      <c r="D1819">
        <v>718400</v>
      </c>
    </row>
    <row r="1820" spans="1:4" x14ac:dyDescent="0.25">
      <c r="A1820">
        <v>2</v>
      </c>
      <c r="B1820">
        <v>17958300</v>
      </c>
      <c r="C1820">
        <v>25306600</v>
      </c>
      <c r="D1820">
        <v>3552200</v>
      </c>
    </row>
    <row r="1821" spans="1:4" x14ac:dyDescent="0.25">
      <c r="A1821">
        <v>2</v>
      </c>
      <c r="B1821">
        <v>1143100</v>
      </c>
      <c r="C1821">
        <v>1232900</v>
      </c>
      <c r="D1821">
        <v>958000</v>
      </c>
    </row>
    <row r="1822" spans="1:4" x14ac:dyDescent="0.25">
      <c r="A1822">
        <v>2</v>
      </c>
      <c r="B1822">
        <v>13280200</v>
      </c>
      <c r="C1822">
        <v>14052200</v>
      </c>
      <c r="D1822">
        <v>505900</v>
      </c>
    </row>
    <row r="1823" spans="1:4" x14ac:dyDescent="0.25">
      <c r="A1823">
        <v>2</v>
      </c>
      <c r="B1823">
        <v>603744900</v>
      </c>
      <c r="C1823">
        <v>758546700</v>
      </c>
      <c r="D1823">
        <v>2936300</v>
      </c>
    </row>
    <row r="1824" spans="1:4" x14ac:dyDescent="0.25">
      <c r="A1824">
        <v>2</v>
      </c>
      <c r="B1824">
        <v>3567794000</v>
      </c>
      <c r="C1824">
        <v>5039374800</v>
      </c>
      <c r="D1824">
        <v>4146300</v>
      </c>
    </row>
    <row r="1825" spans="1:4" x14ac:dyDescent="0.25">
      <c r="A1825">
        <v>2</v>
      </c>
      <c r="B1825">
        <v>4465600</v>
      </c>
      <c r="C1825">
        <v>5916000</v>
      </c>
      <c r="D1825">
        <v>5698300</v>
      </c>
    </row>
    <row r="1826" spans="1:4" x14ac:dyDescent="0.25">
      <c r="A1826">
        <v>2</v>
      </c>
      <c r="B1826">
        <v>8339500</v>
      </c>
      <c r="C1826">
        <v>11719000</v>
      </c>
      <c r="D1826">
        <v>3432000</v>
      </c>
    </row>
    <row r="1827" spans="1:4" x14ac:dyDescent="0.25">
      <c r="A1827">
        <v>2</v>
      </c>
      <c r="B1827">
        <v>1124900</v>
      </c>
      <c r="C1827">
        <v>1318600</v>
      </c>
      <c r="D1827">
        <v>1371700</v>
      </c>
    </row>
    <row r="1828" spans="1:4" x14ac:dyDescent="0.25">
      <c r="A1828">
        <v>2</v>
      </c>
      <c r="B1828">
        <v>4946400</v>
      </c>
      <c r="C1828">
        <v>5609700</v>
      </c>
      <c r="D1828">
        <v>5159700</v>
      </c>
    </row>
    <row r="1829" spans="1:4" x14ac:dyDescent="0.25">
      <c r="A1829">
        <v>2</v>
      </c>
      <c r="B1829">
        <v>379800</v>
      </c>
      <c r="C1829">
        <v>396400</v>
      </c>
      <c r="D1829">
        <v>399300</v>
      </c>
    </row>
    <row r="1830" spans="1:4" x14ac:dyDescent="0.25">
      <c r="A1830">
        <v>2</v>
      </c>
      <c r="B1830">
        <v>11161800</v>
      </c>
      <c r="C1830">
        <v>17908200</v>
      </c>
      <c r="D1830">
        <v>1347700</v>
      </c>
    </row>
    <row r="1831" spans="1:4" x14ac:dyDescent="0.25">
      <c r="A1831">
        <v>2</v>
      </c>
      <c r="B1831" t="s">
        <v>863</v>
      </c>
      <c r="C1831" t="s">
        <v>228</v>
      </c>
      <c r="D1831" t="s">
        <v>27</v>
      </c>
    </row>
    <row r="1832" spans="1:4" x14ac:dyDescent="0.25">
      <c r="A1832">
        <v>2</v>
      </c>
      <c r="B1832">
        <v>5485100</v>
      </c>
      <c r="C1832">
        <v>9625600</v>
      </c>
      <c r="D1832">
        <v>2800300</v>
      </c>
    </row>
    <row r="1833" spans="1:4" x14ac:dyDescent="0.25">
      <c r="A1833">
        <v>2</v>
      </c>
      <c r="B1833">
        <v>745600</v>
      </c>
      <c r="C1833">
        <v>857900</v>
      </c>
      <c r="D1833">
        <v>754900</v>
      </c>
    </row>
    <row r="1834" spans="1:4" x14ac:dyDescent="0.25">
      <c r="A1834">
        <v>2</v>
      </c>
      <c r="B1834">
        <v>4019674300</v>
      </c>
      <c r="C1834">
        <v>4589893300</v>
      </c>
      <c r="D1834">
        <v>2232200</v>
      </c>
    </row>
    <row r="1835" spans="1:4" x14ac:dyDescent="0.25">
      <c r="A1835">
        <v>2</v>
      </c>
      <c r="B1835">
        <v>1533000</v>
      </c>
      <c r="C1835">
        <v>1954700</v>
      </c>
      <c r="D1835">
        <v>1420700</v>
      </c>
    </row>
    <row r="1836" spans="1:4" x14ac:dyDescent="0.25">
      <c r="A1836">
        <v>2</v>
      </c>
      <c r="B1836">
        <v>410700</v>
      </c>
      <c r="C1836">
        <v>518200</v>
      </c>
      <c r="D1836">
        <v>384000</v>
      </c>
    </row>
    <row r="1837" spans="1:4" x14ac:dyDescent="0.25">
      <c r="A1837">
        <v>2</v>
      </c>
      <c r="B1837">
        <v>1161400</v>
      </c>
      <c r="C1837">
        <v>2351400</v>
      </c>
      <c r="D1837">
        <v>355000</v>
      </c>
    </row>
    <row r="1838" spans="1:4" x14ac:dyDescent="0.25">
      <c r="A1838">
        <v>2</v>
      </c>
      <c r="B1838">
        <v>6245400</v>
      </c>
      <c r="C1838">
        <v>6234800</v>
      </c>
      <c r="D1838">
        <v>5477600</v>
      </c>
    </row>
    <row r="1839" spans="1:4" x14ac:dyDescent="0.25">
      <c r="A1839">
        <v>2</v>
      </c>
      <c r="B1839">
        <v>17026600</v>
      </c>
      <c r="C1839">
        <v>15031900</v>
      </c>
      <c r="D1839">
        <v>10892300</v>
      </c>
    </row>
    <row r="1840" spans="1:4" x14ac:dyDescent="0.25">
      <c r="A1840">
        <v>2</v>
      </c>
      <c r="B1840">
        <v>25972400</v>
      </c>
      <c r="C1840">
        <v>34829700</v>
      </c>
      <c r="D1840">
        <v>1187000</v>
      </c>
    </row>
    <row r="1841" spans="1:4" x14ac:dyDescent="0.25">
      <c r="A1841">
        <v>2</v>
      </c>
      <c r="B1841">
        <v>55865200</v>
      </c>
      <c r="C1841">
        <v>61421900</v>
      </c>
      <c r="D1841">
        <v>25740000</v>
      </c>
    </row>
    <row r="1842" spans="1:4" x14ac:dyDescent="0.25">
      <c r="A1842">
        <v>2</v>
      </c>
      <c r="B1842">
        <v>1144403700</v>
      </c>
      <c r="C1842">
        <v>1531711400</v>
      </c>
      <c r="D1842">
        <v>79638300</v>
      </c>
    </row>
    <row r="1843" spans="1:4" x14ac:dyDescent="0.25">
      <c r="A1843">
        <v>2</v>
      </c>
      <c r="B1843">
        <v>13121500</v>
      </c>
      <c r="C1843">
        <v>26578400</v>
      </c>
      <c r="D1843">
        <v>1113600</v>
      </c>
    </row>
    <row r="1844" spans="1:4" x14ac:dyDescent="0.25">
      <c r="A1844">
        <v>2</v>
      </c>
      <c r="B1844">
        <v>5610396300</v>
      </c>
      <c r="C1844" t="s">
        <v>237</v>
      </c>
      <c r="D1844">
        <v>2172700</v>
      </c>
    </row>
    <row r="1845" spans="1:4" x14ac:dyDescent="0.25">
      <c r="A1845">
        <v>2</v>
      </c>
      <c r="B1845">
        <v>963900</v>
      </c>
      <c r="C1845">
        <v>1100400</v>
      </c>
      <c r="D1845">
        <v>1040500</v>
      </c>
    </row>
    <row r="1846" spans="1:4" x14ac:dyDescent="0.25">
      <c r="A1846">
        <v>2</v>
      </c>
      <c r="B1846">
        <v>39069300</v>
      </c>
      <c r="C1846">
        <v>50709800</v>
      </c>
      <c r="D1846">
        <v>6344200</v>
      </c>
    </row>
    <row r="1847" spans="1:4" x14ac:dyDescent="0.25">
      <c r="A1847">
        <v>2</v>
      </c>
      <c r="B1847">
        <v>203444100</v>
      </c>
      <c r="C1847">
        <v>233971300</v>
      </c>
      <c r="D1847">
        <v>6052500</v>
      </c>
    </row>
    <row r="1848" spans="1:4" x14ac:dyDescent="0.25">
      <c r="A1848">
        <v>2</v>
      </c>
      <c r="B1848">
        <v>62216700</v>
      </c>
      <c r="C1848">
        <v>15461100</v>
      </c>
      <c r="D1848">
        <v>13958200</v>
      </c>
    </row>
    <row r="1849" spans="1:4" x14ac:dyDescent="0.25">
      <c r="A1849">
        <v>2</v>
      </c>
      <c r="B1849">
        <v>693100</v>
      </c>
      <c r="C1849">
        <v>737300</v>
      </c>
      <c r="D1849">
        <v>636400</v>
      </c>
    </row>
    <row r="1850" spans="1:4" x14ac:dyDescent="0.25">
      <c r="A1850">
        <v>2</v>
      </c>
      <c r="B1850">
        <v>2959900</v>
      </c>
      <c r="C1850">
        <v>2743600</v>
      </c>
      <c r="D1850">
        <v>2460500</v>
      </c>
    </row>
    <row r="1851" spans="1:4" x14ac:dyDescent="0.25">
      <c r="A1851">
        <v>2</v>
      </c>
      <c r="B1851">
        <v>6644200</v>
      </c>
      <c r="C1851">
        <v>5717900</v>
      </c>
      <c r="D1851">
        <v>5253300</v>
      </c>
    </row>
    <row r="1852" spans="1:4" x14ac:dyDescent="0.25">
      <c r="A1852">
        <v>2</v>
      </c>
      <c r="B1852">
        <v>1138764800</v>
      </c>
      <c r="C1852">
        <v>1684321600</v>
      </c>
      <c r="D1852">
        <v>5961200</v>
      </c>
    </row>
    <row r="1853" spans="1:4" x14ac:dyDescent="0.25">
      <c r="A1853">
        <v>2</v>
      </c>
      <c r="B1853">
        <v>608000</v>
      </c>
      <c r="C1853">
        <v>679500</v>
      </c>
      <c r="D1853">
        <v>549400</v>
      </c>
    </row>
    <row r="1854" spans="1:4" x14ac:dyDescent="0.25">
      <c r="A1854">
        <v>2</v>
      </c>
      <c r="B1854">
        <v>7128700</v>
      </c>
      <c r="C1854">
        <v>10238100</v>
      </c>
      <c r="D1854">
        <v>734400</v>
      </c>
    </row>
    <row r="1855" spans="1:4" x14ac:dyDescent="0.25">
      <c r="A1855">
        <v>2</v>
      </c>
      <c r="B1855">
        <v>20909300</v>
      </c>
      <c r="C1855">
        <v>43003800</v>
      </c>
      <c r="D1855">
        <v>1626500</v>
      </c>
    </row>
    <row r="1856" spans="1:4" x14ac:dyDescent="0.25">
      <c r="A1856">
        <v>2</v>
      </c>
      <c r="B1856">
        <v>1839700</v>
      </c>
      <c r="C1856">
        <v>1468400</v>
      </c>
      <c r="D1856">
        <v>1035500</v>
      </c>
    </row>
    <row r="1857" spans="1:4" x14ac:dyDescent="0.25">
      <c r="A1857">
        <v>2</v>
      </c>
      <c r="B1857">
        <v>2261400</v>
      </c>
      <c r="C1857">
        <v>2653300</v>
      </c>
      <c r="D1857">
        <v>631700</v>
      </c>
    </row>
    <row r="1858" spans="1:4" x14ac:dyDescent="0.25">
      <c r="A1858">
        <v>2</v>
      </c>
      <c r="B1858">
        <v>441533000</v>
      </c>
      <c r="C1858">
        <v>655040000</v>
      </c>
      <c r="D1858">
        <v>4217800</v>
      </c>
    </row>
    <row r="1859" spans="1:4" x14ac:dyDescent="0.25">
      <c r="A1859">
        <v>2</v>
      </c>
      <c r="B1859">
        <v>2346600</v>
      </c>
      <c r="C1859">
        <v>3836800</v>
      </c>
      <c r="D1859">
        <v>931000</v>
      </c>
    </row>
    <row r="1860" spans="1:4" x14ac:dyDescent="0.25">
      <c r="A1860">
        <v>2</v>
      </c>
      <c r="B1860">
        <v>4291300</v>
      </c>
      <c r="C1860">
        <v>5376600</v>
      </c>
      <c r="D1860">
        <v>1255900</v>
      </c>
    </row>
    <row r="1861" spans="1:4" x14ac:dyDescent="0.25">
      <c r="A1861">
        <v>2</v>
      </c>
      <c r="B1861">
        <v>119107400</v>
      </c>
      <c r="C1861">
        <v>151690900</v>
      </c>
      <c r="D1861">
        <v>1959500</v>
      </c>
    </row>
    <row r="1862" spans="1:4" x14ac:dyDescent="0.25">
      <c r="A1862">
        <v>2</v>
      </c>
      <c r="B1862">
        <v>5281800</v>
      </c>
      <c r="C1862">
        <v>8905800</v>
      </c>
      <c r="D1862">
        <v>2467200</v>
      </c>
    </row>
    <row r="1863" spans="1:4" x14ac:dyDescent="0.25">
      <c r="A1863">
        <v>2</v>
      </c>
      <c r="B1863">
        <v>9185400</v>
      </c>
      <c r="C1863">
        <v>12926100</v>
      </c>
      <c r="D1863">
        <v>3370600</v>
      </c>
    </row>
    <row r="1864" spans="1:4" x14ac:dyDescent="0.25">
      <c r="A1864">
        <v>2</v>
      </c>
      <c r="B1864">
        <v>761100</v>
      </c>
      <c r="C1864">
        <v>720300</v>
      </c>
      <c r="D1864">
        <v>459500</v>
      </c>
    </row>
    <row r="1865" spans="1:4" x14ac:dyDescent="0.25">
      <c r="A1865">
        <v>2</v>
      </c>
      <c r="B1865">
        <v>112872400</v>
      </c>
      <c r="C1865">
        <v>183251400</v>
      </c>
      <c r="D1865">
        <v>1414300</v>
      </c>
    </row>
    <row r="1866" spans="1:4" x14ac:dyDescent="0.25">
      <c r="A1866">
        <v>2</v>
      </c>
      <c r="B1866" t="s">
        <v>882</v>
      </c>
      <c r="C1866" t="s">
        <v>250</v>
      </c>
      <c r="D1866" t="s">
        <v>32</v>
      </c>
    </row>
    <row r="1867" spans="1:4" x14ac:dyDescent="0.25">
      <c r="A1867">
        <v>2</v>
      </c>
      <c r="B1867">
        <v>1942900</v>
      </c>
      <c r="C1867">
        <v>2287700</v>
      </c>
      <c r="D1867">
        <v>791600</v>
      </c>
    </row>
    <row r="1868" spans="1:4" x14ac:dyDescent="0.25">
      <c r="A1868">
        <v>2</v>
      </c>
      <c r="B1868">
        <v>609310300</v>
      </c>
      <c r="C1868">
        <v>843166000</v>
      </c>
      <c r="D1868">
        <v>1199600</v>
      </c>
    </row>
    <row r="1869" spans="1:4" x14ac:dyDescent="0.25">
      <c r="A1869">
        <v>2</v>
      </c>
      <c r="B1869">
        <v>176044100</v>
      </c>
      <c r="C1869">
        <v>189493200</v>
      </c>
      <c r="D1869">
        <v>8110500</v>
      </c>
    </row>
    <row r="1870" spans="1:4" x14ac:dyDescent="0.25">
      <c r="A1870">
        <v>2</v>
      </c>
      <c r="B1870">
        <v>1856200</v>
      </c>
      <c r="C1870">
        <v>2481000</v>
      </c>
      <c r="D1870">
        <v>1636800</v>
      </c>
    </row>
    <row r="1871" spans="1:4" x14ac:dyDescent="0.25">
      <c r="A1871">
        <v>2</v>
      </c>
      <c r="B1871">
        <v>1351686100</v>
      </c>
      <c r="C1871">
        <v>2566087000</v>
      </c>
      <c r="D1871">
        <v>3487100</v>
      </c>
    </row>
    <row r="1872" spans="1:4" x14ac:dyDescent="0.25">
      <c r="A1872">
        <v>2</v>
      </c>
      <c r="B1872">
        <v>639997800</v>
      </c>
      <c r="C1872">
        <v>700906500</v>
      </c>
      <c r="D1872">
        <v>667026000</v>
      </c>
    </row>
    <row r="1873" spans="1:4" x14ac:dyDescent="0.25">
      <c r="A1873">
        <v>2</v>
      </c>
      <c r="B1873">
        <v>817100</v>
      </c>
      <c r="C1873">
        <v>929600</v>
      </c>
      <c r="D1873">
        <v>929900</v>
      </c>
    </row>
    <row r="1874" spans="1:4" x14ac:dyDescent="0.25">
      <c r="A1874">
        <v>2</v>
      </c>
      <c r="B1874">
        <v>784000</v>
      </c>
      <c r="C1874">
        <v>741600</v>
      </c>
      <c r="D1874">
        <v>514000</v>
      </c>
    </row>
    <row r="1875" spans="1:4" x14ac:dyDescent="0.25">
      <c r="A1875">
        <v>2</v>
      </c>
      <c r="B1875">
        <v>634400</v>
      </c>
      <c r="C1875">
        <v>712500</v>
      </c>
      <c r="D1875">
        <v>523000</v>
      </c>
    </row>
    <row r="1876" spans="1:4" x14ac:dyDescent="0.25">
      <c r="A1876">
        <v>2</v>
      </c>
      <c r="B1876">
        <v>4877600</v>
      </c>
      <c r="C1876">
        <v>5540300</v>
      </c>
      <c r="D1876">
        <v>5422000</v>
      </c>
    </row>
    <row r="1877" spans="1:4" x14ac:dyDescent="0.25">
      <c r="A1877">
        <v>2</v>
      </c>
      <c r="B1877">
        <v>10906900</v>
      </c>
      <c r="C1877">
        <v>18419900</v>
      </c>
      <c r="D1877">
        <v>576200</v>
      </c>
    </row>
    <row r="1878" spans="1:4" x14ac:dyDescent="0.25">
      <c r="A1878">
        <v>2</v>
      </c>
      <c r="B1878">
        <v>1618600</v>
      </c>
      <c r="C1878">
        <v>2206700</v>
      </c>
      <c r="D1878">
        <v>1226000</v>
      </c>
    </row>
    <row r="1879" spans="1:4" x14ac:dyDescent="0.25">
      <c r="A1879">
        <v>2</v>
      </c>
      <c r="B1879">
        <v>1386000</v>
      </c>
      <c r="C1879">
        <v>1657400</v>
      </c>
      <c r="D1879">
        <v>1260800</v>
      </c>
    </row>
    <row r="1880" spans="1:4" x14ac:dyDescent="0.25">
      <c r="A1880">
        <v>2</v>
      </c>
      <c r="B1880">
        <v>94546600</v>
      </c>
      <c r="C1880">
        <v>112047200</v>
      </c>
      <c r="D1880">
        <v>1376400</v>
      </c>
    </row>
    <row r="1881" spans="1:4" x14ac:dyDescent="0.25">
      <c r="A1881">
        <v>2</v>
      </c>
      <c r="B1881">
        <v>1172302800</v>
      </c>
      <c r="C1881">
        <v>1245400900</v>
      </c>
      <c r="D1881">
        <v>1041710800</v>
      </c>
    </row>
    <row r="1882" spans="1:4" x14ac:dyDescent="0.25">
      <c r="A1882">
        <v>2</v>
      </c>
      <c r="B1882">
        <v>1456000</v>
      </c>
      <c r="C1882">
        <v>1642900</v>
      </c>
      <c r="D1882">
        <v>1474000</v>
      </c>
    </row>
    <row r="1883" spans="1:4" x14ac:dyDescent="0.25">
      <c r="A1883">
        <v>2</v>
      </c>
      <c r="B1883">
        <v>33059600</v>
      </c>
      <c r="C1883">
        <v>42570800</v>
      </c>
      <c r="D1883">
        <v>801400</v>
      </c>
    </row>
    <row r="1884" spans="1:4" x14ac:dyDescent="0.25">
      <c r="A1884">
        <v>2</v>
      </c>
      <c r="B1884">
        <v>1277100</v>
      </c>
      <c r="C1884">
        <v>2024700</v>
      </c>
      <c r="D1884">
        <v>756800</v>
      </c>
    </row>
    <row r="1885" spans="1:4" x14ac:dyDescent="0.25">
      <c r="A1885">
        <v>2</v>
      </c>
      <c r="B1885">
        <v>1232800</v>
      </c>
      <c r="C1885">
        <v>1527900</v>
      </c>
      <c r="D1885">
        <v>982600</v>
      </c>
    </row>
    <row r="1886" spans="1:4" x14ac:dyDescent="0.25">
      <c r="A1886">
        <v>2</v>
      </c>
      <c r="B1886">
        <v>105496600</v>
      </c>
      <c r="C1886">
        <v>171690500</v>
      </c>
      <c r="D1886">
        <v>5948700</v>
      </c>
    </row>
    <row r="1887" spans="1:4" x14ac:dyDescent="0.25">
      <c r="A1887">
        <v>2</v>
      </c>
      <c r="B1887">
        <v>641400</v>
      </c>
      <c r="C1887">
        <v>821400</v>
      </c>
      <c r="D1887">
        <v>672600</v>
      </c>
    </row>
    <row r="1888" spans="1:4" x14ac:dyDescent="0.25">
      <c r="A1888">
        <v>2</v>
      </c>
      <c r="B1888">
        <v>573700</v>
      </c>
      <c r="C1888">
        <v>596200</v>
      </c>
      <c r="D1888">
        <v>428100</v>
      </c>
    </row>
    <row r="1889" spans="1:4" x14ac:dyDescent="0.25">
      <c r="A1889">
        <v>2</v>
      </c>
      <c r="B1889">
        <v>228658500</v>
      </c>
      <c r="C1889">
        <v>351768600</v>
      </c>
      <c r="D1889">
        <v>4612900</v>
      </c>
    </row>
    <row r="1890" spans="1:4" x14ac:dyDescent="0.25">
      <c r="A1890">
        <v>2</v>
      </c>
      <c r="B1890">
        <v>30310600</v>
      </c>
      <c r="C1890">
        <v>59837300</v>
      </c>
      <c r="D1890">
        <v>838900</v>
      </c>
    </row>
    <row r="1891" spans="1:4" x14ac:dyDescent="0.25">
      <c r="A1891">
        <v>2</v>
      </c>
      <c r="B1891">
        <v>1140100</v>
      </c>
      <c r="C1891">
        <v>1340700</v>
      </c>
      <c r="D1891">
        <v>802100</v>
      </c>
    </row>
    <row r="1892" spans="1:4" x14ac:dyDescent="0.25">
      <c r="A1892">
        <v>2</v>
      </c>
      <c r="B1892">
        <v>26032500</v>
      </c>
      <c r="C1892">
        <v>30586900</v>
      </c>
      <c r="D1892">
        <v>18425100</v>
      </c>
    </row>
    <row r="1893" spans="1:4" x14ac:dyDescent="0.25">
      <c r="A1893">
        <v>2</v>
      </c>
      <c r="B1893">
        <v>1151500</v>
      </c>
      <c r="C1893">
        <v>1277800</v>
      </c>
      <c r="D1893">
        <v>634600</v>
      </c>
    </row>
    <row r="1894" spans="1:4" x14ac:dyDescent="0.25">
      <c r="A1894">
        <v>2</v>
      </c>
      <c r="B1894">
        <v>964100</v>
      </c>
      <c r="C1894">
        <v>1467300</v>
      </c>
      <c r="D1894">
        <v>386200</v>
      </c>
    </row>
    <row r="1895" spans="1:4" x14ac:dyDescent="0.25">
      <c r="A1895">
        <v>2</v>
      </c>
      <c r="B1895">
        <v>318800</v>
      </c>
      <c r="C1895">
        <v>360900</v>
      </c>
      <c r="D1895">
        <v>281400</v>
      </c>
    </row>
    <row r="1896" spans="1:4" x14ac:dyDescent="0.25">
      <c r="A1896">
        <v>2</v>
      </c>
      <c r="B1896">
        <v>1763636100</v>
      </c>
      <c r="C1896">
        <v>2279076000</v>
      </c>
      <c r="D1896">
        <v>10152400</v>
      </c>
    </row>
    <row r="1897" spans="1:4" x14ac:dyDescent="0.25">
      <c r="A1897">
        <v>2</v>
      </c>
      <c r="B1897">
        <v>74196200</v>
      </c>
      <c r="C1897">
        <v>59946900</v>
      </c>
      <c r="D1897">
        <v>2690900</v>
      </c>
    </row>
    <row r="1898" spans="1:4" x14ac:dyDescent="0.25">
      <c r="A1898">
        <v>2</v>
      </c>
      <c r="B1898">
        <v>23391200</v>
      </c>
      <c r="C1898">
        <v>31622900</v>
      </c>
      <c r="D1898">
        <v>996900</v>
      </c>
    </row>
    <row r="1899" spans="1:4" x14ac:dyDescent="0.25">
      <c r="A1899">
        <v>2</v>
      </c>
      <c r="B1899">
        <v>62024700</v>
      </c>
      <c r="C1899">
        <v>95215200</v>
      </c>
      <c r="D1899">
        <v>885200</v>
      </c>
    </row>
    <row r="1900" spans="1:4" x14ac:dyDescent="0.25">
      <c r="A1900">
        <v>2</v>
      </c>
      <c r="B1900">
        <v>87954500</v>
      </c>
      <c r="C1900">
        <v>114470800</v>
      </c>
      <c r="D1900">
        <v>12412900</v>
      </c>
    </row>
    <row r="1901" spans="1:4" x14ac:dyDescent="0.25">
      <c r="A1901">
        <v>2</v>
      </c>
      <c r="B1901" t="s">
        <v>908</v>
      </c>
      <c r="C1901" t="s">
        <v>277</v>
      </c>
      <c r="D1901">
        <v>9438700</v>
      </c>
    </row>
    <row r="1902" spans="1:4" x14ac:dyDescent="0.25">
      <c r="A1902">
        <v>2</v>
      </c>
      <c r="B1902">
        <v>704900</v>
      </c>
      <c r="C1902">
        <v>814000</v>
      </c>
      <c r="D1902">
        <v>740500</v>
      </c>
    </row>
    <row r="1903" spans="1:4" x14ac:dyDescent="0.25">
      <c r="A1903">
        <v>2</v>
      </c>
      <c r="B1903">
        <v>2206600</v>
      </c>
      <c r="C1903">
        <v>3805300</v>
      </c>
      <c r="D1903">
        <v>1122200</v>
      </c>
    </row>
    <row r="1904" spans="1:4" x14ac:dyDescent="0.25">
      <c r="A1904">
        <v>2</v>
      </c>
      <c r="B1904">
        <v>259705100</v>
      </c>
      <c r="C1904">
        <v>428616000</v>
      </c>
      <c r="D1904">
        <v>1730700</v>
      </c>
    </row>
    <row r="1905" spans="1:4" x14ac:dyDescent="0.25">
      <c r="A1905">
        <v>2</v>
      </c>
      <c r="B1905" t="s">
        <v>910</v>
      </c>
      <c r="C1905" t="s">
        <v>279</v>
      </c>
      <c r="D1905">
        <v>42809900</v>
      </c>
    </row>
    <row r="1906" spans="1:4" x14ac:dyDescent="0.25">
      <c r="A1906">
        <v>2</v>
      </c>
      <c r="B1906">
        <v>5895448300</v>
      </c>
      <c r="C1906" t="s">
        <v>280</v>
      </c>
      <c r="D1906">
        <v>1892500</v>
      </c>
    </row>
    <row r="1907" spans="1:4" x14ac:dyDescent="0.25">
      <c r="A1907">
        <v>2</v>
      </c>
      <c r="B1907">
        <v>12006600</v>
      </c>
      <c r="C1907">
        <v>13099000</v>
      </c>
      <c r="D1907">
        <v>12843800</v>
      </c>
    </row>
    <row r="1908" spans="1:4" x14ac:dyDescent="0.25">
      <c r="A1908">
        <v>2</v>
      </c>
      <c r="B1908">
        <v>1070300</v>
      </c>
      <c r="C1908">
        <v>1182800</v>
      </c>
      <c r="D1908">
        <v>1081700</v>
      </c>
    </row>
    <row r="1909" spans="1:4" x14ac:dyDescent="0.25">
      <c r="A1909">
        <v>2</v>
      </c>
      <c r="B1909">
        <v>6691700</v>
      </c>
      <c r="C1909">
        <v>9926300</v>
      </c>
      <c r="D1909">
        <v>1289300</v>
      </c>
    </row>
    <row r="1910" spans="1:4" x14ac:dyDescent="0.25">
      <c r="A1910">
        <v>2</v>
      </c>
      <c r="B1910" t="s">
        <v>913</v>
      </c>
      <c r="C1910" t="s">
        <v>284</v>
      </c>
      <c r="D1910">
        <v>1935400</v>
      </c>
    </row>
    <row r="1911" spans="1:4" x14ac:dyDescent="0.25">
      <c r="A1911">
        <v>2</v>
      </c>
      <c r="B1911">
        <v>1655896500</v>
      </c>
      <c r="C1911">
        <v>2277814100</v>
      </c>
      <c r="D1911">
        <v>2836200</v>
      </c>
    </row>
    <row r="1912" spans="1:4" x14ac:dyDescent="0.25">
      <c r="A1912">
        <v>2</v>
      </c>
      <c r="B1912">
        <v>614700</v>
      </c>
      <c r="C1912">
        <v>717200</v>
      </c>
      <c r="D1912">
        <v>458100</v>
      </c>
    </row>
    <row r="1913" spans="1:4" x14ac:dyDescent="0.25">
      <c r="A1913">
        <v>2</v>
      </c>
      <c r="B1913">
        <v>1760400</v>
      </c>
      <c r="C1913">
        <v>2081500</v>
      </c>
      <c r="D1913">
        <v>1755400</v>
      </c>
    </row>
    <row r="1914" spans="1:4" x14ac:dyDescent="0.25">
      <c r="A1914">
        <v>2</v>
      </c>
      <c r="B1914">
        <v>1542700</v>
      </c>
      <c r="C1914">
        <v>2445500</v>
      </c>
      <c r="D1914">
        <v>1408400</v>
      </c>
    </row>
    <row r="1915" spans="1:4" x14ac:dyDescent="0.25">
      <c r="A1915">
        <v>2</v>
      </c>
      <c r="B1915">
        <v>910700</v>
      </c>
      <c r="C1915">
        <v>1070800</v>
      </c>
      <c r="D1915">
        <v>724300</v>
      </c>
    </row>
    <row r="1916" spans="1:4" x14ac:dyDescent="0.25">
      <c r="A1916">
        <v>2</v>
      </c>
      <c r="B1916" t="s">
        <v>925</v>
      </c>
      <c r="C1916" t="s">
        <v>296</v>
      </c>
      <c r="D1916">
        <v>7324100</v>
      </c>
    </row>
    <row r="1917" spans="1:4" x14ac:dyDescent="0.25">
      <c r="A1917">
        <v>2</v>
      </c>
      <c r="B1917">
        <v>1128800</v>
      </c>
      <c r="C1917">
        <v>1198300</v>
      </c>
      <c r="D1917">
        <v>825100</v>
      </c>
    </row>
    <row r="1918" spans="1:4" x14ac:dyDescent="0.25">
      <c r="A1918">
        <v>2</v>
      </c>
      <c r="B1918">
        <v>3674800</v>
      </c>
      <c r="C1918">
        <v>3858400</v>
      </c>
      <c r="D1918">
        <v>4472300</v>
      </c>
    </row>
    <row r="1919" spans="1:4" x14ac:dyDescent="0.25">
      <c r="A1919">
        <v>2</v>
      </c>
      <c r="B1919">
        <v>509000</v>
      </c>
      <c r="C1919">
        <v>641800</v>
      </c>
      <c r="D1919">
        <v>474900</v>
      </c>
    </row>
    <row r="1920" spans="1:4" x14ac:dyDescent="0.25">
      <c r="A1920">
        <v>2</v>
      </c>
      <c r="B1920">
        <v>48836900</v>
      </c>
      <c r="C1920">
        <v>87617600</v>
      </c>
      <c r="D1920">
        <v>902300</v>
      </c>
    </row>
    <row r="1921" spans="1:4" x14ac:dyDescent="0.25">
      <c r="A1921">
        <v>2</v>
      </c>
      <c r="B1921" t="s">
        <v>927</v>
      </c>
      <c r="C1921" t="s">
        <v>299</v>
      </c>
      <c r="D1921">
        <v>303330900</v>
      </c>
    </row>
    <row r="1922" spans="1:4" x14ac:dyDescent="0.25">
      <c r="A1922">
        <v>2</v>
      </c>
      <c r="B1922">
        <v>1603600</v>
      </c>
      <c r="C1922">
        <v>1693300</v>
      </c>
      <c r="D1922">
        <v>1456400</v>
      </c>
    </row>
    <row r="1923" spans="1:4" x14ac:dyDescent="0.25">
      <c r="A1923">
        <v>2</v>
      </c>
      <c r="B1923">
        <v>1866300</v>
      </c>
      <c r="C1923">
        <v>3325600</v>
      </c>
      <c r="D1923">
        <v>1113000</v>
      </c>
    </row>
    <row r="1924" spans="1:4" x14ac:dyDescent="0.25">
      <c r="A1924">
        <v>2</v>
      </c>
      <c r="B1924">
        <v>1159000</v>
      </c>
      <c r="C1924">
        <v>1726500</v>
      </c>
      <c r="D1924">
        <v>962600</v>
      </c>
    </row>
    <row r="1925" spans="1:4" x14ac:dyDescent="0.25">
      <c r="A1925">
        <v>2</v>
      </c>
      <c r="B1925">
        <v>999600</v>
      </c>
      <c r="C1925">
        <v>1122700</v>
      </c>
      <c r="D1925">
        <v>866000</v>
      </c>
    </row>
    <row r="1926" spans="1:4" x14ac:dyDescent="0.25">
      <c r="A1926">
        <v>2</v>
      </c>
      <c r="B1926">
        <v>2116900</v>
      </c>
      <c r="C1926">
        <v>2494300</v>
      </c>
      <c r="D1926">
        <v>1504000</v>
      </c>
    </row>
    <row r="1927" spans="1:4" x14ac:dyDescent="0.25">
      <c r="A1927">
        <v>2</v>
      </c>
      <c r="B1927" t="s">
        <v>933</v>
      </c>
      <c r="C1927" t="s">
        <v>306</v>
      </c>
      <c r="D1927">
        <v>67961800</v>
      </c>
    </row>
    <row r="1928" spans="1:4" x14ac:dyDescent="0.25">
      <c r="A1928">
        <v>2</v>
      </c>
      <c r="B1928">
        <v>485114700</v>
      </c>
      <c r="C1928">
        <v>860036100</v>
      </c>
      <c r="D1928">
        <v>1539900</v>
      </c>
    </row>
    <row r="1929" spans="1:4" x14ac:dyDescent="0.25">
      <c r="A1929">
        <v>2</v>
      </c>
      <c r="B1929" t="s">
        <v>936</v>
      </c>
      <c r="C1929" t="s">
        <v>309</v>
      </c>
      <c r="D1929">
        <v>4590700</v>
      </c>
    </row>
    <row r="1930" spans="1:4" x14ac:dyDescent="0.25">
      <c r="A1930">
        <v>2</v>
      </c>
      <c r="B1930" t="s">
        <v>939</v>
      </c>
      <c r="C1930" t="s">
        <v>312</v>
      </c>
      <c r="D1930">
        <v>1290300</v>
      </c>
    </row>
    <row r="1931" spans="1:4" x14ac:dyDescent="0.25">
      <c r="A1931">
        <v>2</v>
      </c>
      <c r="B1931">
        <v>1031800</v>
      </c>
      <c r="C1931">
        <v>1143400</v>
      </c>
      <c r="D1931">
        <v>945300</v>
      </c>
    </row>
    <row r="1932" spans="1:4" x14ac:dyDescent="0.25">
      <c r="A1932">
        <v>2</v>
      </c>
      <c r="B1932">
        <v>3276300</v>
      </c>
      <c r="C1932">
        <v>5887600</v>
      </c>
      <c r="D1932">
        <v>1629800</v>
      </c>
    </row>
    <row r="1933" spans="1:4" x14ac:dyDescent="0.25">
      <c r="A1933">
        <v>2</v>
      </c>
      <c r="B1933">
        <v>2349200</v>
      </c>
      <c r="C1933">
        <v>2595600</v>
      </c>
      <c r="D1933">
        <v>3272400</v>
      </c>
    </row>
    <row r="1934" spans="1:4" x14ac:dyDescent="0.25">
      <c r="A1934">
        <v>2</v>
      </c>
      <c r="B1934">
        <v>353485300</v>
      </c>
      <c r="C1934">
        <v>604210200</v>
      </c>
      <c r="D1934">
        <v>11466300</v>
      </c>
    </row>
    <row r="1935" spans="1:4" x14ac:dyDescent="0.25">
      <c r="A1935">
        <v>2</v>
      </c>
      <c r="B1935">
        <v>6409200</v>
      </c>
      <c r="C1935">
        <v>8703100</v>
      </c>
      <c r="D1935">
        <v>3175800</v>
      </c>
    </row>
    <row r="1936" spans="1:4" x14ac:dyDescent="0.25">
      <c r="A1936">
        <v>2</v>
      </c>
      <c r="B1936">
        <v>664400</v>
      </c>
      <c r="C1936">
        <v>905700</v>
      </c>
      <c r="D1936">
        <v>611100</v>
      </c>
    </row>
    <row r="1937" spans="1:4" x14ac:dyDescent="0.25">
      <c r="A1937">
        <v>2</v>
      </c>
      <c r="B1937">
        <v>364400</v>
      </c>
      <c r="C1937">
        <v>457000</v>
      </c>
      <c r="D1937">
        <v>370600</v>
      </c>
    </row>
    <row r="1938" spans="1:4" x14ac:dyDescent="0.25">
      <c r="A1938">
        <v>2</v>
      </c>
      <c r="B1938" t="s">
        <v>945</v>
      </c>
      <c r="C1938" t="s">
        <v>318</v>
      </c>
      <c r="D1938">
        <v>56099400</v>
      </c>
    </row>
    <row r="1939" spans="1:4" x14ac:dyDescent="0.25">
      <c r="A1939">
        <v>2</v>
      </c>
      <c r="B1939" t="s">
        <v>946</v>
      </c>
      <c r="C1939" t="s">
        <v>319</v>
      </c>
      <c r="D1939">
        <v>982723600</v>
      </c>
    </row>
    <row r="1940" spans="1:4" x14ac:dyDescent="0.25">
      <c r="A1940">
        <v>2</v>
      </c>
      <c r="B1940">
        <v>775500</v>
      </c>
      <c r="C1940">
        <v>869500</v>
      </c>
      <c r="D1940">
        <v>703900</v>
      </c>
    </row>
    <row r="1941" spans="1:4" x14ac:dyDescent="0.25">
      <c r="A1941">
        <v>2</v>
      </c>
      <c r="B1941">
        <v>899800</v>
      </c>
      <c r="C1941">
        <v>999500</v>
      </c>
      <c r="D1941">
        <v>716500</v>
      </c>
    </row>
    <row r="1942" spans="1:4" x14ac:dyDescent="0.25">
      <c r="A1942">
        <v>2</v>
      </c>
      <c r="B1942">
        <v>1174800</v>
      </c>
      <c r="C1942">
        <v>1380100</v>
      </c>
      <c r="D1942">
        <v>1171000</v>
      </c>
    </row>
    <row r="1943" spans="1:4" x14ac:dyDescent="0.25">
      <c r="A1943">
        <v>2</v>
      </c>
      <c r="B1943">
        <v>632400</v>
      </c>
      <c r="C1943">
        <v>673300</v>
      </c>
      <c r="D1943">
        <v>465100</v>
      </c>
    </row>
    <row r="1944" spans="1:4" x14ac:dyDescent="0.25">
      <c r="A1944">
        <v>2</v>
      </c>
      <c r="B1944">
        <v>4608200</v>
      </c>
      <c r="C1944">
        <v>5293100</v>
      </c>
      <c r="D1944">
        <v>2462200</v>
      </c>
    </row>
    <row r="1945" spans="1:4" x14ac:dyDescent="0.25">
      <c r="A1945">
        <v>2</v>
      </c>
      <c r="B1945">
        <v>3956569700</v>
      </c>
      <c r="C1945" t="s">
        <v>1403</v>
      </c>
      <c r="D1945">
        <v>907100</v>
      </c>
    </row>
    <row r="1946" spans="1:4" x14ac:dyDescent="0.25">
      <c r="A1946">
        <v>2</v>
      </c>
      <c r="B1946">
        <v>2159000</v>
      </c>
      <c r="C1946">
        <v>2433100</v>
      </c>
      <c r="D1946">
        <v>951900</v>
      </c>
    </row>
    <row r="1947" spans="1:4" x14ac:dyDescent="0.25">
      <c r="A1947">
        <v>2</v>
      </c>
      <c r="B1947">
        <v>616000</v>
      </c>
      <c r="C1947">
        <v>690500</v>
      </c>
      <c r="D1947">
        <v>429900</v>
      </c>
    </row>
    <row r="1948" spans="1:4" x14ac:dyDescent="0.25">
      <c r="A1948">
        <v>2</v>
      </c>
      <c r="B1948">
        <v>1427600</v>
      </c>
      <c r="C1948">
        <v>1853600</v>
      </c>
      <c r="D1948">
        <v>1323300</v>
      </c>
    </row>
    <row r="1949" spans="1:4" x14ac:dyDescent="0.25">
      <c r="A1949">
        <v>2</v>
      </c>
      <c r="B1949">
        <v>811300</v>
      </c>
      <c r="C1949">
        <v>3303900</v>
      </c>
      <c r="D1949">
        <v>783000</v>
      </c>
    </row>
    <row r="1950" spans="1:4" x14ac:dyDescent="0.25">
      <c r="A1950">
        <v>2</v>
      </c>
      <c r="B1950">
        <v>2610800</v>
      </c>
      <c r="C1950">
        <v>3203800</v>
      </c>
      <c r="D1950">
        <v>1049400</v>
      </c>
    </row>
    <row r="1951" spans="1:4" x14ac:dyDescent="0.25">
      <c r="A1951">
        <v>2</v>
      </c>
      <c r="B1951">
        <v>537100</v>
      </c>
      <c r="C1951">
        <v>639200</v>
      </c>
      <c r="D1951">
        <v>500600</v>
      </c>
    </row>
    <row r="1952" spans="1:4" x14ac:dyDescent="0.25">
      <c r="A1952">
        <v>2</v>
      </c>
      <c r="B1952">
        <v>745300</v>
      </c>
      <c r="C1952">
        <v>731500</v>
      </c>
      <c r="D1952">
        <v>565300</v>
      </c>
    </row>
    <row r="1953" spans="1:4" x14ac:dyDescent="0.25">
      <c r="A1953">
        <v>2</v>
      </c>
      <c r="B1953">
        <v>1162600</v>
      </c>
      <c r="C1953">
        <v>1213900</v>
      </c>
      <c r="D1953">
        <v>1078700</v>
      </c>
    </row>
    <row r="1954" spans="1:4" x14ac:dyDescent="0.25">
      <c r="A1954">
        <v>2</v>
      </c>
      <c r="B1954">
        <v>2274800</v>
      </c>
      <c r="C1954">
        <v>2489400</v>
      </c>
      <c r="D1954">
        <v>3019600</v>
      </c>
    </row>
    <row r="1955" spans="1:4" x14ac:dyDescent="0.25">
      <c r="A1955">
        <v>2</v>
      </c>
      <c r="B1955">
        <v>1221606000</v>
      </c>
      <c r="C1955">
        <v>1566247800</v>
      </c>
      <c r="D1955">
        <v>7831500</v>
      </c>
    </row>
    <row r="1956" spans="1:4" x14ac:dyDescent="0.25">
      <c r="A1956">
        <v>2</v>
      </c>
      <c r="B1956">
        <v>1149000</v>
      </c>
      <c r="C1956">
        <v>1430000</v>
      </c>
      <c r="D1956">
        <v>847300</v>
      </c>
    </row>
    <row r="1957" spans="1:4" x14ac:dyDescent="0.25">
      <c r="A1957">
        <v>2</v>
      </c>
      <c r="B1957">
        <v>43499900</v>
      </c>
      <c r="C1957">
        <v>53680400</v>
      </c>
      <c r="D1957">
        <v>3148400</v>
      </c>
    </row>
    <row r="1958" spans="1:4" x14ac:dyDescent="0.25">
      <c r="A1958">
        <v>2</v>
      </c>
      <c r="B1958">
        <v>823600</v>
      </c>
      <c r="C1958">
        <v>876800</v>
      </c>
      <c r="D1958">
        <v>755400</v>
      </c>
    </row>
    <row r="1959" spans="1:4" x14ac:dyDescent="0.25">
      <c r="A1959">
        <v>2</v>
      </c>
      <c r="B1959">
        <v>765300</v>
      </c>
      <c r="C1959">
        <v>778200</v>
      </c>
      <c r="D1959">
        <v>778600</v>
      </c>
    </row>
    <row r="1960" spans="1:4" x14ac:dyDescent="0.25">
      <c r="A1960">
        <v>2</v>
      </c>
      <c r="B1960">
        <v>7952500</v>
      </c>
      <c r="C1960">
        <v>9002100</v>
      </c>
      <c r="D1960">
        <v>3738400</v>
      </c>
    </row>
    <row r="1961" spans="1:4" x14ac:dyDescent="0.25">
      <c r="A1961">
        <v>2</v>
      </c>
      <c r="B1961">
        <v>10013600</v>
      </c>
      <c r="C1961">
        <v>14399400</v>
      </c>
      <c r="D1961">
        <v>1951300</v>
      </c>
    </row>
    <row r="1962" spans="1:4" x14ac:dyDescent="0.25">
      <c r="A1962">
        <v>2</v>
      </c>
      <c r="B1962" t="s">
        <v>969</v>
      </c>
      <c r="C1962" t="s">
        <v>340</v>
      </c>
      <c r="D1962">
        <v>48209500</v>
      </c>
    </row>
    <row r="1963" spans="1:4" x14ac:dyDescent="0.25">
      <c r="A1963">
        <v>2</v>
      </c>
      <c r="B1963">
        <v>2085400</v>
      </c>
      <c r="C1963">
        <v>3071400</v>
      </c>
      <c r="D1963">
        <v>1288400</v>
      </c>
    </row>
    <row r="1964" spans="1:4" x14ac:dyDescent="0.25">
      <c r="A1964">
        <v>2</v>
      </c>
      <c r="B1964">
        <v>1270200</v>
      </c>
      <c r="C1964">
        <v>1096800</v>
      </c>
      <c r="D1964">
        <v>895000</v>
      </c>
    </row>
    <row r="1965" spans="1:4" x14ac:dyDescent="0.25">
      <c r="A1965">
        <v>2</v>
      </c>
      <c r="B1965">
        <v>1418900</v>
      </c>
      <c r="C1965">
        <v>2357700</v>
      </c>
      <c r="D1965">
        <v>576600</v>
      </c>
    </row>
    <row r="1966" spans="1:4" x14ac:dyDescent="0.25">
      <c r="A1966">
        <v>2</v>
      </c>
      <c r="B1966">
        <v>3807500</v>
      </c>
      <c r="C1966">
        <v>4825200</v>
      </c>
      <c r="D1966">
        <v>1471900</v>
      </c>
    </row>
    <row r="1967" spans="1:4" x14ac:dyDescent="0.25">
      <c r="A1967">
        <v>2</v>
      </c>
      <c r="B1967">
        <v>613700</v>
      </c>
      <c r="C1967">
        <v>756700</v>
      </c>
      <c r="D1967">
        <v>595200</v>
      </c>
    </row>
    <row r="1968" spans="1:4" x14ac:dyDescent="0.25">
      <c r="A1968">
        <v>2</v>
      </c>
      <c r="B1968" t="s">
        <v>979</v>
      </c>
      <c r="C1968" t="s">
        <v>349</v>
      </c>
      <c r="D1968" t="s">
        <v>45</v>
      </c>
    </row>
    <row r="1969" spans="1:4" x14ac:dyDescent="0.25">
      <c r="A1969">
        <v>2</v>
      </c>
      <c r="B1969">
        <v>3029300</v>
      </c>
      <c r="C1969">
        <v>7103900</v>
      </c>
      <c r="D1969">
        <v>555800</v>
      </c>
    </row>
    <row r="1970" spans="1:4" x14ac:dyDescent="0.25">
      <c r="A1970">
        <v>2</v>
      </c>
      <c r="B1970">
        <v>9344500</v>
      </c>
      <c r="C1970">
        <v>20271800</v>
      </c>
      <c r="D1970">
        <v>697600</v>
      </c>
    </row>
    <row r="1971" spans="1:4" x14ac:dyDescent="0.25">
      <c r="A1971">
        <v>2</v>
      </c>
      <c r="B1971">
        <v>6031400</v>
      </c>
      <c r="C1971">
        <v>6365400</v>
      </c>
      <c r="D1971">
        <v>6308600</v>
      </c>
    </row>
    <row r="1972" spans="1:4" x14ac:dyDescent="0.25">
      <c r="A1972">
        <v>2</v>
      </c>
      <c r="B1972">
        <v>1880800</v>
      </c>
      <c r="C1972">
        <v>2299700</v>
      </c>
      <c r="D1972">
        <v>2156200</v>
      </c>
    </row>
    <row r="1973" spans="1:4" x14ac:dyDescent="0.25">
      <c r="A1973">
        <v>2</v>
      </c>
      <c r="B1973">
        <v>1507400</v>
      </c>
      <c r="C1973">
        <v>2355800</v>
      </c>
      <c r="D1973">
        <v>725600</v>
      </c>
    </row>
    <row r="1974" spans="1:4" x14ac:dyDescent="0.25">
      <c r="A1974">
        <v>2</v>
      </c>
      <c r="B1974">
        <v>522200</v>
      </c>
      <c r="C1974">
        <v>561400</v>
      </c>
      <c r="D1974">
        <v>570500</v>
      </c>
    </row>
    <row r="1975" spans="1:4" x14ac:dyDescent="0.25">
      <c r="A1975">
        <v>2</v>
      </c>
      <c r="B1975">
        <v>61002200</v>
      </c>
      <c r="C1975">
        <v>29351800</v>
      </c>
      <c r="D1975">
        <v>2673300</v>
      </c>
    </row>
    <row r="1976" spans="1:4" x14ac:dyDescent="0.25">
      <c r="A1976">
        <v>2</v>
      </c>
      <c r="B1976" t="s">
        <v>990</v>
      </c>
      <c r="C1976" t="s">
        <v>361</v>
      </c>
      <c r="D1976">
        <v>61251900</v>
      </c>
    </row>
    <row r="1977" spans="1:4" x14ac:dyDescent="0.25">
      <c r="A1977">
        <v>2</v>
      </c>
      <c r="B1977" t="s">
        <v>994</v>
      </c>
      <c r="C1977" t="s">
        <v>365</v>
      </c>
      <c r="D1977">
        <v>3769100</v>
      </c>
    </row>
    <row r="1978" spans="1:4" x14ac:dyDescent="0.25">
      <c r="A1978">
        <v>2</v>
      </c>
      <c r="B1978">
        <v>8524100</v>
      </c>
      <c r="C1978">
        <v>10072100</v>
      </c>
      <c r="D1978">
        <v>4404500</v>
      </c>
    </row>
    <row r="1979" spans="1:4" x14ac:dyDescent="0.25">
      <c r="A1979">
        <v>2</v>
      </c>
      <c r="B1979">
        <v>527587600</v>
      </c>
      <c r="C1979">
        <v>605561500</v>
      </c>
      <c r="D1979">
        <v>43647800</v>
      </c>
    </row>
    <row r="1980" spans="1:4" x14ac:dyDescent="0.25">
      <c r="A1980">
        <v>2</v>
      </c>
      <c r="B1980">
        <v>1105119200</v>
      </c>
      <c r="C1980">
        <v>1296080600</v>
      </c>
      <c r="D1980">
        <v>618691100</v>
      </c>
    </row>
    <row r="1981" spans="1:4" x14ac:dyDescent="0.25">
      <c r="A1981">
        <v>2</v>
      </c>
      <c r="B1981">
        <v>19971000</v>
      </c>
      <c r="C1981">
        <v>23303100</v>
      </c>
      <c r="D1981">
        <v>2808300</v>
      </c>
    </row>
    <row r="1982" spans="1:4" x14ac:dyDescent="0.25">
      <c r="A1982">
        <v>2</v>
      </c>
      <c r="B1982" t="s">
        <v>1001</v>
      </c>
      <c r="C1982" t="s">
        <v>371</v>
      </c>
      <c r="D1982" t="s">
        <v>46</v>
      </c>
    </row>
    <row r="1983" spans="1:4" x14ac:dyDescent="0.25">
      <c r="A1983">
        <v>2</v>
      </c>
      <c r="B1983">
        <v>1354700</v>
      </c>
      <c r="C1983">
        <v>1694900</v>
      </c>
      <c r="D1983">
        <v>1332800</v>
      </c>
    </row>
    <row r="1984" spans="1:4" x14ac:dyDescent="0.25">
      <c r="A1984">
        <v>2</v>
      </c>
      <c r="B1984">
        <v>1945100</v>
      </c>
      <c r="C1984">
        <v>2940700</v>
      </c>
      <c r="D1984">
        <v>1938400</v>
      </c>
    </row>
    <row r="1985" spans="1:4" x14ac:dyDescent="0.25">
      <c r="A1985">
        <v>2</v>
      </c>
      <c r="B1985">
        <v>11500400</v>
      </c>
      <c r="C1985">
        <v>25462300</v>
      </c>
      <c r="D1985">
        <v>1146300</v>
      </c>
    </row>
    <row r="1986" spans="1:4" x14ac:dyDescent="0.25">
      <c r="A1986">
        <v>2</v>
      </c>
      <c r="B1986">
        <v>21422400</v>
      </c>
      <c r="C1986">
        <v>28555300</v>
      </c>
      <c r="D1986">
        <v>4256700</v>
      </c>
    </row>
    <row r="1987" spans="1:4" x14ac:dyDescent="0.25">
      <c r="A1987">
        <v>2</v>
      </c>
      <c r="B1987">
        <v>1356200</v>
      </c>
      <c r="C1987">
        <v>1756800</v>
      </c>
      <c r="D1987">
        <v>640200</v>
      </c>
    </row>
    <row r="1988" spans="1:4" x14ac:dyDescent="0.25">
      <c r="A1988">
        <v>2</v>
      </c>
      <c r="B1988">
        <v>912200</v>
      </c>
      <c r="C1988">
        <v>1010500</v>
      </c>
      <c r="D1988">
        <v>939600</v>
      </c>
    </row>
    <row r="1989" spans="1:4" x14ac:dyDescent="0.25">
      <c r="A1989">
        <v>2</v>
      </c>
      <c r="B1989">
        <v>734390300</v>
      </c>
      <c r="C1989">
        <v>830401500</v>
      </c>
      <c r="D1989">
        <v>25949200</v>
      </c>
    </row>
    <row r="1990" spans="1:4" x14ac:dyDescent="0.25">
      <c r="A1990">
        <v>2</v>
      </c>
      <c r="B1990">
        <v>1867800</v>
      </c>
      <c r="C1990">
        <v>2100400</v>
      </c>
      <c r="D1990">
        <v>1087900</v>
      </c>
    </row>
    <row r="1991" spans="1:4" x14ac:dyDescent="0.25">
      <c r="A1991">
        <v>2</v>
      </c>
      <c r="B1991">
        <v>17051800</v>
      </c>
      <c r="C1991">
        <v>27510900</v>
      </c>
      <c r="D1991">
        <v>2055700</v>
      </c>
    </row>
    <row r="1992" spans="1:4" x14ac:dyDescent="0.25">
      <c r="A1992">
        <v>2</v>
      </c>
      <c r="B1992">
        <v>508121000</v>
      </c>
      <c r="C1992">
        <v>647943200</v>
      </c>
      <c r="D1992">
        <v>3307700</v>
      </c>
    </row>
    <row r="1993" spans="1:4" x14ac:dyDescent="0.25">
      <c r="A1993">
        <v>2</v>
      </c>
      <c r="B1993" t="s">
        <v>1020</v>
      </c>
      <c r="C1993" t="s">
        <v>392</v>
      </c>
      <c r="D1993">
        <v>3721600</v>
      </c>
    </row>
    <row r="1994" spans="1:4" x14ac:dyDescent="0.25">
      <c r="A1994">
        <v>2</v>
      </c>
      <c r="B1994">
        <v>1043208200</v>
      </c>
      <c r="C1994">
        <v>1843357700</v>
      </c>
      <c r="D1994">
        <v>2264800</v>
      </c>
    </row>
    <row r="1995" spans="1:4" x14ac:dyDescent="0.25">
      <c r="A1995">
        <v>2</v>
      </c>
      <c r="B1995">
        <v>5549000</v>
      </c>
      <c r="C1995">
        <v>4759000</v>
      </c>
      <c r="D1995">
        <v>4480100</v>
      </c>
    </row>
    <row r="1996" spans="1:4" x14ac:dyDescent="0.25">
      <c r="A1996">
        <v>2</v>
      </c>
      <c r="B1996" t="s">
        <v>1023</v>
      </c>
      <c r="C1996" t="s">
        <v>395</v>
      </c>
      <c r="D1996" t="s">
        <v>50</v>
      </c>
    </row>
    <row r="1997" spans="1:4" x14ac:dyDescent="0.25">
      <c r="A1997">
        <v>2</v>
      </c>
      <c r="B1997">
        <v>16472400</v>
      </c>
      <c r="C1997">
        <v>30170000</v>
      </c>
      <c r="D1997">
        <v>658200</v>
      </c>
    </row>
    <row r="1998" spans="1:4" x14ac:dyDescent="0.25">
      <c r="A1998">
        <v>2</v>
      </c>
      <c r="B1998">
        <v>531700</v>
      </c>
      <c r="C1998">
        <v>556200</v>
      </c>
      <c r="D1998">
        <v>453300</v>
      </c>
    </row>
    <row r="1999" spans="1:4" x14ac:dyDescent="0.25">
      <c r="A1999">
        <v>2</v>
      </c>
      <c r="B1999">
        <v>5592200</v>
      </c>
      <c r="C1999">
        <v>6479700</v>
      </c>
      <c r="D1999">
        <v>785200</v>
      </c>
    </row>
    <row r="2000" spans="1:4" x14ac:dyDescent="0.25">
      <c r="A2000">
        <v>2</v>
      </c>
      <c r="B2000">
        <v>57632000</v>
      </c>
      <c r="C2000">
        <v>98209200</v>
      </c>
      <c r="D2000">
        <v>3844900</v>
      </c>
    </row>
    <row r="2001" spans="1:4" x14ac:dyDescent="0.25">
      <c r="A2001">
        <v>2</v>
      </c>
      <c r="B2001">
        <v>818200</v>
      </c>
      <c r="C2001">
        <v>921200</v>
      </c>
      <c r="D2001">
        <v>757500</v>
      </c>
    </row>
    <row r="2002" spans="1:4" x14ac:dyDescent="0.25">
      <c r="A2002">
        <v>2</v>
      </c>
      <c r="B2002" t="s">
        <v>379</v>
      </c>
      <c r="C2002" t="s">
        <v>398</v>
      </c>
      <c r="D2002">
        <v>3720800</v>
      </c>
    </row>
    <row r="2003" spans="1:4" x14ac:dyDescent="0.25">
      <c r="A2003">
        <v>2</v>
      </c>
      <c r="B2003">
        <v>68260100</v>
      </c>
      <c r="C2003">
        <v>103484600</v>
      </c>
      <c r="D2003">
        <v>1649800</v>
      </c>
    </row>
    <row r="2004" spans="1:4" x14ac:dyDescent="0.25">
      <c r="A2004">
        <v>2</v>
      </c>
      <c r="B2004">
        <v>1499200</v>
      </c>
      <c r="C2004">
        <v>1625900</v>
      </c>
      <c r="D2004">
        <v>1006600</v>
      </c>
    </row>
    <row r="2005" spans="1:4" x14ac:dyDescent="0.25">
      <c r="A2005">
        <v>2</v>
      </c>
      <c r="B2005">
        <v>3025400</v>
      </c>
      <c r="C2005">
        <v>1811800</v>
      </c>
      <c r="D2005">
        <v>881600</v>
      </c>
    </row>
    <row r="2006" spans="1:4" x14ac:dyDescent="0.25">
      <c r="A2006">
        <v>2</v>
      </c>
      <c r="B2006">
        <v>457785400</v>
      </c>
      <c r="C2006">
        <v>914305900</v>
      </c>
      <c r="D2006">
        <v>710200</v>
      </c>
    </row>
    <row r="2007" spans="1:4" x14ac:dyDescent="0.25">
      <c r="A2007">
        <v>2</v>
      </c>
      <c r="B2007">
        <v>647600</v>
      </c>
      <c r="C2007">
        <v>689100</v>
      </c>
      <c r="D2007">
        <v>645800</v>
      </c>
    </row>
    <row r="2008" spans="1:4" x14ac:dyDescent="0.25">
      <c r="A2008">
        <v>2</v>
      </c>
      <c r="B2008">
        <v>2188700</v>
      </c>
      <c r="C2008">
        <v>3498600</v>
      </c>
      <c r="D2008">
        <v>1534400</v>
      </c>
    </row>
    <row r="2009" spans="1:4" x14ac:dyDescent="0.25">
      <c r="A2009">
        <v>2</v>
      </c>
      <c r="B2009">
        <v>1830700</v>
      </c>
      <c r="C2009">
        <v>1961100</v>
      </c>
      <c r="D2009">
        <v>1892400</v>
      </c>
    </row>
    <row r="2010" spans="1:4" x14ac:dyDescent="0.25">
      <c r="A2010">
        <v>2</v>
      </c>
      <c r="B2010" t="s">
        <v>1038</v>
      </c>
      <c r="C2010" t="s">
        <v>410</v>
      </c>
      <c r="D2010">
        <v>3317900</v>
      </c>
    </row>
    <row r="2011" spans="1:4" x14ac:dyDescent="0.25">
      <c r="A2011">
        <v>2</v>
      </c>
      <c r="B2011" t="s">
        <v>1039</v>
      </c>
      <c r="C2011" t="s">
        <v>411</v>
      </c>
      <c r="D2011">
        <v>1159400</v>
      </c>
    </row>
    <row r="2012" spans="1:4" x14ac:dyDescent="0.25">
      <c r="A2012">
        <v>2</v>
      </c>
      <c r="B2012">
        <v>24879600</v>
      </c>
      <c r="C2012">
        <v>34977200</v>
      </c>
      <c r="D2012">
        <v>2491600</v>
      </c>
    </row>
    <row r="2013" spans="1:4" x14ac:dyDescent="0.25">
      <c r="A2013">
        <v>2</v>
      </c>
      <c r="B2013">
        <v>1811900</v>
      </c>
      <c r="C2013">
        <v>2561600</v>
      </c>
      <c r="D2013">
        <v>1174500</v>
      </c>
    </row>
    <row r="2014" spans="1:4" x14ac:dyDescent="0.25">
      <c r="A2014">
        <v>2</v>
      </c>
      <c r="B2014">
        <v>1351871300</v>
      </c>
      <c r="C2014">
        <v>1546530900</v>
      </c>
      <c r="D2014">
        <v>5515000</v>
      </c>
    </row>
    <row r="2015" spans="1:4" x14ac:dyDescent="0.25">
      <c r="A2015">
        <v>2</v>
      </c>
      <c r="B2015">
        <v>1508300</v>
      </c>
      <c r="C2015">
        <v>2030000</v>
      </c>
      <c r="D2015">
        <v>1032400</v>
      </c>
    </row>
    <row r="2016" spans="1:4" x14ac:dyDescent="0.25">
      <c r="A2016">
        <v>2</v>
      </c>
      <c r="B2016">
        <v>635700</v>
      </c>
      <c r="C2016">
        <v>810300</v>
      </c>
      <c r="D2016">
        <v>622100</v>
      </c>
    </row>
    <row r="2017" spans="1:4" x14ac:dyDescent="0.25">
      <c r="A2017">
        <v>2</v>
      </c>
      <c r="B2017">
        <v>621400</v>
      </c>
      <c r="C2017">
        <v>798700</v>
      </c>
      <c r="D2017">
        <v>371600</v>
      </c>
    </row>
    <row r="2018" spans="1:4" x14ac:dyDescent="0.25">
      <c r="A2018">
        <v>2</v>
      </c>
      <c r="B2018">
        <v>524821400</v>
      </c>
      <c r="C2018">
        <v>1092468200</v>
      </c>
      <c r="D2018">
        <v>19981800</v>
      </c>
    </row>
    <row r="2019" spans="1:4" x14ac:dyDescent="0.25">
      <c r="A2019">
        <v>2</v>
      </c>
      <c r="B2019">
        <v>313722100</v>
      </c>
      <c r="C2019">
        <v>368296900</v>
      </c>
      <c r="D2019">
        <v>6552100</v>
      </c>
    </row>
    <row r="2020" spans="1:4" x14ac:dyDescent="0.25">
      <c r="A2020">
        <v>2</v>
      </c>
      <c r="B2020">
        <v>560100</v>
      </c>
      <c r="C2020">
        <v>709900</v>
      </c>
      <c r="D2020">
        <v>558500</v>
      </c>
    </row>
    <row r="2021" spans="1:4" x14ac:dyDescent="0.25">
      <c r="A2021">
        <v>2</v>
      </c>
      <c r="B2021">
        <v>5423600</v>
      </c>
      <c r="C2021">
        <v>8622500</v>
      </c>
      <c r="D2021">
        <v>2561900</v>
      </c>
    </row>
    <row r="2022" spans="1:4" x14ac:dyDescent="0.25">
      <c r="A2022">
        <v>2</v>
      </c>
      <c r="B2022" t="s">
        <v>1048</v>
      </c>
      <c r="C2022" t="s">
        <v>419</v>
      </c>
      <c r="D2022">
        <v>40775100</v>
      </c>
    </row>
    <row r="2023" spans="1:4" x14ac:dyDescent="0.25">
      <c r="A2023">
        <v>2</v>
      </c>
      <c r="B2023">
        <v>1340500</v>
      </c>
      <c r="C2023">
        <v>1521900</v>
      </c>
      <c r="D2023">
        <v>1335500</v>
      </c>
    </row>
    <row r="2024" spans="1:4" x14ac:dyDescent="0.25">
      <c r="A2024">
        <v>2</v>
      </c>
      <c r="B2024" t="s">
        <v>1049</v>
      </c>
      <c r="C2024" t="s">
        <v>420</v>
      </c>
      <c r="D2024">
        <v>2555900</v>
      </c>
    </row>
    <row r="2025" spans="1:4" x14ac:dyDescent="0.25">
      <c r="A2025">
        <v>2</v>
      </c>
      <c r="B2025" t="s">
        <v>1052</v>
      </c>
      <c r="C2025" t="s">
        <v>423</v>
      </c>
      <c r="D2025">
        <v>12858100</v>
      </c>
    </row>
    <row r="2026" spans="1:4" x14ac:dyDescent="0.25">
      <c r="A2026">
        <v>2</v>
      </c>
      <c r="B2026" t="s">
        <v>1054</v>
      </c>
      <c r="C2026" t="s">
        <v>425</v>
      </c>
      <c r="D2026">
        <v>274718000</v>
      </c>
    </row>
    <row r="2027" spans="1:4" x14ac:dyDescent="0.25">
      <c r="A2027">
        <v>2</v>
      </c>
      <c r="B2027">
        <v>960100</v>
      </c>
      <c r="C2027">
        <v>1003400</v>
      </c>
      <c r="D2027">
        <v>903500</v>
      </c>
    </row>
    <row r="2028" spans="1:4" x14ac:dyDescent="0.25">
      <c r="A2028">
        <v>2</v>
      </c>
      <c r="B2028">
        <v>314000</v>
      </c>
      <c r="C2028">
        <v>400900</v>
      </c>
      <c r="D2028">
        <v>423000</v>
      </c>
    </row>
    <row r="2029" spans="1:4" x14ac:dyDescent="0.25">
      <c r="A2029">
        <v>2</v>
      </c>
      <c r="B2029" t="s">
        <v>1063</v>
      </c>
      <c r="C2029" t="s">
        <v>434</v>
      </c>
      <c r="D2029">
        <v>1707232600</v>
      </c>
    </row>
    <row r="2030" spans="1:4" x14ac:dyDescent="0.25">
      <c r="A2030">
        <v>2</v>
      </c>
      <c r="B2030">
        <v>1686100</v>
      </c>
      <c r="C2030">
        <v>1904800</v>
      </c>
      <c r="D2030">
        <v>1905300</v>
      </c>
    </row>
    <row r="2031" spans="1:4" x14ac:dyDescent="0.25">
      <c r="A2031">
        <v>2</v>
      </c>
      <c r="B2031">
        <v>55294400</v>
      </c>
      <c r="C2031">
        <v>86218200</v>
      </c>
      <c r="D2031">
        <v>1333000</v>
      </c>
    </row>
    <row r="2032" spans="1:4" x14ac:dyDescent="0.25">
      <c r="A2032">
        <v>2</v>
      </c>
      <c r="B2032" t="s">
        <v>1079</v>
      </c>
      <c r="C2032" t="s">
        <v>450</v>
      </c>
      <c r="D2032">
        <v>58562300</v>
      </c>
    </row>
    <row r="2033" spans="1:4" x14ac:dyDescent="0.25">
      <c r="A2033">
        <v>2</v>
      </c>
      <c r="B2033" t="s">
        <v>1083</v>
      </c>
      <c r="C2033" t="s">
        <v>454</v>
      </c>
      <c r="D2033">
        <v>5882700</v>
      </c>
    </row>
    <row r="2034" spans="1:4" x14ac:dyDescent="0.25">
      <c r="A2034">
        <v>2</v>
      </c>
      <c r="B2034">
        <v>179176100</v>
      </c>
      <c r="C2034">
        <v>203266100</v>
      </c>
      <c r="D2034">
        <v>2469900</v>
      </c>
    </row>
    <row r="2035" spans="1:4" x14ac:dyDescent="0.25">
      <c r="A2035">
        <v>2</v>
      </c>
      <c r="B2035">
        <v>6172300</v>
      </c>
      <c r="C2035">
        <v>9670100</v>
      </c>
      <c r="D2035">
        <v>1715800</v>
      </c>
    </row>
    <row r="2036" spans="1:4" x14ac:dyDescent="0.25">
      <c r="A2036">
        <v>2</v>
      </c>
      <c r="B2036">
        <v>1200100</v>
      </c>
      <c r="C2036">
        <v>1556100</v>
      </c>
      <c r="D2036">
        <v>1137300</v>
      </c>
    </row>
    <row r="2037" spans="1:4" x14ac:dyDescent="0.25">
      <c r="A2037">
        <v>2</v>
      </c>
      <c r="B2037">
        <v>642200</v>
      </c>
      <c r="C2037">
        <v>695800</v>
      </c>
      <c r="D2037">
        <v>655200</v>
      </c>
    </row>
    <row r="2038" spans="1:4" x14ac:dyDescent="0.25">
      <c r="A2038">
        <v>2</v>
      </c>
      <c r="B2038">
        <v>15986100</v>
      </c>
      <c r="C2038">
        <v>24010700</v>
      </c>
      <c r="D2038">
        <v>2047000</v>
      </c>
    </row>
    <row r="2039" spans="1:4" x14ac:dyDescent="0.25">
      <c r="A2039">
        <v>2</v>
      </c>
      <c r="B2039" t="s">
        <v>1106</v>
      </c>
      <c r="C2039" t="s">
        <v>480</v>
      </c>
      <c r="D2039">
        <v>116292400</v>
      </c>
    </row>
    <row r="2040" spans="1:4" x14ac:dyDescent="0.25">
      <c r="A2040">
        <v>2</v>
      </c>
      <c r="B2040">
        <v>9922000</v>
      </c>
      <c r="C2040">
        <v>22698300</v>
      </c>
      <c r="D2040">
        <v>1637200</v>
      </c>
    </row>
    <row r="2041" spans="1:4" x14ac:dyDescent="0.25">
      <c r="A2041">
        <v>2</v>
      </c>
      <c r="B2041" t="s">
        <v>1111</v>
      </c>
      <c r="C2041" t="s">
        <v>484</v>
      </c>
      <c r="D2041">
        <v>3549100</v>
      </c>
    </row>
    <row r="2042" spans="1:4" x14ac:dyDescent="0.25">
      <c r="A2042">
        <v>2</v>
      </c>
      <c r="B2042" t="s">
        <v>1114</v>
      </c>
      <c r="C2042" t="s">
        <v>487</v>
      </c>
      <c r="D2042">
        <v>1889888800</v>
      </c>
    </row>
    <row r="2043" spans="1:4" x14ac:dyDescent="0.25">
      <c r="A2043">
        <v>2</v>
      </c>
      <c r="B2043">
        <v>7991300</v>
      </c>
      <c r="C2043">
        <v>8742500</v>
      </c>
      <c r="D2043">
        <v>8208300</v>
      </c>
    </row>
    <row r="2044" spans="1:4" x14ac:dyDescent="0.25">
      <c r="A2044">
        <v>2</v>
      </c>
      <c r="B2044">
        <v>200058800</v>
      </c>
      <c r="C2044">
        <v>321962300</v>
      </c>
      <c r="D2044">
        <v>2632600</v>
      </c>
    </row>
    <row r="2045" spans="1:4" x14ac:dyDescent="0.25">
      <c r="A2045">
        <v>2</v>
      </c>
      <c r="B2045">
        <v>6335600</v>
      </c>
      <c r="C2045">
        <v>7091800</v>
      </c>
      <c r="D2045">
        <v>7392500</v>
      </c>
    </row>
    <row r="2046" spans="1:4" x14ac:dyDescent="0.25">
      <c r="A2046">
        <v>2</v>
      </c>
      <c r="B2046">
        <v>108261400</v>
      </c>
      <c r="C2046">
        <v>262372700</v>
      </c>
      <c r="D2046">
        <v>854700</v>
      </c>
    </row>
    <row r="2047" spans="1:4" x14ac:dyDescent="0.25">
      <c r="A2047">
        <v>2</v>
      </c>
      <c r="B2047" t="s">
        <v>1131</v>
      </c>
      <c r="C2047" t="s">
        <v>505</v>
      </c>
      <c r="D2047">
        <v>2864802800</v>
      </c>
    </row>
    <row r="2048" spans="1:4" x14ac:dyDescent="0.25">
      <c r="A2048">
        <v>2</v>
      </c>
      <c r="B2048">
        <v>1122900</v>
      </c>
      <c r="C2048">
        <v>942700</v>
      </c>
      <c r="D2048">
        <v>861800</v>
      </c>
    </row>
    <row r="2049" spans="1:4" x14ac:dyDescent="0.25">
      <c r="A2049">
        <v>2</v>
      </c>
      <c r="B2049">
        <v>3935400</v>
      </c>
      <c r="C2049">
        <v>5127300</v>
      </c>
      <c r="D2049">
        <v>3207100</v>
      </c>
    </row>
    <row r="2050" spans="1:4" x14ac:dyDescent="0.25">
      <c r="A2050">
        <v>2</v>
      </c>
      <c r="B2050" t="s">
        <v>1142</v>
      </c>
      <c r="C2050" t="s">
        <v>518</v>
      </c>
      <c r="D2050">
        <v>6252700</v>
      </c>
    </row>
    <row r="2051" spans="1:4" x14ac:dyDescent="0.25">
      <c r="A2051">
        <v>2</v>
      </c>
      <c r="B2051" t="s">
        <v>1146</v>
      </c>
      <c r="C2051" t="s">
        <v>522</v>
      </c>
      <c r="D2051">
        <v>10965400</v>
      </c>
    </row>
    <row r="2052" spans="1:4" x14ac:dyDescent="0.25">
      <c r="A2052">
        <v>2</v>
      </c>
      <c r="B2052">
        <v>9170200</v>
      </c>
      <c r="C2052">
        <v>10763300</v>
      </c>
      <c r="D2052">
        <v>5357500</v>
      </c>
    </row>
    <row r="2053" spans="1:4" x14ac:dyDescent="0.25">
      <c r="A2053">
        <v>2</v>
      </c>
      <c r="B2053">
        <v>1745125100</v>
      </c>
      <c r="C2053">
        <v>1986095700</v>
      </c>
      <c r="D2053">
        <v>6092800</v>
      </c>
    </row>
    <row r="2054" spans="1:4" x14ac:dyDescent="0.25">
      <c r="A2054">
        <v>2</v>
      </c>
      <c r="B2054">
        <v>45059800</v>
      </c>
      <c r="C2054">
        <v>64498700</v>
      </c>
      <c r="D2054">
        <v>1355700</v>
      </c>
    </row>
    <row r="2055" spans="1:4" x14ac:dyDescent="0.25">
      <c r="A2055">
        <v>2</v>
      </c>
      <c r="B2055" t="s">
        <v>1352</v>
      </c>
      <c r="C2055" t="s">
        <v>541</v>
      </c>
      <c r="D2055">
        <v>3559700</v>
      </c>
    </row>
    <row r="2056" spans="1:4" x14ac:dyDescent="0.25">
      <c r="A2056">
        <v>2</v>
      </c>
      <c r="B2056">
        <v>1274800</v>
      </c>
      <c r="C2056">
        <v>1242400</v>
      </c>
      <c r="D2056">
        <v>882700</v>
      </c>
    </row>
    <row r="2057" spans="1:4" x14ac:dyDescent="0.25">
      <c r="A2057">
        <v>2</v>
      </c>
      <c r="B2057">
        <v>1789100</v>
      </c>
      <c r="C2057">
        <v>1664800</v>
      </c>
      <c r="D2057">
        <v>1697700</v>
      </c>
    </row>
    <row r="2058" spans="1:4" x14ac:dyDescent="0.25">
      <c r="A2058">
        <v>2</v>
      </c>
      <c r="B2058">
        <v>1763800</v>
      </c>
      <c r="C2058">
        <v>2155900</v>
      </c>
      <c r="D2058">
        <v>1883200</v>
      </c>
    </row>
    <row r="2059" spans="1:4" x14ac:dyDescent="0.25">
      <c r="A2059">
        <v>2</v>
      </c>
      <c r="B2059" t="s">
        <v>1172</v>
      </c>
      <c r="C2059" t="s">
        <v>554</v>
      </c>
      <c r="D2059">
        <v>1378000</v>
      </c>
    </row>
    <row r="2060" spans="1:4" x14ac:dyDescent="0.25">
      <c r="A2060">
        <v>2</v>
      </c>
      <c r="B2060">
        <v>3181300</v>
      </c>
      <c r="C2060">
        <v>3747600</v>
      </c>
      <c r="D2060">
        <v>3319700</v>
      </c>
    </row>
    <row r="2061" spans="1:4" x14ac:dyDescent="0.25">
      <c r="A2061">
        <v>2</v>
      </c>
      <c r="B2061">
        <v>3334568400</v>
      </c>
      <c r="C2061">
        <v>3502559800</v>
      </c>
      <c r="D2061">
        <v>1444194800</v>
      </c>
    </row>
    <row r="2062" spans="1:4" x14ac:dyDescent="0.25">
      <c r="A2062">
        <v>2</v>
      </c>
      <c r="B2062">
        <v>2780700</v>
      </c>
      <c r="C2062">
        <v>5229600</v>
      </c>
      <c r="D2062">
        <v>3003500</v>
      </c>
    </row>
    <row r="2063" spans="1:4" x14ac:dyDescent="0.25">
      <c r="A2063">
        <v>2</v>
      </c>
      <c r="B2063">
        <v>16373100</v>
      </c>
      <c r="C2063">
        <v>39179300</v>
      </c>
      <c r="D2063">
        <v>1478400</v>
      </c>
    </row>
    <row r="2064" spans="1:4" x14ac:dyDescent="0.25">
      <c r="A2064">
        <v>2</v>
      </c>
      <c r="B2064">
        <v>3113300</v>
      </c>
      <c r="C2064">
        <v>4947500</v>
      </c>
      <c r="D2064">
        <v>2238400</v>
      </c>
    </row>
    <row r="2065" spans="1:4" x14ac:dyDescent="0.25">
      <c r="A2065">
        <v>2</v>
      </c>
      <c r="B2065" t="s">
        <v>1215</v>
      </c>
      <c r="C2065" t="s">
        <v>598</v>
      </c>
      <c r="D2065">
        <v>347792800</v>
      </c>
    </row>
    <row r="2066" spans="1:4" x14ac:dyDescent="0.25">
      <c r="A2066">
        <v>2</v>
      </c>
      <c r="B2066">
        <v>1146200</v>
      </c>
      <c r="C2066">
        <v>1799200</v>
      </c>
      <c r="D2066">
        <v>901900</v>
      </c>
    </row>
    <row r="2067" spans="1:4" x14ac:dyDescent="0.25">
      <c r="A2067">
        <v>2</v>
      </c>
      <c r="B2067">
        <v>989700</v>
      </c>
      <c r="C2067">
        <v>1170200</v>
      </c>
      <c r="D2067">
        <v>996100</v>
      </c>
    </row>
    <row r="2068" spans="1:4" x14ac:dyDescent="0.25">
      <c r="A2068">
        <v>2</v>
      </c>
      <c r="B2068" t="s">
        <v>1227</v>
      </c>
      <c r="C2068" t="s">
        <v>609</v>
      </c>
      <c r="D2068" t="s">
        <v>74</v>
      </c>
    </row>
    <row r="2069" spans="1:4" x14ac:dyDescent="0.25">
      <c r="A2069">
        <v>2</v>
      </c>
      <c r="B2069">
        <v>1324070100</v>
      </c>
      <c r="C2069">
        <v>3244930500</v>
      </c>
      <c r="D2069">
        <v>2830800</v>
      </c>
    </row>
    <row r="2070" spans="1:4" x14ac:dyDescent="0.25">
      <c r="A2070">
        <v>2</v>
      </c>
      <c r="B2070">
        <v>429430500</v>
      </c>
      <c r="C2070">
        <v>173704200</v>
      </c>
      <c r="D2070">
        <v>5164000</v>
      </c>
    </row>
    <row r="2071" spans="1:4" x14ac:dyDescent="0.25">
      <c r="A2071">
        <v>2</v>
      </c>
      <c r="B2071">
        <v>685100</v>
      </c>
      <c r="C2071">
        <v>875900</v>
      </c>
      <c r="D2071">
        <v>676300</v>
      </c>
    </row>
    <row r="2072" spans="1:4" x14ac:dyDescent="0.25">
      <c r="A2072">
        <v>2</v>
      </c>
      <c r="B2072">
        <v>1258038500</v>
      </c>
      <c r="C2072">
        <v>2148633100</v>
      </c>
      <c r="D2072">
        <v>1133700</v>
      </c>
    </row>
    <row r="2073" spans="1:4" x14ac:dyDescent="0.25">
      <c r="A2073">
        <v>2</v>
      </c>
      <c r="B2073" t="s">
        <v>1250</v>
      </c>
      <c r="C2073" t="s">
        <v>635</v>
      </c>
      <c r="D2073">
        <v>2845900</v>
      </c>
    </row>
    <row r="2074" spans="1:4" x14ac:dyDescent="0.25">
      <c r="A2074">
        <v>2</v>
      </c>
      <c r="B2074">
        <v>812786800</v>
      </c>
      <c r="C2074">
        <v>923320500</v>
      </c>
      <c r="D2074">
        <v>21048300</v>
      </c>
    </row>
    <row r="2075" spans="1:4" x14ac:dyDescent="0.25">
      <c r="A2075">
        <v>2</v>
      </c>
      <c r="B2075">
        <v>628112100</v>
      </c>
      <c r="C2075">
        <v>1436114300</v>
      </c>
      <c r="D2075">
        <v>1111300</v>
      </c>
    </row>
    <row r="2076" spans="1:4" x14ac:dyDescent="0.25">
      <c r="A2076">
        <v>2</v>
      </c>
      <c r="B2076">
        <v>1478474900</v>
      </c>
      <c r="C2076">
        <v>3486244500</v>
      </c>
      <c r="D2076">
        <v>3976800</v>
      </c>
    </row>
    <row r="2077" spans="1:4" x14ac:dyDescent="0.25">
      <c r="A2077">
        <v>2</v>
      </c>
      <c r="B2077" t="s">
        <v>1404</v>
      </c>
      <c r="C2077" t="s">
        <v>654</v>
      </c>
      <c r="D2077">
        <v>1951700</v>
      </c>
    </row>
    <row r="2078" spans="1:4" x14ac:dyDescent="0.25">
      <c r="A2078">
        <v>2</v>
      </c>
      <c r="B2078">
        <v>157327300</v>
      </c>
      <c r="C2078">
        <v>271339400</v>
      </c>
      <c r="D2078">
        <v>1117800</v>
      </c>
    </row>
    <row r="2079" spans="1:4" x14ac:dyDescent="0.25">
      <c r="A2079">
        <v>2</v>
      </c>
      <c r="B2079">
        <v>11025300</v>
      </c>
      <c r="C2079">
        <v>14971100</v>
      </c>
      <c r="D2079">
        <v>3922300</v>
      </c>
    </row>
    <row r="2080" spans="1:4" x14ac:dyDescent="0.25">
      <c r="A2080">
        <v>2</v>
      </c>
      <c r="B2080" t="s">
        <v>1274</v>
      </c>
      <c r="C2080" t="s">
        <v>663</v>
      </c>
      <c r="D2080">
        <v>4680400</v>
      </c>
    </row>
    <row r="2081" spans="1:4" x14ac:dyDescent="0.25">
      <c r="A2081">
        <v>2</v>
      </c>
      <c r="B2081">
        <v>1103300</v>
      </c>
      <c r="C2081">
        <v>1534400</v>
      </c>
      <c r="D2081">
        <v>864300</v>
      </c>
    </row>
    <row r="2082" spans="1:4" x14ac:dyDescent="0.25">
      <c r="A2082">
        <v>2</v>
      </c>
      <c r="B2082" t="s">
        <v>1282</v>
      </c>
      <c r="C2082" t="s">
        <v>671</v>
      </c>
      <c r="D2082">
        <v>1944700</v>
      </c>
    </row>
    <row r="2083" spans="1:4" x14ac:dyDescent="0.25">
      <c r="A2083">
        <v>2</v>
      </c>
      <c r="B2083">
        <v>8712400</v>
      </c>
      <c r="C2083">
        <v>12191300</v>
      </c>
      <c r="D2083">
        <v>5383200</v>
      </c>
    </row>
    <row r="2084" spans="1:4" x14ac:dyDescent="0.25">
      <c r="A2084">
        <v>2</v>
      </c>
      <c r="B2084">
        <v>170426200</v>
      </c>
      <c r="C2084">
        <v>292063900</v>
      </c>
      <c r="D2084">
        <v>4505800</v>
      </c>
    </row>
    <row r="2085" spans="1:4" x14ac:dyDescent="0.25">
      <c r="A2085">
        <v>2</v>
      </c>
      <c r="B2085">
        <v>1750389900</v>
      </c>
      <c r="C2085">
        <v>3011611800</v>
      </c>
      <c r="D2085">
        <v>1818900</v>
      </c>
    </row>
    <row r="2086" spans="1:4" x14ac:dyDescent="0.25">
      <c r="A2086">
        <v>2</v>
      </c>
      <c r="B2086">
        <v>2318100</v>
      </c>
      <c r="C2086">
        <v>4251800</v>
      </c>
      <c r="D2086">
        <v>1254800</v>
      </c>
    </row>
    <row r="2087" spans="1:4" x14ac:dyDescent="0.25">
      <c r="A2087">
        <v>2</v>
      </c>
      <c r="B2087">
        <v>673000</v>
      </c>
      <c r="C2087">
        <v>772100</v>
      </c>
      <c r="D2087">
        <v>655800</v>
      </c>
    </row>
    <row r="2088" spans="1:4" x14ac:dyDescent="0.25">
      <c r="A2088">
        <v>2</v>
      </c>
      <c r="B2088">
        <v>967700</v>
      </c>
      <c r="C2088">
        <v>1332300</v>
      </c>
      <c r="D2088">
        <v>1059400</v>
      </c>
    </row>
    <row r="2089" spans="1:4" x14ac:dyDescent="0.25">
      <c r="A2089">
        <v>2</v>
      </c>
      <c r="B2089">
        <v>5347500</v>
      </c>
      <c r="C2089">
        <v>11133900</v>
      </c>
      <c r="D2089">
        <v>1165300</v>
      </c>
    </row>
    <row r="2090" spans="1:4" x14ac:dyDescent="0.25">
      <c r="A2090">
        <v>2</v>
      </c>
      <c r="B2090">
        <v>14989300</v>
      </c>
      <c r="C2090">
        <v>26186200</v>
      </c>
      <c r="D2090">
        <v>2732000</v>
      </c>
    </row>
    <row r="2091" spans="1:4" x14ac:dyDescent="0.25">
      <c r="A2091">
        <v>2</v>
      </c>
      <c r="B2091" t="s">
        <v>1313</v>
      </c>
      <c r="C2091" t="s">
        <v>705</v>
      </c>
      <c r="D2091">
        <v>11100000</v>
      </c>
    </row>
    <row r="2092" spans="1:4" x14ac:dyDescent="0.25">
      <c r="A2092">
        <v>2</v>
      </c>
      <c r="B2092">
        <v>8299400</v>
      </c>
      <c r="C2092">
        <v>23532200</v>
      </c>
      <c r="D2092">
        <v>686800</v>
      </c>
    </row>
    <row r="2093" spans="1:4" x14ac:dyDescent="0.25">
      <c r="A2093">
        <v>2</v>
      </c>
      <c r="B2093">
        <v>937000</v>
      </c>
      <c r="C2093">
        <v>1306200</v>
      </c>
      <c r="D2093">
        <v>1052700</v>
      </c>
    </row>
    <row r="2094" spans="1:4" x14ac:dyDescent="0.25">
      <c r="A2094">
        <v>2</v>
      </c>
      <c r="B2094" t="s">
        <v>1325</v>
      </c>
      <c r="C2094" t="s">
        <v>721</v>
      </c>
      <c r="D2094">
        <v>3644400</v>
      </c>
    </row>
    <row r="2095" spans="1:4" x14ac:dyDescent="0.25">
      <c r="A2095">
        <v>2</v>
      </c>
      <c r="B2095">
        <v>62319700</v>
      </c>
      <c r="C2095">
        <v>99528300</v>
      </c>
      <c r="D2095">
        <v>1060600</v>
      </c>
    </row>
    <row r="2096" spans="1:4" x14ac:dyDescent="0.25">
      <c r="A2096">
        <v>2</v>
      </c>
      <c r="B2096">
        <v>2319300</v>
      </c>
      <c r="C2096">
        <v>5865500</v>
      </c>
      <c r="D2096">
        <v>566100</v>
      </c>
    </row>
    <row r="2097" spans="1:4" x14ac:dyDescent="0.25">
      <c r="A2097">
        <v>2</v>
      </c>
      <c r="B2097">
        <v>2472335600</v>
      </c>
      <c r="C2097">
        <v>3683811300</v>
      </c>
      <c r="D2097">
        <v>8718500</v>
      </c>
    </row>
    <row r="2098" spans="1:4" x14ac:dyDescent="0.25">
      <c r="A2098">
        <v>2</v>
      </c>
      <c r="B2098">
        <v>7778700</v>
      </c>
      <c r="C2098">
        <v>12332800</v>
      </c>
      <c r="D2098">
        <v>2725300</v>
      </c>
    </row>
    <row r="2099" spans="1:4" x14ac:dyDescent="0.25">
      <c r="A2099">
        <v>2</v>
      </c>
      <c r="B2099" t="s">
        <v>1337</v>
      </c>
      <c r="C2099">
        <v>1439112800</v>
      </c>
      <c r="D2099">
        <v>1259800</v>
      </c>
    </row>
    <row r="2100" spans="1:4" x14ac:dyDescent="0.25">
      <c r="A2100">
        <v>2</v>
      </c>
      <c r="B2100" t="s">
        <v>1339</v>
      </c>
      <c r="C2100" t="s">
        <v>733</v>
      </c>
      <c r="D2100">
        <v>1323000</v>
      </c>
    </row>
    <row r="2101" spans="1:4" x14ac:dyDescent="0.25">
      <c r="A2101">
        <v>2</v>
      </c>
      <c r="B2101" t="s">
        <v>1343</v>
      </c>
      <c r="C2101" t="s">
        <v>737</v>
      </c>
      <c r="D2101">
        <v>27464200</v>
      </c>
    </row>
    <row r="2102" spans="1:4" x14ac:dyDescent="0.25">
      <c r="A2102">
        <v>3</v>
      </c>
      <c r="B2102">
        <v>679800</v>
      </c>
      <c r="C2102">
        <v>511900</v>
      </c>
      <c r="D2102">
        <v>1126800</v>
      </c>
    </row>
    <row r="2103" spans="1:4" x14ac:dyDescent="0.25">
      <c r="A2103">
        <v>3</v>
      </c>
      <c r="B2103">
        <v>827500</v>
      </c>
      <c r="C2103">
        <v>780700</v>
      </c>
      <c r="D2103">
        <v>680900</v>
      </c>
    </row>
    <row r="2104" spans="1:4" x14ac:dyDescent="0.25">
      <c r="A2104">
        <v>3</v>
      </c>
      <c r="B2104">
        <v>335900</v>
      </c>
      <c r="C2104">
        <v>379400</v>
      </c>
      <c r="D2104">
        <v>313000</v>
      </c>
    </row>
    <row r="2105" spans="1:4" x14ac:dyDescent="0.25">
      <c r="A2105">
        <v>3</v>
      </c>
      <c r="B2105">
        <v>1230200</v>
      </c>
      <c r="C2105">
        <v>912500</v>
      </c>
      <c r="D2105">
        <v>984800</v>
      </c>
    </row>
    <row r="2106" spans="1:4" x14ac:dyDescent="0.25">
      <c r="A2106">
        <v>3</v>
      </c>
      <c r="B2106">
        <v>2714500</v>
      </c>
      <c r="C2106">
        <v>2620400</v>
      </c>
      <c r="D2106">
        <v>2833000</v>
      </c>
    </row>
    <row r="2107" spans="1:4" x14ac:dyDescent="0.25">
      <c r="A2107">
        <v>3</v>
      </c>
      <c r="B2107">
        <v>1483400</v>
      </c>
      <c r="C2107">
        <v>1277200</v>
      </c>
      <c r="D2107">
        <v>1202900</v>
      </c>
    </row>
    <row r="2108" spans="1:4" x14ac:dyDescent="0.25">
      <c r="A2108">
        <v>3</v>
      </c>
      <c r="B2108">
        <v>347200</v>
      </c>
      <c r="C2108">
        <v>363600</v>
      </c>
      <c r="D2108">
        <v>290900</v>
      </c>
    </row>
    <row r="2109" spans="1:4" x14ac:dyDescent="0.25">
      <c r="A2109">
        <v>3</v>
      </c>
      <c r="B2109">
        <v>27830300</v>
      </c>
      <c r="C2109">
        <v>23379400</v>
      </c>
      <c r="D2109">
        <v>24673400</v>
      </c>
    </row>
    <row r="2110" spans="1:4" x14ac:dyDescent="0.25">
      <c r="A2110">
        <v>3</v>
      </c>
      <c r="B2110">
        <v>403400</v>
      </c>
      <c r="C2110">
        <v>423500</v>
      </c>
      <c r="D2110">
        <v>575500</v>
      </c>
    </row>
    <row r="2111" spans="1:4" x14ac:dyDescent="0.25">
      <c r="A2111">
        <v>3</v>
      </c>
      <c r="B2111">
        <v>795900</v>
      </c>
      <c r="C2111">
        <v>796000</v>
      </c>
      <c r="D2111">
        <v>653600</v>
      </c>
    </row>
    <row r="2112" spans="1:4" x14ac:dyDescent="0.25">
      <c r="A2112">
        <v>3</v>
      </c>
      <c r="B2112">
        <v>7893300</v>
      </c>
      <c r="C2112">
        <v>7604200</v>
      </c>
      <c r="D2112">
        <v>8081300</v>
      </c>
    </row>
    <row r="2113" spans="1:4" x14ac:dyDescent="0.25">
      <c r="A2113">
        <v>3</v>
      </c>
      <c r="B2113">
        <v>2447800</v>
      </c>
      <c r="C2113">
        <v>2070800</v>
      </c>
      <c r="D2113">
        <v>1732300</v>
      </c>
    </row>
    <row r="2114" spans="1:4" x14ac:dyDescent="0.25">
      <c r="A2114">
        <v>3</v>
      </c>
      <c r="B2114">
        <v>4141000</v>
      </c>
      <c r="C2114">
        <v>3377000</v>
      </c>
      <c r="D2114">
        <v>3505600</v>
      </c>
    </row>
    <row r="2115" spans="1:4" x14ac:dyDescent="0.25">
      <c r="A2115">
        <v>3</v>
      </c>
      <c r="B2115">
        <v>555200</v>
      </c>
      <c r="C2115">
        <v>355100</v>
      </c>
      <c r="D2115">
        <v>402200</v>
      </c>
    </row>
    <row r="2116" spans="1:4" x14ac:dyDescent="0.25">
      <c r="A2116">
        <v>3</v>
      </c>
      <c r="B2116">
        <v>722400</v>
      </c>
      <c r="C2116">
        <v>505800</v>
      </c>
      <c r="D2116">
        <v>536900</v>
      </c>
    </row>
    <row r="2117" spans="1:4" x14ac:dyDescent="0.25">
      <c r="A2117">
        <v>3</v>
      </c>
      <c r="B2117">
        <v>2460500</v>
      </c>
      <c r="C2117">
        <v>1714100</v>
      </c>
      <c r="D2117">
        <v>1534400</v>
      </c>
    </row>
    <row r="2118" spans="1:4" x14ac:dyDescent="0.25">
      <c r="A2118">
        <v>3</v>
      </c>
      <c r="B2118">
        <v>622700</v>
      </c>
      <c r="C2118">
        <v>555500</v>
      </c>
      <c r="D2118">
        <v>623500</v>
      </c>
    </row>
    <row r="2119" spans="1:4" x14ac:dyDescent="0.25">
      <c r="A2119">
        <v>3</v>
      </c>
      <c r="B2119">
        <v>1538700</v>
      </c>
      <c r="C2119">
        <v>1286700</v>
      </c>
      <c r="D2119">
        <v>1250900</v>
      </c>
    </row>
    <row r="2120" spans="1:4" x14ac:dyDescent="0.25">
      <c r="A2120">
        <v>3</v>
      </c>
      <c r="B2120">
        <v>1742600</v>
      </c>
      <c r="C2120">
        <v>1540700</v>
      </c>
      <c r="D2120">
        <v>1493400</v>
      </c>
    </row>
    <row r="2121" spans="1:4" x14ac:dyDescent="0.25">
      <c r="A2121">
        <v>3</v>
      </c>
      <c r="B2121">
        <v>343000</v>
      </c>
      <c r="C2121">
        <v>403900</v>
      </c>
      <c r="D2121">
        <v>358900</v>
      </c>
    </row>
    <row r="2122" spans="1:4" x14ac:dyDescent="0.25">
      <c r="A2122">
        <v>3</v>
      </c>
      <c r="B2122">
        <v>42832300</v>
      </c>
      <c r="C2122">
        <v>43743400</v>
      </c>
      <c r="D2122">
        <v>44744400</v>
      </c>
    </row>
    <row r="2123" spans="1:4" x14ac:dyDescent="0.25">
      <c r="A2123">
        <v>3</v>
      </c>
      <c r="B2123">
        <v>2111000</v>
      </c>
      <c r="C2123">
        <v>2188700</v>
      </c>
      <c r="D2123">
        <v>2017100</v>
      </c>
    </row>
    <row r="2124" spans="1:4" x14ac:dyDescent="0.25">
      <c r="A2124">
        <v>3</v>
      </c>
      <c r="B2124">
        <v>4307800</v>
      </c>
      <c r="C2124">
        <v>4660700</v>
      </c>
      <c r="D2124">
        <v>4673300</v>
      </c>
    </row>
    <row r="2125" spans="1:4" x14ac:dyDescent="0.25">
      <c r="A2125">
        <v>3</v>
      </c>
      <c r="B2125">
        <v>987000</v>
      </c>
      <c r="C2125">
        <v>1110300</v>
      </c>
      <c r="D2125">
        <v>996500</v>
      </c>
    </row>
    <row r="2126" spans="1:4" x14ac:dyDescent="0.25">
      <c r="A2126">
        <v>3</v>
      </c>
      <c r="B2126">
        <v>310500</v>
      </c>
      <c r="C2126">
        <v>322100</v>
      </c>
      <c r="D2126">
        <v>361800</v>
      </c>
    </row>
    <row r="2127" spans="1:4" x14ac:dyDescent="0.25">
      <c r="A2127">
        <v>3</v>
      </c>
      <c r="B2127">
        <v>2913100</v>
      </c>
      <c r="C2127">
        <v>3164300</v>
      </c>
      <c r="D2127">
        <v>3782300</v>
      </c>
    </row>
    <row r="2128" spans="1:4" x14ac:dyDescent="0.25">
      <c r="A2128">
        <v>3</v>
      </c>
      <c r="B2128">
        <v>1490600</v>
      </c>
      <c r="C2128">
        <v>1589700</v>
      </c>
      <c r="D2128">
        <v>1671200</v>
      </c>
    </row>
    <row r="2129" spans="1:4" x14ac:dyDescent="0.25">
      <c r="A2129">
        <v>3</v>
      </c>
      <c r="B2129">
        <v>398800</v>
      </c>
      <c r="C2129">
        <v>287000</v>
      </c>
      <c r="D2129">
        <v>294900</v>
      </c>
    </row>
    <row r="2130" spans="1:4" x14ac:dyDescent="0.25">
      <c r="A2130">
        <v>3</v>
      </c>
      <c r="B2130">
        <v>7119400</v>
      </c>
      <c r="C2130">
        <v>8413600</v>
      </c>
      <c r="D2130">
        <v>7391800</v>
      </c>
    </row>
    <row r="2131" spans="1:4" x14ac:dyDescent="0.25">
      <c r="A2131">
        <v>3</v>
      </c>
      <c r="B2131">
        <v>365300</v>
      </c>
      <c r="C2131">
        <v>458800</v>
      </c>
      <c r="D2131">
        <v>353900</v>
      </c>
    </row>
    <row r="2132" spans="1:4" x14ac:dyDescent="0.25">
      <c r="A2132">
        <v>3</v>
      </c>
      <c r="B2132">
        <v>1093800</v>
      </c>
      <c r="C2132">
        <v>1448200</v>
      </c>
      <c r="D2132">
        <v>1202600</v>
      </c>
    </row>
    <row r="2133" spans="1:4" x14ac:dyDescent="0.25">
      <c r="A2133">
        <v>3</v>
      </c>
      <c r="B2133">
        <v>639300</v>
      </c>
      <c r="C2133">
        <v>695700</v>
      </c>
      <c r="D2133">
        <v>785100</v>
      </c>
    </row>
    <row r="2134" spans="1:4" x14ac:dyDescent="0.25">
      <c r="A2134">
        <v>3</v>
      </c>
      <c r="B2134">
        <v>569300</v>
      </c>
      <c r="C2134">
        <v>703500</v>
      </c>
      <c r="D2134">
        <v>860300</v>
      </c>
    </row>
    <row r="2135" spans="1:4" x14ac:dyDescent="0.25">
      <c r="A2135">
        <v>3</v>
      </c>
      <c r="B2135">
        <v>780900</v>
      </c>
      <c r="C2135">
        <v>912200</v>
      </c>
      <c r="D2135">
        <v>1018100</v>
      </c>
    </row>
    <row r="2136" spans="1:4" x14ac:dyDescent="0.25">
      <c r="A2136">
        <v>3</v>
      </c>
      <c r="B2136">
        <v>529900</v>
      </c>
      <c r="C2136">
        <v>814200</v>
      </c>
      <c r="D2136">
        <v>649900</v>
      </c>
    </row>
    <row r="2137" spans="1:4" x14ac:dyDescent="0.25">
      <c r="A2137">
        <v>3</v>
      </c>
      <c r="B2137">
        <v>760500</v>
      </c>
      <c r="C2137">
        <v>868200</v>
      </c>
      <c r="D2137">
        <v>722100</v>
      </c>
    </row>
    <row r="2138" spans="1:4" x14ac:dyDescent="0.25">
      <c r="A2138">
        <v>3</v>
      </c>
      <c r="B2138">
        <v>444700</v>
      </c>
      <c r="C2138">
        <v>392300</v>
      </c>
      <c r="D2138">
        <v>496100</v>
      </c>
    </row>
    <row r="2139" spans="1:4" x14ac:dyDescent="0.25">
      <c r="A2139">
        <v>3</v>
      </c>
      <c r="B2139">
        <v>1356600</v>
      </c>
      <c r="C2139">
        <v>1072500</v>
      </c>
      <c r="D2139">
        <v>1440400</v>
      </c>
    </row>
    <row r="2140" spans="1:4" x14ac:dyDescent="0.25">
      <c r="A2140">
        <v>3</v>
      </c>
      <c r="B2140">
        <v>319500</v>
      </c>
      <c r="C2140">
        <v>293800</v>
      </c>
      <c r="D2140">
        <v>545900</v>
      </c>
    </row>
    <row r="2141" spans="1:4" x14ac:dyDescent="0.25">
      <c r="A2141">
        <v>3</v>
      </c>
      <c r="B2141">
        <v>12331800</v>
      </c>
      <c r="C2141">
        <v>12906100</v>
      </c>
      <c r="D2141">
        <v>14951200</v>
      </c>
    </row>
    <row r="2142" spans="1:4" x14ac:dyDescent="0.25">
      <c r="A2142">
        <v>3</v>
      </c>
      <c r="B2142">
        <v>221300</v>
      </c>
      <c r="C2142">
        <v>232400</v>
      </c>
      <c r="D2142">
        <v>244000</v>
      </c>
    </row>
    <row r="2143" spans="1:4" x14ac:dyDescent="0.25">
      <c r="A2143">
        <v>3</v>
      </c>
      <c r="B2143">
        <v>1816400</v>
      </c>
      <c r="C2143">
        <v>1932400</v>
      </c>
      <c r="D2143">
        <v>2040700</v>
      </c>
    </row>
    <row r="2144" spans="1:4" x14ac:dyDescent="0.25">
      <c r="A2144">
        <v>3</v>
      </c>
      <c r="B2144">
        <v>534500</v>
      </c>
      <c r="C2144">
        <v>463600</v>
      </c>
      <c r="D2144">
        <v>392400</v>
      </c>
    </row>
    <row r="2145" spans="1:4" x14ac:dyDescent="0.25">
      <c r="A2145">
        <v>3</v>
      </c>
      <c r="B2145">
        <v>293200</v>
      </c>
      <c r="C2145">
        <v>270400</v>
      </c>
      <c r="D2145">
        <v>644200</v>
      </c>
    </row>
    <row r="2146" spans="1:4" x14ac:dyDescent="0.25">
      <c r="A2146">
        <v>3</v>
      </c>
      <c r="B2146">
        <v>270400</v>
      </c>
      <c r="C2146">
        <v>289600</v>
      </c>
      <c r="D2146">
        <v>310600</v>
      </c>
    </row>
    <row r="2147" spans="1:4" x14ac:dyDescent="0.25">
      <c r="A2147">
        <v>3</v>
      </c>
      <c r="B2147">
        <v>1578400</v>
      </c>
      <c r="C2147">
        <v>1755600</v>
      </c>
      <c r="D2147">
        <v>1826900</v>
      </c>
    </row>
    <row r="2148" spans="1:4" x14ac:dyDescent="0.25">
      <c r="A2148">
        <v>3</v>
      </c>
      <c r="B2148">
        <v>270000</v>
      </c>
      <c r="C2148">
        <v>274300</v>
      </c>
      <c r="D2148">
        <v>250300</v>
      </c>
    </row>
    <row r="2149" spans="1:4" x14ac:dyDescent="0.25">
      <c r="A2149">
        <v>3</v>
      </c>
      <c r="B2149">
        <v>348300</v>
      </c>
      <c r="C2149">
        <v>363400</v>
      </c>
      <c r="D2149">
        <v>336100</v>
      </c>
    </row>
    <row r="2150" spans="1:4" x14ac:dyDescent="0.25">
      <c r="A2150">
        <v>3</v>
      </c>
      <c r="B2150">
        <v>5444500</v>
      </c>
      <c r="C2150">
        <v>5913900</v>
      </c>
      <c r="D2150">
        <v>6015900</v>
      </c>
    </row>
    <row r="2151" spans="1:4" x14ac:dyDescent="0.25">
      <c r="A2151">
        <v>3</v>
      </c>
      <c r="B2151">
        <v>413100</v>
      </c>
      <c r="C2151">
        <v>426700</v>
      </c>
      <c r="D2151">
        <v>399800</v>
      </c>
    </row>
    <row r="2152" spans="1:4" x14ac:dyDescent="0.25">
      <c r="A2152">
        <v>3</v>
      </c>
      <c r="B2152">
        <v>369700</v>
      </c>
      <c r="C2152">
        <v>386600</v>
      </c>
      <c r="D2152">
        <v>392600</v>
      </c>
    </row>
    <row r="2153" spans="1:4" x14ac:dyDescent="0.25">
      <c r="A2153">
        <v>3</v>
      </c>
      <c r="B2153">
        <v>883900</v>
      </c>
      <c r="C2153">
        <v>1091300</v>
      </c>
      <c r="D2153">
        <v>913600</v>
      </c>
    </row>
    <row r="2154" spans="1:4" x14ac:dyDescent="0.25">
      <c r="A2154">
        <v>3</v>
      </c>
      <c r="B2154">
        <v>306000</v>
      </c>
      <c r="C2154">
        <v>273900</v>
      </c>
      <c r="D2154">
        <v>474200</v>
      </c>
    </row>
    <row r="2155" spans="1:4" x14ac:dyDescent="0.25">
      <c r="A2155">
        <v>3</v>
      </c>
      <c r="B2155">
        <v>4999400</v>
      </c>
      <c r="C2155">
        <v>5092700</v>
      </c>
      <c r="D2155">
        <v>5207100</v>
      </c>
    </row>
    <row r="2156" spans="1:4" x14ac:dyDescent="0.25">
      <c r="A2156">
        <v>3</v>
      </c>
      <c r="B2156">
        <v>177800</v>
      </c>
      <c r="C2156">
        <v>226400</v>
      </c>
      <c r="D2156">
        <v>223900</v>
      </c>
    </row>
    <row r="2157" spans="1:4" x14ac:dyDescent="0.25">
      <c r="A2157">
        <v>3</v>
      </c>
      <c r="B2157">
        <v>185800</v>
      </c>
      <c r="C2157">
        <v>216300</v>
      </c>
      <c r="D2157">
        <v>199700</v>
      </c>
    </row>
    <row r="2158" spans="1:4" x14ac:dyDescent="0.25">
      <c r="A2158">
        <v>3</v>
      </c>
      <c r="B2158">
        <v>820100</v>
      </c>
      <c r="C2158">
        <v>856000</v>
      </c>
      <c r="D2158">
        <v>1140500</v>
      </c>
    </row>
    <row r="2159" spans="1:4" x14ac:dyDescent="0.25">
      <c r="A2159">
        <v>3</v>
      </c>
      <c r="B2159">
        <v>310000</v>
      </c>
      <c r="C2159">
        <v>504100</v>
      </c>
      <c r="D2159">
        <v>2582800</v>
      </c>
    </row>
    <row r="2160" spans="1:4" x14ac:dyDescent="0.25">
      <c r="A2160">
        <v>3</v>
      </c>
      <c r="B2160">
        <v>379400</v>
      </c>
      <c r="C2160">
        <v>439100</v>
      </c>
      <c r="D2160">
        <v>374600</v>
      </c>
    </row>
    <row r="2161" spans="1:4" x14ac:dyDescent="0.25">
      <c r="A2161">
        <v>3</v>
      </c>
      <c r="B2161">
        <v>740500</v>
      </c>
      <c r="C2161">
        <v>789000</v>
      </c>
      <c r="D2161">
        <v>813000</v>
      </c>
    </row>
    <row r="2162" spans="1:4" x14ac:dyDescent="0.25">
      <c r="A2162">
        <v>3</v>
      </c>
      <c r="B2162">
        <v>225900</v>
      </c>
      <c r="C2162">
        <v>223100</v>
      </c>
      <c r="D2162">
        <v>389700</v>
      </c>
    </row>
    <row r="2163" spans="1:4" x14ac:dyDescent="0.25">
      <c r="A2163">
        <v>3</v>
      </c>
      <c r="B2163">
        <v>505700</v>
      </c>
      <c r="C2163">
        <v>506400</v>
      </c>
      <c r="D2163">
        <v>518200</v>
      </c>
    </row>
    <row r="2164" spans="1:4" x14ac:dyDescent="0.25">
      <c r="A2164">
        <v>3</v>
      </c>
      <c r="B2164">
        <v>713500</v>
      </c>
      <c r="C2164">
        <v>918500</v>
      </c>
      <c r="D2164">
        <v>742000</v>
      </c>
    </row>
    <row r="2165" spans="1:4" x14ac:dyDescent="0.25">
      <c r="A2165">
        <v>3</v>
      </c>
      <c r="B2165">
        <v>215200</v>
      </c>
      <c r="C2165">
        <v>205100</v>
      </c>
      <c r="D2165">
        <v>217200</v>
      </c>
    </row>
    <row r="2166" spans="1:4" x14ac:dyDescent="0.25">
      <c r="A2166">
        <v>3</v>
      </c>
      <c r="B2166">
        <v>241600</v>
      </c>
      <c r="C2166">
        <v>226600</v>
      </c>
      <c r="D2166">
        <v>265000</v>
      </c>
    </row>
    <row r="2167" spans="1:4" x14ac:dyDescent="0.25">
      <c r="A2167">
        <v>3</v>
      </c>
      <c r="B2167">
        <v>189900</v>
      </c>
      <c r="C2167">
        <v>245800</v>
      </c>
      <c r="D2167">
        <v>230600</v>
      </c>
    </row>
    <row r="2168" spans="1:4" x14ac:dyDescent="0.25">
      <c r="A2168">
        <v>3</v>
      </c>
      <c r="B2168">
        <v>530700</v>
      </c>
      <c r="C2168">
        <v>502100</v>
      </c>
      <c r="D2168">
        <v>418900</v>
      </c>
    </row>
    <row r="2169" spans="1:4" x14ac:dyDescent="0.25">
      <c r="A2169">
        <v>3</v>
      </c>
      <c r="B2169">
        <v>6974300</v>
      </c>
      <c r="C2169">
        <v>7183300</v>
      </c>
      <c r="D2169">
        <v>7960800</v>
      </c>
    </row>
    <row r="2170" spans="1:4" x14ac:dyDescent="0.25">
      <c r="A2170">
        <v>3</v>
      </c>
      <c r="B2170">
        <v>322500</v>
      </c>
      <c r="C2170">
        <v>240300</v>
      </c>
      <c r="D2170">
        <v>267800</v>
      </c>
    </row>
    <row r="2171" spans="1:4" x14ac:dyDescent="0.25">
      <c r="A2171">
        <v>3</v>
      </c>
      <c r="B2171">
        <v>1034700</v>
      </c>
      <c r="C2171">
        <v>1097200</v>
      </c>
      <c r="D2171">
        <v>765400</v>
      </c>
    </row>
    <row r="2172" spans="1:4" x14ac:dyDescent="0.25">
      <c r="A2172">
        <v>3</v>
      </c>
      <c r="B2172">
        <v>228400</v>
      </c>
      <c r="C2172">
        <v>228800</v>
      </c>
      <c r="D2172">
        <v>229900</v>
      </c>
    </row>
    <row r="2173" spans="1:4" x14ac:dyDescent="0.25">
      <c r="A2173">
        <v>3</v>
      </c>
      <c r="B2173">
        <v>597900</v>
      </c>
      <c r="C2173">
        <v>373700</v>
      </c>
      <c r="D2173">
        <v>446300</v>
      </c>
    </row>
    <row r="2174" spans="1:4" x14ac:dyDescent="0.25">
      <c r="A2174">
        <v>3</v>
      </c>
      <c r="B2174">
        <v>632500</v>
      </c>
      <c r="C2174">
        <v>771700</v>
      </c>
      <c r="D2174">
        <v>749400</v>
      </c>
    </row>
    <row r="2175" spans="1:4" x14ac:dyDescent="0.25">
      <c r="A2175">
        <v>3</v>
      </c>
      <c r="B2175">
        <v>828500</v>
      </c>
      <c r="C2175">
        <v>685700</v>
      </c>
      <c r="D2175">
        <v>254500</v>
      </c>
    </row>
    <row r="2176" spans="1:4" x14ac:dyDescent="0.25">
      <c r="A2176">
        <v>3</v>
      </c>
      <c r="B2176">
        <v>1902100</v>
      </c>
      <c r="C2176">
        <v>1492400</v>
      </c>
      <c r="D2176">
        <v>1509600</v>
      </c>
    </row>
    <row r="2177" spans="1:4" x14ac:dyDescent="0.25">
      <c r="A2177">
        <v>3</v>
      </c>
      <c r="B2177">
        <v>376800</v>
      </c>
      <c r="C2177">
        <v>270900</v>
      </c>
      <c r="D2177">
        <v>1297600</v>
      </c>
    </row>
    <row r="2178" spans="1:4" x14ac:dyDescent="0.25">
      <c r="A2178">
        <v>3</v>
      </c>
      <c r="B2178">
        <v>315100</v>
      </c>
      <c r="C2178">
        <v>324000</v>
      </c>
      <c r="D2178">
        <v>303300</v>
      </c>
    </row>
    <row r="2179" spans="1:4" x14ac:dyDescent="0.25">
      <c r="A2179">
        <v>3</v>
      </c>
      <c r="B2179">
        <v>211100</v>
      </c>
      <c r="C2179">
        <v>182600</v>
      </c>
      <c r="D2179">
        <v>189600</v>
      </c>
    </row>
    <row r="2180" spans="1:4" x14ac:dyDescent="0.25">
      <c r="A2180">
        <v>3</v>
      </c>
      <c r="B2180">
        <v>1296000</v>
      </c>
      <c r="C2180">
        <v>1229600</v>
      </c>
      <c r="D2180">
        <v>1809600</v>
      </c>
    </row>
    <row r="2181" spans="1:4" x14ac:dyDescent="0.25">
      <c r="A2181">
        <v>3</v>
      </c>
      <c r="B2181">
        <v>236300</v>
      </c>
      <c r="C2181">
        <v>196800</v>
      </c>
      <c r="D2181">
        <v>222700</v>
      </c>
    </row>
    <row r="2182" spans="1:4" x14ac:dyDescent="0.25">
      <c r="A2182">
        <v>3</v>
      </c>
      <c r="B2182">
        <v>237500</v>
      </c>
      <c r="C2182">
        <v>208700</v>
      </c>
      <c r="D2182">
        <v>448900</v>
      </c>
    </row>
    <row r="2183" spans="1:4" x14ac:dyDescent="0.25">
      <c r="A2183">
        <v>3</v>
      </c>
      <c r="B2183">
        <v>2323900</v>
      </c>
      <c r="C2183">
        <v>1594700</v>
      </c>
      <c r="D2183">
        <v>875600</v>
      </c>
    </row>
    <row r="2184" spans="1:4" x14ac:dyDescent="0.25">
      <c r="A2184">
        <v>3</v>
      </c>
      <c r="B2184">
        <v>4668600</v>
      </c>
      <c r="C2184">
        <v>5286600</v>
      </c>
      <c r="D2184">
        <v>1290500</v>
      </c>
    </row>
    <row r="2185" spans="1:4" x14ac:dyDescent="0.25">
      <c r="A2185">
        <v>3</v>
      </c>
      <c r="B2185">
        <v>1396100</v>
      </c>
      <c r="C2185">
        <v>1275600</v>
      </c>
      <c r="D2185">
        <v>865100</v>
      </c>
    </row>
    <row r="2186" spans="1:4" x14ac:dyDescent="0.25">
      <c r="A2186">
        <v>3</v>
      </c>
      <c r="B2186">
        <v>1601000</v>
      </c>
      <c r="C2186">
        <v>1519000</v>
      </c>
      <c r="D2186">
        <v>1812500</v>
      </c>
    </row>
    <row r="2187" spans="1:4" x14ac:dyDescent="0.25">
      <c r="A2187">
        <v>3</v>
      </c>
      <c r="B2187">
        <v>561800</v>
      </c>
      <c r="C2187">
        <v>441400</v>
      </c>
      <c r="D2187">
        <v>418600</v>
      </c>
    </row>
    <row r="2188" spans="1:4" x14ac:dyDescent="0.25">
      <c r="A2188">
        <v>3</v>
      </c>
      <c r="B2188">
        <v>885100</v>
      </c>
      <c r="C2188">
        <v>724200</v>
      </c>
      <c r="D2188">
        <v>601800</v>
      </c>
    </row>
    <row r="2189" spans="1:4" x14ac:dyDescent="0.25">
      <c r="A2189">
        <v>3</v>
      </c>
      <c r="B2189">
        <v>1527200</v>
      </c>
      <c r="C2189">
        <v>1204900</v>
      </c>
      <c r="D2189">
        <v>1068900</v>
      </c>
    </row>
    <row r="2190" spans="1:4" x14ac:dyDescent="0.25">
      <c r="A2190">
        <v>3</v>
      </c>
      <c r="B2190">
        <v>5324000</v>
      </c>
      <c r="C2190">
        <v>5440100</v>
      </c>
      <c r="D2190">
        <v>5441700</v>
      </c>
    </row>
    <row r="2191" spans="1:4" x14ac:dyDescent="0.25">
      <c r="A2191">
        <v>3</v>
      </c>
      <c r="B2191">
        <v>1057359200</v>
      </c>
      <c r="C2191">
        <v>1201261100</v>
      </c>
      <c r="D2191">
        <v>131616300</v>
      </c>
    </row>
    <row r="2192" spans="1:4" x14ac:dyDescent="0.25">
      <c r="A2192">
        <v>3</v>
      </c>
      <c r="B2192">
        <v>632000</v>
      </c>
      <c r="C2192">
        <v>1384700</v>
      </c>
      <c r="D2192">
        <v>908900</v>
      </c>
    </row>
    <row r="2193" spans="1:4" x14ac:dyDescent="0.25">
      <c r="A2193">
        <v>3</v>
      </c>
      <c r="B2193">
        <v>921500</v>
      </c>
      <c r="C2193">
        <v>1360400</v>
      </c>
      <c r="D2193">
        <v>377700</v>
      </c>
    </row>
    <row r="2194" spans="1:4" x14ac:dyDescent="0.25">
      <c r="A2194">
        <v>3</v>
      </c>
      <c r="B2194">
        <v>383600</v>
      </c>
      <c r="C2194">
        <v>506600</v>
      </c>
      <c r="D2194">
        <v>347100</v>
      </c>
    </row>
    <row r="2195" spans="1:4" x14ac:dyDescent="0.25">
      <c r="A2195">
        <v>3</v>
      </c>
      <c r="B2195">
        <v>1062400</v>
      </c>
      <c r="C2195">
        <v>1385300</v>
      </c>
      <c r="D2195">
        <v>1121400</v>
      </c>
    </row>
    <row r="2196" spans="1:4" x14ac:dyDescent="0.25">
      <c r="A2196">
        <v>3</v>
      </c>
      <c r="B2196">
        <v>9528100</v>
      </c>
      <c r="C2196">
        <v>15281100</v>
      </c>
      <c r="D2196">
        <v>4505400</v>
      </c>
    </row>
    <row r="2197" spans="1:4" x14ac:dyDescent="0.25">
      <c r="A2197">
        <v>3</v>
      </c>
      <c r="B2197">
        <v>1539200</v>
      </c>
      <c r="C2197">
        <v>1397100</v>
      </c>
      <c r="D2197">
        <v>1126800</v>
      </c>
    </row>
    <row r="2198" spans="1:4" x14ac:dyDescent="0.25">
      <c r="A2198">
        <v>3</v>
      </c>
      <c r="B2198">
        <v>588100</v>
      </c>
      <c r="C2198">
        <v>859000</v>
      </c>
      <c r="D2198">
        <v>693900</v>
      </c>
    </row>
    <row r="2199" spans="1:4" x14ac:dyDescent="0.25">
      <c r="A2199">
        <v>3</v>
      </c>
      <c r="B2199">
        <v>44527100</v>
      </c>
      <c r="C2199">
        <v>155575100</v>
      </c>
      <c r="D2199">
        <v>987900</v>
      </c>
    </row>
    <row r="2200" spans="1:4" x14ac:dyDescent="0.25">
      <c r="A2200">
        <v>3</v>
      </c>
      <c r="B2200">
        <v>238255300</v>
      </c>
      <c r="C2200">
        <v>642000400</v>
      </c>
      <c r="D2200">
        <v>3626400</v>
      </c>
    </row>
    <row r="2201" spans="1:4" x14ac:dyDescent="0.25">
      <c r="A2201">
        <v>3</v>
      </c>
      <c r="B2201">
        <v>1637000</v>
      </c>
      <c r="C2201">
        <v>1700600</v>
      </c>
      <c r="D2201">
        <v>1152400</v>
      </c>
    </row>
    <row r="2202" spans="1:4" x14ac:dyDescent="0.25">
      <c r="A2202">
        <v>3</v>
      </c>
      <c r="B2202">
        <v>487600</v>
      </c>
      <c r="C2202">
        <v>825800</v>
      </c>
      <c r="D2202">
        <v>334500</v>
      </c>
    </row>
    <row r="2203" spans="1:4" x14ac:dyDescent="0.25">
      <c r="A2203">
        <v>3</v>
      </c>
      <c r="B2203">
        <v>406800</v>
      </c>
      <c r="C2203">
        <v>712700</v>
      </c>
      <c r="D2203">
        <v>373300</v>
      </c>
    </row>
    <row r="2204" spans="1:4" x14ac:dyDescent="0.25">
      <c r="A2204">
        <v>3</v>
      </c>
      <c r="B2204">
        <v>3386300</v>
      </c>
      <c r="C2204">
        <v>6507800</v>
      </c>
      <c r="D2204">
        <v>2674900</v>
      </c>
    </row>
    <row r="2205" spans="1:4" x14ac:dyDescent="0.25">
      <c r="A2205">
        <v>3</v>
      </c>
      <c r="B2205">
        <v>1401500</v>
      </c>
      <c r="C2205">
        <v>1802900</v>
      </c>
      <c r="D2205">
        <v>1571800</v>
      </c>
    </row>
    <row r="2206" spans="1:4" x14ac:dyDescent="0.25">
      <c r="A2206">
        <v>3</v>
      </c>
      <c r="B2206">
        <v>10842000</v>
      </c>
      <c r="C2206">
        <v>14955100</v>
      </c>
      <c r="D2206">
        <v>12751800</v>
      </c>
    </row>
    <row r="2207" spans="1:4" x14ac:dyDescent="0.25">
      <c r="A2207">
        <v>3</v>
      </c>
      <c r="B2207">
        <v>686000</v>
      </c>
      <c r="C2207">
        <v>665400</v>
      </c>
      <c r="D2207">
        <v>651300</v>
      </c>
    </row>
    <row r="2208" spans="1:4" x14ac:dyDescent="0.25">
      <c r="A2208">
        <v>3</v>
      </c>
      <c r="B2208">
        <v>57409200</v>
      </c>
      <c r="C2208">
        <v>109607600</v>
      </c>
      <c r="D2208">
        <v>60074900</v>
      </c>
    </row>
    <row r="2209" spans="1:4" x14ac:dyDescent="0.25">
      <c r="A2209">
        <v>3</v>
      </c>
      <c r="B2209">
        <v>1556400</v>
      </c>
      <c r="C2209">
        <v>3190300</v>
      </c>
      <c r="D2209">
        <v>1746300</v>
      </c>
    </row>
    <row r="2210" spans="1:4" x14ac:dyDescent="0.25">
      <c r="A2210">
        <v>3</v>
      </c>
      <c r="B2210">
        <v>9251600</v>
      </c>
      <c r="C2210">
        <v>34782100</v>
      </c>
      <c r="D2210">
        <v>13532500</v>
      </c>
    </row>
    <row r="2211" spans="1:4" x14ac:dyDescent="0.25">
      <c r="A2211">
        <v>3</v>
      </c>
      <c r="B2211">
        <v>1587100</v>
      </c>
      <c r="C2211">
        <v>2071600</v>
      </c>
      <c r="D2211">
        <v>1536300</v>
      </c>
    </row>
    <row r="2212" spans="1:4" x14ac:dyDescent="0.25">
      <c r="A2212">
        <v>3</v>
      </c>
      <c r="B2212">
        <v>1764700</v>
      </c>
      <c r="C2212">
        <v>2479500</v>
      </c>
      <c r="D2212">
        <v>1897400</v>
      </c>
    </row>
    <row r="2213" spans="1:4" x14ac:dyDescent="0.25">
      <c r="A2213">
        <v>3</v>
      </c>
      <c r="B2213">
        <v>513700</v>
      </c>
      <c r="C2213">
        <v>4453800</v>
      </c>
      <c r="D2213">
        <v>394700</v>
      </c>
    </row>
    <row r="2214" spans="1:4" x14ac:dyDescent="0.25">
      <c r="A2214">
        <v>3</v>
      </c>
      <c r="B2214">
        <v>1950700</v>
      </c>
      <c r="C2214">
        <v>5380200</v>
      </c>
      <c r="D2214">
        <v>581300</v>
      </c>
    </row>
    <row r="2215" spans="1:4" x14ac:dyDescent="0.25">
      <c r="A2215">
        <v>3</v>
      </c>
      <c r="B2215">
        <v>1718200</v>
      </c>
      <c r="C2215">
        <v>3204400</v>
      </c>
      <c r="D2215">
        <v>1893600</v>
      </c>
    </row>
    <row r="2216" spans="1:4" x14ac:dyDescent="0.25">
      <c r="A2216">
        <v>3</v>
      </c>
      <c r="B2216">
        <v>1315200</v>
      </c>
      <c r="C2216">
        <v>2186200</v>
      </c>
      <c r="D2216">
        <v>1555100</v>
      </c>
    </row>
    <row r="2217" spans="1:4" x14ac:dyDescent="0.25">
      <c r="A2217">
        <v>3</v>
      </c>
      <c r="B2217">
        <v>335200</v>
      </c>
      <c r="C2217">
        <v>695800</v>
      </c>
      <c r="D2217">
        <v>2550200</v>
      </c>
    </row>
    <row r="2218" spans="1:4" x14ac:dyDescent="0.25">
      <c r="A2218">
        <v>3</v>
      </c>
      <c r="B2218">
        <v>6967800</v>
      </c>
      <c r="C2218">
        <v>8446700</v>
      </c>
      <c r="D2218">
        <v>8651500</v>
      </c>
    </row>
    <row r="2219" spans="1:4" x14ac:dyDescent="0.25">
      <c r="A2219">
        <v>3</v>
      </c>
      <c r="B2219">
        <v>988300</v>
      </c>
      <c r="C2219">
        <v>816900</v>
      </c>
      <c r="D2219">
        <v>749700</v>
      </c>
    </row>
    <row r="2220" spans="1:4" x14ac:dyDescent="0.25">
      <c r="A2220">
        <v>3</v>
      </c>
      <c r="B2220">
        <v>28195200</v>
      </c>
      <c r="C2220">
        <v>32758500</v>
      </c>
      <c r="D2220">
        <v>29488300</v>
      </c>
    </row>
    <row r="2221" spans="1:4" x14ac:dyDescent="0.25">
      <c r="A2221">
        <v>3</v>
      </c>
      <c r="B2221">
        <v>689200</v>
      </c>
      <c r="C2221">
        <v>1491200</v>
      </c>
      <c r="D2221">
        <v>1066300</v>
      </c>
    </row>
    <row r="2222" spans="1:4" x14ac:dyDescent="0.25">
      <c r="A2222">
        <v>3</v>
      </c>
      <c r="B2222">
        <v>2189900</v>
      </c>
      <c r="C2222">
        <v>3119100</v>
      </c>
      <c r="D2222">
        <v>2778300</v>
      </c>
    </row>
    <row r="2223" spans="1:4" x14ac:dyDescent="0.25">
      <c r="A2223">
        <v>3</v>
      </c>
      <c r="B2223">
        <v>482600</v>
      </c>
      <c r="C2223">
        <v>1150400</v>
      </c>
      <c r="D2223">
        <v>470600</v>
      </c>
    </row>
    <row r="2224" spans="1:4" x14ac:dyDescent="0.25">
      <c r="A2224">
        <v>3</v>
      </c>
      <c r="B2224">
        <v>869400</v>
      </c>
      <c r="C2224">
        <v>1545900</v>
      </c>
      <c r="D2224">
        <v>2891200</v>
      </c>
    </row>
    <row r="2225" spans="1:4" x14ac:dyDescent="0.25">
      <c r="A2225">
        <v>3</v>
      </c>
      <c r="B2225">
        <v>4736800</v>
      </c>
      <c r="C2225">
        <v>7998100</v>
      </c>
      <c r="D2225">
        <v>2629600</v>
      </c>
    </row>
    <row r="2226" spans="1:4" x14ac:dyDescent="0.25">
      <c r="A2226">
        <v>3</v>
      </c>
      <c r="B2226">
        <v>2712300</v>
      </c>
      <c r="C2226">
        <v>3292000</v>
      </c>
      <c r="D2226">
        <v>2495300</v>
      </c>
    </row>
    <row r="2227" spans="1:4" x14ac:dyDescent="0.25">
      <c r="A2227">
        <v>3</v>
      </c>
      <c r="B2227">
        <v>557200</v>
      </c>
      <c r="C2227">
        <v>613800</v>
      </c>
      <c r="D2227">
        <v>540300</v>
      </c>
    </row>
    <row r="2228" spans="1:4" x14ac:dyDescent="0.25">
      <c r="A2228">
        <v>3</v>
      </c>
      <c r="B2228">
        <v>3314000</v>
      </c>
      <c r="C2228">
        <v>2989400</v>
      </c>
      <c r="D2228">
        <v>2888200</v>
      </c>
    </row>
    <row r="2229" spans="1:4" x14ac:dyDescent="0.25">
      <c r="A2229">
        <v>3</v>
      </c>
      <c r="B2229">
        <v>2287700</v>
      </c>
      <c r="C2229">
        <v>2831400</v>
      </c>
      <c r="D2229">
        <v>2347300</v>
      </c>
    </row>
    <row r="2230" spans="1:4" x14ac:dyDescent="0.25">
      <c r="A2230">
        <v>3</v>
      </c>
      <c r="B2230">
        <v>961500</v>
      </c>
      <c r="C2230">
        <v>2517900</v>
      </c>
      <c r="D2230">
        <v>1005700</v>
      </c>
    </row>
    <row r="2231" spans="1:4" x14ac:dyDescent="0.25">
      <c r="A2231">
        <v>3</v>
      </c>
      <c r="B2231">
        <v>1171500</v>
      </c>
      <c r="C2231">
        <v>1990900</v>
      </c>
      <c r="D2231">
        <v>797500</v>
      </c>
    </row>
    <row r="2232" spans="1:4" x14ac:dyDescent="0.25">
      <c r="A2232">
        <v>3</v>
      </c>
      <c r="B2232">
        <v>499200</v>
      </c>
      <c r="C2232">
        <v>580800</v>
      </c>
      <c r="D2232">
        <v>452200</v>
      </c>
    </row>
    <row r="2233" spans="1:4" x14ac:dyDescent="0.25">
      <c r="A2233">
        <v>3</v>
      </c>
      <c r="B2233">
        <v>563500</v>
      </c>
      <c r="C2233">
        <v>518600</v>
      </c>
      <c r="D2233">
        <v>574800</v>
      </c>
    </row>
    <row r="2234" spans="1:4" x14ac:dyDescent="0.25">
      <c r="A2234">
        <v>3</v>
      </c>
      <c r="B2234">
        <v>8378100</v>
      </c>
      <c r="C2234">
        <v>7877600</v>
      </c>
      <c r="D2234">
        <v>7793200</v>
      </c>
    </row>
    <row r="2235" spans="1:4" x14ac:dyDescent="0.25">
      <c r="A2235">
        <v>3</v>
      </c>
      <c r="B2235">
        <v>3665000</v>
      </c>
      <c r="C2235">
        <v>4626300</v>
      </c>
      <c r="D2235">
        <v>4137600</v>
      </c>
    </row>
    <row r="2236" spans="1:4" x14ac:dyDescent="0.25">
      <c r="A2236">
        <v>3</v>
      </c>
      <c r="B2236">
        <v>442500</v>
      </c>
      <c r="C2236">
        <v>708300</v>
      </c>
      <c r="D2236">
        <v>686300</v>
      </c>
    </row>
    <row r="2237" spans="1:4" x14ac:dyDescent="0.25">
      <c r="A2237">
        <v>3</v>
      </c>
      <c r="B2237">
        <v>4647200</v>
      </c>
      <c r="C2237">
        <v>10113100</v>
      </c>
      <c r="D2237">
        <v>1252500</v>
      </c>
    </row>
    <row r="2238" spans="1:4" x14ac:dyDescent="0.25">
      <c r="A2238">
        <v>3</v>
      </c>
      <c r="B2238">
        <v>90085100</v>
      </c>
      <c r="C2238">
        <v>110833100</v>
      </c>
      <c r="D2238">
        <v>2673200</v>
      </c>
    </row>
    <row r="2239" spans="1:4" x14ac:dyDescent="0.25">
      <c r="A2239">
        <v>3</v>
      </c>
      <c r="B2239">
        <v>718100</v>
      </c>
      <c r="C2239">
        <v>647300</v>
      </c>
      <c r="D2239">
        <v>355200</v>
      </c>
    </row>
    <row r="2240" spans="1:4" x14ac:dyDescent="0.25">
      <c r="A2240">
        <v>3</v>
      </c>
      <c r="B2240">
        <v>734700</v>
      </c>
      <c r="C2240">
        <v>908500</v>
      </c>
      <c r="D2240">
        <v>555300</v>
      </c>
    </row>
    <row r="2241" spans="1:4" x14ac:dyDescent="0.25">
      <c r="A2241">
        <v>3</v>
      </c>
      <c r="B2241">
        <v>24403900</v>
      </c>
      <c r="C2241">
        <v>25664100</v>
      </c>
      <c r="D2241">
        <v>7377700</v>
      </c>
    </row>
    <row r="2242" spans="1:4" x14ac:dyDescent="0.25">
      <c r="A2242">
        <v>3</v>
      </c>
      <c r="B2242">
        <v>3374600</v>
      </c>
      <c r="C2242">
        <v>2930400</v>
      </c>
      <c r="D2242">
        <v>733600</v>
      </c>
    </row>
    <row r="2243" spans="1:4" x14ac:dyDescent="0.25">
      <c r="A2243">
        <v>3</v>
      </c>
      <c r="B2243">
        <v>1586900</v>
      </c>
      <c r="C2243">
        <v>1241600</v>
      </c>
      <c r="D2243">
        <v>1154200</v>
      </c>
    </row>
    <row r="2244" spans="1:4" x14ac:dyDescent="0.25">
      <c r="A2244">
        <v>3</v>
      </c>
      <c r="B2244">
        <v>5363300</v>
      </c>
      <c r="C2244">
        <v>3255500</v>
      </c>
      <c r="D2244">
        <v>3177300</v>
      </c>
    </row>
    <row r="2245" spans="1:4" x14ac:dyDescent="0.25">
      <c r="A2245">
        <v>3</v>
      </c>
      <c r="B2245">
        <v>2731400</v>
      </c>
      <c r="C2245">
        <v>2771800</v>
      </c>
      <c r="D2245">
        <v>1708300</v>
      </c>
    </row>
    <row r="2246" spans="1:4" x14ac:dyDescent="0.25">
      <c r="A2246">
        <v>3</v>
      </c>
      <c r="B2246">
        <v>1746800</v>
      </c>
      <c r="C2246">
        <v>1865300</v>
      </c>
      <c r="D2246">
        <v>1748700</v>
      </c>
    </row>
    <row r="2247" spans="1:4" x14ac:dyDescent="0.25">
      <c r="A2247">
        <v>3</v>
      </c>
      <c r="B2247">
        <v>2316900</v>
      </c>
      <c r="C2247">
        <v>2757900</v>
      </c>
      <c r="D2247">
        <v>1894500</v>
      </c>
    </row>
    <row r="2248" spans="1:4" x14ac:dyDescent="0.25">
      <c r="A2248">
        <v>3</v>
      </c>
      <c r="B2248">
        <v>507100</v>
      </c>
      <c r="C2248">
        <v>567900</v>
      </c>
      <c r="D2248">
        <v>566400</v>
      </c>
    </row>
    <row r="2249" spans="1:4" x14ac:dyDescent="0.25">
      <c r="A2249">
        <v>3</v>
      </c>
      <c r="B2249">
        <v>1017100</v>
      </c>
      <c r="C2249">
        <v>1226400</v>
      </c>
      <c r="D2249">
        <v>990700</v>
      </c>
    </row>
    <row r="2250" spans="1:4" x14ac:dyDescent="0.25">
      <c r="A2250">
        <v>3</v>
      </c>
      <c r="B2250">
        <v>1392800</v>
      </c>
      <c r="C2250">
        <v>1563500</v>
      </c>
      <c r="D2250">
        <v>1441800</v>
      </c>
    </row>
    <row r="2251" spans="1:4" x14ac:dyDescent="0.25">
      <c r="A2251">
        <v>3</v>
      </c>
      <c r="B2251">
        <v>4407800</v>
      </c>
      <c r="C2251">
        <v>4972900</v>
      </c>
      <c r="D2251">
        <v>2058200</v>
      </c>
    </row>
    <row r="2252" spans="1:4" x14ac:dyDescent="0.25">
      <c r="A2252">
        <v>3</v>
      </c>
      <c r="B2252">
        <v>624400</v>
      </c>
      <c r="C2252">
        <v>525500</v>
      </c>
      <c r="D2252">
        <v>430900</v>
      </c>
    </row>
    <row r="2253" spans="1:4" x14ac:dyDescent="0.25">
      <c r="A2253">
        <v>3</v>
      </c>
      <c r="B2253">
        <v>443600</v>
      </c>
      <c r="C2253">
        <v>310700</v>
      </c>
      <c r="D2253">
        <v>308700</v>
      </c>
    </row>
    <row r="2254" spans="1:4" x14ac:dyDescent="0.25">
      <c r="A2254">
        <v>3</v>
      </c>
      <c r="B2254">
        <v>435400</v>
      </c>
      <c r="C2254">
        <v>402300</v>
      </c>
      <c r="D2254">
        <v>407300</v>
      </c>
    </row>
    <row r="2255" spans="1:4" x14ac:dyDescent="0.25">
      <c r="A2255">
        <v>3</v>
      </c>
      <c r="B2255">
        <v>1873100</v>
      </c>
      <c r="C2255">
        <v>1822400</v>
      </c>
      <c r="D2255">
        <v>1886900</v>
      </c>
    </row>
    <row r="2256" spans="1:4" x14ac:dyDescent="0.25">
      <c r="A2256">
        <v>3</v>
      </c>
      <c r="B2256">
        <v>364000</v>
      </c>
      <c r="C2256">
        <v>328600</v>
      </c>
      <c r="D2256">
        <v>300900</v>
      </c>
    </row>
    <row r="2257" spans="1:4" x14ac:dyDescent="0.25">
      <c r="A2257">
        <v>3</v>
      </c>
      <c r="B2257">
        <v>698500</v>
      </c>
      <c r="C2257">
        <v>622600</v>
      </c>
      <c r="D2257">
        <v>673800</v>
      </c>
    </row>
    <row r="2258" spans="1:4" x14ac:dyDescent="0.25">
      <c r="A2258">
        <v>3</v>
      </c>
      <c r="B2258">
        <v>389200</v>
      </c>
      <c r="C2258">
        <v>334500</v>
      </c>
      <c r="D2258">
        <v>324700</v>
      </c>
    </row>
    <row r="2259" spans="1:4" x14ac:dyDescent="0.25">
      <c r="A2259">
        <v>3</v>
      </c>
      <c r="B2259">
        <v>1113900</v>
      </c>
      <c r="C2259">
        <v>2872200</v>
      </c>
      <c r="D2259">
        <v>340000</v>
      </c>
    </row>
    <row r="2260" spans="1:4" x14ac:dyDescent="0.25">
      <c r="A2260">
        <v>3</v>
      </c>
      <c r="B2260">
        <v>448700</v>
      </c>
      <c r="C2260">
        <v>453400</v>
      </c>
      <c r="D2260">
        <v>369400</v>
      </c>
    </row>
    <row r="2261" spans="1:4" x14ac:dyDescent="0.25">
      <c r="A2261">
        <v>3</v>
      </c>
      <c r="B2261">
        <v>17024000</v>
      </c>
      <c r="C2261">
        <v>19140700</v>
      </c>
      <c r="D2261">
        <v>19578000</v>
      </c>
    </row>
    <row r="2262" spans="1:4" x14ac:dyDescent="0.25">
      <c r="A2262">
        <v>3</v>
      </c>
      <c r="B2262">
        <v>585400</v>
      </c>
      <c r="C2262">
        <v>537500</v>
      </c>
      <c r="D2262">
        <v>754300</v>
      </c>
    </row>
    <row r="2263" spans="1:4" x14ac:dyDescent="0.25">
      <c r="A2263">
        <v>3</v>
      </c>
      <c r="B2263">
        <v>499300</v>
      </c>
      <c r="C2263">
        <v>467200</v>
      </c>
      <c r="D2263">
        <v>567600</v>
      </c>
    </row>
    <row r="2264" spans="1:4" x14ac:dyDescent="0.25">
      <c r="A2264">
        <v>3</v>
      </c>
      <c r="B2264">
        <v>606200</v>
      </c>
      <c r="C2264">
        <v>777800</v>
      </c>
      <c r="D2264">
        <v>548500</v>
      </c>
    </row>
    <row r="2265" spans="1:4" x14ac:dyDescent="0.25">
      <c r="A2265">
        <v>3</v>
      </c>
      <c r="B2265">
        <v>319900</v>
      </c>
      <c r="C2265">
        <v>329700</v>
      </c>
      <c r="D2265">
        <v>313700</v>
      </c>
    </row>
    <row r="2266" spans="1:4" x14ac:dyDescent="0.25">
      <c r="A2266">
        <v>3</v>
      </c>
      <c r="B2266">
        <v>413400</v>
      </c>
      <c r="C2266">
        <v>619900</v>
      </c>
      <c r="D2266">
        <v>639300</v>
      </c>
    </row>
    <row r="2267" spans="1:4" x14ac:dyDescent="0.25">
      <c r="A2267">
        <v>3</v>
      </c>
      <c r="B2267">
        <v>314800</v>
      </c>
      <c r="C2267">
        <v>325200</v>
      </c>
      <c r="D2267">
        <v>298900</v>
      </c>
    </row>
    <row r="2268" spans="1:4" x14ac:dyDescent="0.25">
      <c r="A2268">
        <v>3</v>
      </c>
      <c r="B2268">
        <v>1460000</v>
      </c>
      <c r="C2268">
        <v>1591700</v>
      </c>
      <c r="D2268">
        <v>1606800</v>
      </c>
    </row>
    <row r="2269" spans="1:4" x14ac:dyDescent="0.25">
      <c r="A2269">
        <v>3</v>
      </c>
      <c r="B2269">
        <v>3310900</v>
      </c>
      <c r="C2269">
        <v>3951800</v>
      </c>
      <c r="D2269">
        <v>2554100</v>
      </c>
    </row>
    <row r="2270" spans="1:4" x14ac:dyDescent="0.25">
      <c r="A2270">
        <v>3</v>
      </c>
      <c r="B2270">
        <v>643500</v>
      </c>
      <c r="C2270">
        <v>756500</v>
      </c>
      <c r="D2270">
        <v>786000</v>
      </c>
    </row>
    <row r="2271" spans="1:4" x14ac:dyDescent="0.25">
      <c r="A2271">
        <v>3</v>
      </c>
      <c r="B2271">
        <v>895300</v>
      </c>
      <c r="C2271">
        <v>935800</v>
      </c>
      <c r="D2271">
        <v>941000</v>
      </c>
    </row>
    <row r="2272" spans="1:4" x14ac:dyDescent="0.25">
      <c r="A2272">
        <v>3</v>
      </c>
      <c r="B2272">
        <v>11050200</v>
      </c>
      <c r="C2272">
        <v>13226500</v>
      </c>
      <c r="D2272">
        <v>3169200</v>
      </c>
    </row>
    <row r="2273" spans="1:4" x14ac:dyDescent="0.25">
      <c r="A2273">
        <v>3</v>
      </c>
      <c r="B2273">
        <v>1056800</v>
      </c>
      <c r="C2273">
        <v>1340700</v>
      </c>
      <c r="D2273">
        <v>872700</v>
      </c>
    </row>
    <row r="2274" spans="1:4" x14ac:dyDescent="0.25">
      <c r="A2274">
        <v>3</v>
      </c>
      <c r="B2274">
        <v>1125800</v>
      </c>
      <c r="C2274">
        <v>1174700</v>
      </c>
      <c r="D2274">
        <v>888600</v>
      </c>
    </row>
    <row r="2275" spans="1:4" x14ac:dyDescent="0.25">
      <c r="A2275">
        <v>3</v>
      </c>
      <c r="B2275">
        <v>1189500</v>
      </c>
      <c r="C2275">
        <v>1185500</v>
      </c>
      <c r="D2275">
        <v>1110300</v>
      </c>
    </row>
    <row r="2276" spans="1:4" x14ac:dyDescent="0.25">
      <c r="A2276">
        <v>3</v>
      </c>
      <c r="B2276">
        <v>435900</v>
      </c>
      <c r="C2276">
        <v>466300</v>
      </c>
      <c r="D2276">
        <v>447100</v>
      </c>
    </row>
    <row r="2277" spans="1:4" x14ac:dyDescent="0.25">
      <c r="A2277">
        <v>3</v>
      </c>
      <c r="B2277">
        <v>316000</v>
      </c>
      <c r="C2277">
        <v>349900</v>
      </c>
      <c r="D2277">
        <v>318200</v>
      </c>
    </row>
    <row r="2278" spans="1:4" x14ac:dyDescent="0.25">
      <c r="A2278">
        <v>3</v>
      </c>
      <c r="B2278">
        <v>1052700</v>
      </c>
      <c r="C2278">
        <v>1294500</v>
      </c>
      <c r="D2278">
        <v>518300</v>
      </c>
    </row>
    <row r="2279" spans="1:4" x14ac:dyDescent="0.25">
      <c r="A2279">
        <v>3</v>
      </c>
      <c r="B2279">
        <v>392700</v>
      </c>
      <c r="C2279">
        <v>2341000</v>
      </c>
      <c r="D2279">
        <v>366500</v>
      </c>
    </row>
    <row r="2280" spans="1:4" x14ac:dyDescent="0.25">
      <c r="A2280">
        <v>3</v>
      </c>
      <c r="B2280">
        <v>364300</v>
      </c>
      <c r="C2280">
        <v>396300</v>
      </c>
      <c r="D2280">
        <v>395300</v>
      </c>
    </row>
    <row r="2281" spans="1:4" x14ac:dyDescent="0.25">
      <c r="A2281">
        <v>3</v>
      </c>
      <c r="B2281">
        <v>11794100</v>
      </c>
      <c r="C2281">
        <v>15322100</v>
      </c>
      <c r="D2281">
        <v>1461600</v>
      </c>
    </row>
    <row r="2282" spans="1:4" x14ac:dyDescent="0.25">
      <c r="A2282">
        <v>3</v>
      </c>
      <c r="B2282">
        <v>357100</v>
      </c>
      <c r="C2282">
        <v>481600</v>
      </c>
      <c r="D2282">
        <v>350200</v>
      </c>
    </row>
    <row r="2283" spans="1:4" x14ac:dyDescent="0.25">
      <c r="A2283">
        <v>3</v>
      </c>
      <c r="B2283">
        <v>1014600</v>
      </c>
      <c r="C2283">
        <v>975400</v>
      </c>
      <c r="D2283">
        <v>941200</v>
      </c>
    </row>
    <row r="2284" spans="1:4" x14ac:dyDescent="0.25">
      <c r="A2284">
        <v>3</v>
      </c>
      <c r="B2284">
        <v>42674300</v>
      </c>
      <c r="C2284">
        <v>55608800</v>
      </c>
      <c r="D2284">
        <v>12944300</v>
      </c>
    </row>
    <row r="2285" spans="1:4" x14ac:dyDescent="0.25">
      <c r="A2285">
        <v>3</v>
      </c>
      <c r="B2285">
        <v>2664400</v>
      </c>
      <c r="C2285">
        <v>2727200</v>
      </c>
      <c r="D2285">
        <v>2493700</v>
      </c>
    </row>
    <row r="2286" spans="1:4" x14ac:dyDescent="0.25">
      <c r="A2286">
        <v>3</v>
      </c>
      <c r="B2286">
        <v>444700</v>
      </c>
      <c r="C2286">
        <v>522700</v>
      </c>
      <c r="D2286">
        <v>363400</v>
      </c>
    </row>
    <row r="2287" spans="1:4" x14ac:dyDescent="0.25">
      <c r="A2287">
        <v>3</v>
      </c>
      <c r="B2287">
        <v>446100</v>
      </c>
      <c r="C2287">
        <v>590500</v>
      </c>
      <c r="D2287">
        <v>421600</v>
      </c>
    </row>
    <row r="2288" spans="1:4" x14ac:dyDescent="0.25">
      <c r="A2288">
        <v>3</v>
      </c>
      <c r="B2288">
        <v>1509600</v>
      </c>
      <c r="C2288">
        <v>1616700</v>
      </c>
      <c r="D2288">
        <v>1607800</v>
      </c>
    </row>
    <row r="2289" spans="1:4" x14ac:dyDescent="0.25">
      <c r="A2289">
        <v>3</v>
      </c>
      <c r="B2289">
        <v>1679700</v>
      </c>
      <c r="C2289">
        <v>1835700</v>
      </c>
      <c r="D2289">
        <v>1458600</v>
      </c>
    </row>
    <row r="2290" spans="1:4" x14ac:dyDescent="0.25">
      <c r="A2290">
        <v>3</v>
      </c>
      <c r="B2290">
        <v>15308500</v>
      </c>
      <c r="C2290">
        <v>19619900</v>
      </c>
      <c r="D2290">
        <v>19520700</v>
      </c>
    </row>
    <row r="2291" spans="1:4" x14ac:dyDescent="0.25">
      <c r="A2291">
        <v>3</v>
      </c>
      <c r="B2291">
        <v>6383800</v>
      </c>
      <c r="C2291">
        <v>7254200</v>
      </c>
      <c r="D2291">
        <v>1194200</v>
      </c>
    </row>
    <row r="2292" spans="1:4" x14ac:dyDescent="0.25">
      <c r="A2292">
        <v>3</v>
      </c>
      <c r="B2292">
        <v>732400</v>
      </c>
      <c r="C2292">
        <v>659000</v>
      </c>
      <c r="D2292">
        <v>609100</v>
      </c>
    </row>
    <row r="2293" spans="1:4" x14ac:dyDescent="0.25">
      <c r="A2293">
        <v>3</v>
      </c>
      <c r="B2293">
        <v>1690500</v>
      </c>
      <c r="C2293">
        <v>1405400</v>
      </c>
      <c r="D2293">
        <v>1271300</v>
      </c>
    </row>
    <row r="2294" spans="1:4" x14ac:dyDescent="0.25">
      <c r="A2294">
        <v>3</v>
      </c>
      <c r="B2294">
        <v>1149500</v>
      </c>
      <c r="C2294">
        <v>1543500</v>
      </c>
      <c r="D2294">
        <v>716200</v>
      </c>
    </row>
    <row r="2295" spans="1:4" x14ac:dyDescent="0.25">
      <c r="A2295">
        <v>3</v>
      </c>
      <c r="B2295">
        <v>4793400</v>
      </c>
      <c r="C2295">
        <v>5738000</v>
      </c>
      <c r="D2295">
        <v>2894200</v>
      </c>
    </row>
    <row r="2296" spans="1:4" x14ac:dyDescent="0.25">
      <c r="A2296">
        <v>3</v>
      </c>
      <c r="B2296">
        <v>753900</v>
      </c>
      <c r="C2296">
        <v>764600</v>
      </c>
      <c r="D2296">
        <v>774700</v>
      </c>
    </row>
    <row r="2297" spans="1:4" x14ac:dyDescent="0.25">
      <c r="A2297">
        <v>3</v>
      </c>
      <c r="B2297">
        <v>17812800</v>
      </c>
      <c r="C2297">
        <v>26709200</v>
      </c>
      <c r="D2297">
        <v>922800</v>
      </c>
    </row>
    <row r="2298" spans="1:4" x14ac:dyDescent="0.25">
      <c r="A2298">
        <v>3</v>
      </c>
      <c r="B2298">
        <v>2102000</v>
      </c>
      <c r="C2298">
        <v>2109900</v>
      </c>
      <c r="D2298">
        <v>2304700</v>
      </c>
    </row>
    <row r="2299" spans="1:4" x14ac:dyDescent="0.25">
      <c r="A2299">
        <v>3</v>
      </c>
      <c r="B2299">
        <v>587400</v>
      </c>
      <c r="C2299">
        <v>2544500</v>
      </c>
      <c r="D2299">
        <v>713200</v>
      </c>
    </row>
    <row r="2300" spans="1:4" x14ac:dyDescent="0.25">
      <c r="A2300">
        <v>3</v>
      </c>
      <c r="B2300">
        <v>1327300</v>
      </c>
      <c r="C2300">
        <v>1493300</v>
      </c>
      <c r="D2300">
        <v>1395800</v>
      </c>
    </row>
    <row r="2301" spans="1:4" x14ac:dyDescent="0.25">
      <c r="A2301">
        <v>3</v>
      </c>
      <c r="B2301">
        <v>613300</v>
      </c>
      <c r="C2301">
        <v>680500</v>
      </c>
      <c r="D2301">
        <v>633000</v>
      </c>
    </row>
    <row r="2302" spans="1:4" x14ac:dyDescent="0.25">
      <c r="A2302">
        <v>3</v>
      </c>
      <c r="B2302">
        <v>11992600</v>
      </c>
      <c r="C2302">
        <v>12928900</v>
      </c>
      <c r="D2302">
        <v>12227700</v>
      </c>
    </row>
    <row r="2303" spans="1:4" x14ac:dyDescent="0.25">
      <c r="A2303">
        <v>3</v>
      </c>
      <c r="B2303">
        <v>7103200</v>
      </c>
      <c r="C2303">
        <v>10747300</v>
      </c>
      <c r="D2303">
        <v>2157500</v>
      </c>
    </row>
    <row r="2304" spans="1:4" x14ac:dyDescent="0.25">
      <c r="A2304">
        <v>3</v>
      </c>
      <c r="B2304">
        <v>385000</v>
      </c>
      <c r="C2304">
        <v>389800</v>
      </c>
      <c r="D2304">
        <v>406200</v>
      </c>
    </row>
    <row r="2305" spans="1:4" x14ac:dyDescent="0.25">
      <c r="A2305">
        <v>3</v>
      </c>
      <c r="B2305">
        <v>327500</v>
      </c>
      <c r="C2305">
        <v>608100</v>
      </c>
      <c r="D2305">
        <v>313900</v>
      </c>
    </row>
    <row r="2306" spans="1:4" x14ac:dyDescent="0.25">
      <c r="A2306">
        <v>3</v>
      </c>
      <c r="B2306">
        <v>23472000</v>
      </c>
      <c r="C2306">
        <v>29165600</v>
      </c>
      <c r="D2306">
        <v>4852200</v>
      </c>
    </row>
    <row r="2307" spans="1:4" x14ac:dyDescent="0.25">
      <c r="A2307">
        <v>3</v>
      </c>
      <c r="B2307">
        <v>2313400</v>
      </c>
      <c r="C2307">
        <v>2853000</v>
      </c>
      <c r="D2307">
        <v>1903200</v>
      </c>
    </row>
    <row r="2308" spans="1:4" x14ac:dyDescent="0.25">
      <c r="A2308">
        <v>3</v>
      </c>
      <c r="B2308">
        <v>369400</v>
      </c>
      <c r="C2308">
        <v>428900</v>
      </c>
      <c r="D2308">
        <v>449400</v>
      </c>
    </row>
    <row r="2309" spans="1:4" x14ac:dyDescent="0.25">
      <c r="A2309">
        <v>3</v>
      </c>
      <c r="B2309">
        <v>15960700</v>
      </c>
      <c r="C2309">
        <v>17643500</v>
      </c>
      <c r="D2309">
        <v>5022800</v>
      </c>
    </row>
    <row r="2310" spans="1:4" x14ac:dyDescent="0.25">
      <c r="A2310">
        <v>3</v>
      </c>
      <c r="B2310">
        <v>914900</v>
      </c>
      <c r="C2310">
        <v>827700</v>
      </c>
      <c r="D2310">
        <v>661600</v>
      </c>
    </row>
    <row r="2311" spans="1:4" x14ac:dyDescent="0.25">
      <c r="A2311">
        <v>3</v>
      </c>
      <c r="B2311">
        <v>4721900</v>
      </c>
      <c r="C2311">
        <v>5352900</v>
      </c>
      <c r="D2311">
        <v>5231900</v>
      </c>
    </row>
    <row r="2312" spans="1:4" x14ac:dyDescent="0.25">
      <c r="A2312">
        <v>3</v>
      </c>
      <c r="B2312">
        <v>13990800</v>
      </c>
      <c r="C2312">
        <v>18110200</v>
      </c>
      <c r="D2312">
        <v>478600</v>
      </c>
    </row>
    <row r="2313" spans="1:4" x14ac:dyDescent="0.25">
      <c r="A2313">
        <v>3</v>
      </c>
      <c r="B2313">
        <v>3599300</v>
      </c>
      <c r="C2313">
        <v>4103600</v>
      </c>
      <c r="D2313">
        <v>3629900</v>
      </c>
    </row>
    <row r="2314" spans="1:4" x14ac:dyDescent="0.25">
      <c r="A2314">
        <v>3</v>
      </c>
      <c r="B2314">
        <v>1673400</v>
      </c>
      <c r="C2314">
        <v>2232400</v>
      </c>
      <c r="D2314">
        <v>2048400</v>
      </c>
    </row>
    <row r="2315" spans="1:4" x14ac:dyDescent="0.25">
      <c r="A2315">
        <v>3</v>
      </c>
      <c r="B2315">
        <v>3060600</v>
      </c>
      <c r="C2315">
        <v>3105500</v>
      </c>
      <c r="D2315">
        <v>3279700</v>
      </c>
    </row>
    <row r="2316" spans="1:4" x14ac:dyDescent="0.25">
      <c r="A2316">
        <v>3</v>
      </c>
      <c r="B2316">
        <v>473700</v>
      </c>
      <c r="C2316">
        <v>609000</v>
      </c>
      <c r="D2316">
        <v>760900</v>
      </c>
    </row>
    <row r="2317" spans="1:4" x14ac:dyDescent="0.25">
      <c r="A2317">
        <v>3</v>
      </c>
      <c r="B2317">
        <v>434800</v>
      </c>
      <c r="C2317">
        <v>505600</v>
      </c>
      <c r="D2317">
        <v>563500</v>
      </c>
    </row>
    <row r="2318" spans="1:4" x14ac:dyDescent="0.25">
      <c r="A2318">
        <v>3</v>
      </c>
      <c r="B2318">
        <v>474300</v>
      </c>
      <c r="C2318">
        <v>545400</v>
      </c>
      <c r="D2318">
        <v>303300</v>
      </c>
    </row>
    <row r="2319" spans="1:4" x14ac:dyDescent="0.25">
      <c r="A2319">
        <v>3</v>
      </c>
      <c r="B2319">
        <v>359700</v>
      </c>
      <c r="C2319">
        <v>335000</v>
      </c>
      <c r="D2319">
        <v>283900</v>
      </c>
    </row>
    <row r="2320" spans="1:4" x14ac:dyDescent="0.25">
      <c r="A2320">
        <v>3</v>
      </c>
      <c r="B2320">
        <v>183083300</v>
      </c>
      <c r="C2320">
        <v>223408600</v>
      </c>
      <c r="D2320">
        <v>4367000</v>
      </c>
    </row>
    <row r="2321" spans="1:4" x14ac:dyDescent="0.25">
      <c r="A2321">
        <v>3</v>
      </c>
      <c r="B2321">
        <v>3488100</v>
      </c>
      <c r="C2321">
        <v>6026000</v>
      </c>
      <c r="D2321">
        <v>356100</v>
      </c>
    </row>
    <row r="2322" spans="1:4" x14ac:dyDescent="0.25">
      <c r="A2322">
        <v>3</v>
      </c>
      <c r="B2322">
        <v>4856100</v>
      </c>
      <c r="C2322">
        <v>4342800</v>
      </c>
      <c r="D2322">
        <v>4209700</v>
      </c>
    </row>
    <row r="2323" spans="1:4" x14ac:dyDescent="0.25">
      <c r="A2323">
        <v>3</v>
      </c>
      <c r="B2323">
        <v>628700</v>
      </c>
      <c r="C2323">
        <v>611400</v>
      </c>
      <c r="D2323">
        <v>424300</v>
      </c>
    </row>
    <row r="2324" spans="1:4" x14ac:dyDescent="0.25">
      <c r="A2324">
        <v>3</v>
      </c>
      <c r="B2324">
        <v>751000</v>
      </c>
      <c r="C2324">
        <v>671600</v>
      </c>
      <c r="D2324">
        <v>692100</v>
      </c>
    </row>
    <row r="2325" spans="1:4" x14ac:dyDescent="0.25">
      <c r="A2325">
        <v>3</v>
      </c>
      <c r="B2325">
        <v>1624200</v>
      </c>
      <c r="C2325">
        <v>1755900</v>
      </c>
      <c r="D2325">
        <v>1548400</v>
      </c>
    </row>
    <row r="2326" spans="1:4" x14ac:dyDescent="0.25">
      <c r="A2326">
        <v>3</v>
      </c>
      <c r="B2326">
        <v>631100</v>
      </c>
      <c r="C2326">
        <v>703000</v>
      </c>
      <c r="D2326">
        <v>839200</v>
      </c>
    </row>
    <row r="2327" spans="1:4" x14ac:dyDescent="0.25">
      <c r="A2327">
        <v>3</v>
      </c>
      <c r="B2327">
        <v>719500</v>
      </c>
      <c r="C2327">
        <v>835400</v>
      </c>
      <c r="D2327">
        <v>745700</v>
      </c>
    </row>
    <row r="2328" spans="1:4" x14ac:dyDescent="0.25">
      <c r="A2328">
        <v>3</v>
      </c>
      <c r="B2328">
        <v>15760400</v>
      </c>
      <c r="C2328">
        <v>14619000</v>
      </c>
      <c r="D2328">
        <v>14526700</v>
      </c>
    </row>
    <row r="2329" spans="1:4" x14ac:dyDescent="0.25">
      <c r="A2329">
        <v>3</v>
      </c>
      <c r="B2329">
        <v>113219000</v>
      </c>
      <c r="C2329">
        <v>129478800</v>
      </c>
      <c r="D2329">
        <v>13570400</v>
      </c>
    </row>
    <row r="2330" spans="1:4" x14ac:dyDescent="0.25">
      <c r="A2330">
        <v>3</v>
      </c>
      <c r="B2330">
        <v>121971000</v>
      </c>
      <c r="C2330">
        <v>130242300</v>
      </c>
      <c r="D2330">
        <v>40873900</v>
      </c>
    </row>
    <row r="2331" spans="1:4" x14ac:dyDescent="0.25">
      <c r="A2331">
        <v>3</v>
      </c>
      <c r="B2331">
        <v>515700</v>
      </c>
      <c r="C2331">
        <v>546200</v>
      </c>
      <c r="D2331">
        <v>396300</v>
      </c>
    </row>
    <row r="2332" spans="1:4" x14ac:dyDescent="0.25">
      <c r="A2332">
        <v>3</v>
      </c>
      <c r="B2332">
        <v>420300</v>
      </c>
      <c r="C2332">
        <v>735700</v>
      </c>
      <c r="D2332">
        <v>823500</v>
      </c>
    </row>
    <row r="2333" spans="1:4" x14ac:dyDescent="0.25">
      <c r="A2333">
        <v>3</v>
      </c>
      <c r="B2333">
        <v>4662000</v>
      </c>
      <c r="C2333">
        <v>5332300</v>
      </c>
      <c r="D2333">
        <v>1470100</v>
      </c>
    </row>
    <row r="2334" spans="1:4" x14ac:dyDescent="0.25">
      <c r="A2334">
        <v>3</v>
      </c>
      <c r="B2334">
        <v>623400</v>
      </c>
      <c r="C2334">
        <v>492000</v>
      </c>
      <c r="D2334">
        <v>659600</v>
      </c>
    </row>
    <row r="2335" spans="1:4" x14ac:dyDescent="0.25">
      <c r="A2335">
        <v>3</v>
      </c>
      <c r="B2335">
        <v>886700</v>
      </c>
      <c r="C2335">
        <v>860200</v>
      </c>
      <c r="D2335">
        <v>976500</v>
      </c>
    </row>
    <row r="2336" spans="1:4" x14ac:dyDescent="0.25">
      <c r="A2336">
        <v>3</v>
      </c>
      <c r="B2336">
        <v>927200</v>
      </c>
      <c r="C2336">
        <v>1094300</v>
      </c>
      <c r="D2336">
        <v>937500</v>
      </c>
    </row>
    <row r="2337" spans="1:4" x14ac:dyDescent="0.25">
      <c r="A2337">
        <v>3</v>
      </c>
      <c r="B2337">
        <v>404800</v>
      </c>
      <c r="C2337">
        <v>370200</v>
      </c>
      <c r="D2337">
        <v>399100</v>
      </c>
    </row>
    <row r="2338" spans="1:4" x14ac:dyDescent="0.25">
      <c r="A2338">
        <v>3</v>
      </c>
      <c r="B2338">
        <v>317200</v>
      </c>
      <c r="C2338">
        <v>352900</v>
      </c>
      <c r="D2338">
        <v>323600</v>
      </c>
    </row>
    <row r="2339" spans="1:4" x14ac:dyDescent="0.25">
      <c r="A2339">
        <v>3</v>
      </c>
      <c r="B2339">
        <v>1283100</v>
      </c>
      <c r="C2339">
        <v>1672000</v>
      </c>
      <c r="D2339">
        <v>997000</v>
      </c>
    </row>
    <row r="2340" spans="1:4" x14ac:dyDescent="0.25">
      <c r="A2340">
        <v>3</v>
      </c>
      <c r="B2340">
        <v>2018800</v>
      </c>
      <c r="C2340">
        <v>2677900</v>
      </c>
      <c r="D2340">
        <v>2224300</v>
      </c>
    </row>
    <row r="2341" spans="1:4" x14ac:dyDescent="0.25">
      <c r="A2341">
        <v>3</v>
      </c>
      <c r="B2341">
        <v>1227700</v>
      </c>
      <c r="C2341">
        <v>1660600</v>
      </c>
      <c r="D2341">
        <v>1761900</v>
      </c>
    </row>
    <row r="2342" spans="1:4" x14ac:dyDescent="0.25">
      <c r="A2342">
        <v>3</v>
      </c>
      <c r="B2342">
        <v>382400</v>
      </c>
      <c r="C2342">
        <v>610800</v>
      </c>
      <c r="D2342">
        <v>534400</v>
      </c>
    </row>
    <row r="2343" spans="1:4" x14ac:dyDescent="0.25">
      <c r="A2343">
        <v>3</v>
      </c>
      <c r="B2343">
        <v>558300</v>
      </c>
      <c r="C2343">
        <v>611800</v>
      </c>
      <c r="D2343">
        <v>524800</v>
      </c>
    </row>
    <row r="2344" spans="1:4" x14ac:dyDescent="0.25">
      <c r="A2344">
        <v>3</v>
      </c>
      <c r="B2344">
        <v>2389300</v>
      </c>
      <c r="C2344">
        <v>2682000</v>
      </c>
      <c r="D2344">
        <v>2587700</v>
      </c>
    </row>
    <row r="2345" spans="1:4" x14ac:dyDescent="0.25">
      <c r="A2345">
        <v>3</v>
      </c>
      <c r="B2345">
        <v>909000</v>
      </c>
      <c r="C2345">
        <v>986300</v>
      </c>
      <c r="D2345">
        <v>487900</v>
      </c>
    </row>
    <row r="2346" spans="1:4" x14ac:dyDescent="0.25">
      <c r="A2346">
        <v>3</v>
      </c>
      <c r="B2346">
        <v>703000</v>
      </c>
      <c r="C2346">
        <v>775700</v>
      </c>
      <c r="D2346">
        <v>682300</v>
      </c>
    </row>
    <row r="2347" spans="1:4" x14ac:dyDescent="0.25">
      <c r="A2347">
        <v>3</v>
      </c>
      <c r="B2347">
        <v>465400</v>
      </c>
      <c r="C2347">
        <v>449200</v>
      </c>
      <c r="D2347">
        <v>408700</v>
      </c>
    </row>
    <row r="2348" spans="1:4" x14ac:dyDescent="0.25">
      <c r="A2348">
        <v>3</v>
      </c>
      <c r="B2348">
        <v>28556600</v>
      </c>
      <c r="C2348">
        <v>36506500</v>
      </c>
      <c r="D2348">
        <v>3038400</v>
      </c>
    </row>
    <row r="2349" spans="1:4" x14ac:dyDescent="0.25">
      <c r="A2349">
        <v>3</v>
      </c>
      <c r="B2349">
        <v>789900</v>
      </c>
      <c r="C2349">
        <v>894700</v>
      </c>
      <c r="D2349">
        <v>814800</v>
      </c>
    </row>
    <row r="2350" spans="1:4" x14ac:dyDescent="0.25">
      <c r="A2350">
        <v>3</v>
      </c>
      <c r="B2350">
        <v>25777200</v>
      </c>
      <c r="C2350">
        <v>30110700</v>
      </c>
      <c r="D2350">
        <v>29149400</v>
      </c>
    </row>
    <row r="2351" spans="1:4" x14ac:dyDescent="0.25">
      <c r="A2351">
        <v>3</v>
      </c>
      <c r="B2351">
        <v>3141728900</v>
      </c>
      <c r="C2351">
        <v>1787596600</v>
      </c>
      <c r="D2351">
        <v>164790000</v>
      </c>
    </row>
    <row r="2352" spans="1:4" x14ac:dyDescent="0.25">
      <c r="A2352">
        <v>3</v>
      </c>
      <c r="B2352">
        <v>4320600</v>
      </c>
      <c r="C2352">
        <v>4523900</v>
      </c>
      <c r="D2352">
        <v>5391800</v>
      </c>
    </row>
    <row r="2353" spans="1:4" x14ac:dyDescent="0.25">
      <c r="A2353">
        <v>3</v>
      </c>
      <c r="B2353">
        <v>333800</v>
      </c>
      <c r="C2353">
        <v>318900</v>
      </c>
      <c r="D2353">
        <v>293000</v>
      </c>
    </row>
    <row r="2354" spans="1:4" x14ac:dyDescent="0.25">
      <c r="A2354">
        <v>3</v>
      </c>
      <c r="B2354">
        <v>2892700</v>
      </c>
      <c r="C2354">
        <v>2849400</v>
      </c>
      <c r="D2354">
        <v>3005200</v>
      </c>
    </row>
    <row r="2355" spans="1:4" x14ac:dyDescent="0.25">
      <c r="A2355">
        <v>3</v>
      </c>
      <c r="B2355">
        <v>89653300</v>
      </c>
      <c r="C2355">
        <v>100092000</v>
      </c>
      <c r="D2355">
        <v>886700</v>
      </c>
    </row>
    <row r="2356" spans="1:4" x14ac:dyDescent="0.25">
      <c r="A2356">
        <v>3</v>
      </c>
      <c r="B2356">
        <v>34033400</v>
      </c>
      <c r="C2356">
        <v>46829000</v>
      </c>
      <c r="D2356">
        <v>1450400</v>
      </c>
    </row>
    <row r="2357" spans="1:4" x14ac:dyDescent="0.25">
      <c r="A2357">
        <v>3</v>
      </c>
      <c r="B2357">
        <v>1629500</v>
      </c>
      <c r="C2357">
        <v>1808800</v>
      </c>
      <c r="D2357">
        <v>1778900</v>
      </c>
    </row>
    <row r="2358" spans="1:4" x14ac:dyDescent="0.25">
      <c r="A2358">
        <v>3</v>
      </c>
      <c r="B2358">
        <v>5673000</v>
      </c>
      <c r="C2358">
        <v>6280500</v>
      </c>
      <c r="D2358">
        <v>6431200</v>
      </c>
    </row>
    <row r="2359" spans="1:4" x14ac:dyDescent="0.25">
      <c r="A2359">
        <v>3</v>
      </c>
      <c r="B2359">
        <v>1912100</v>
      </c>
      <c r="C2359">
        <v>2131300</v>
      </c>
      <c r="D2359">
        <v>2523000</v>
      </c>
    </row>
    <row r="2360" spans="1:4" x14ac:dyDescent="0.25">
      <c r="A2360">
        <v>3</v>
      </c>
      <c r="B2360">
        <v>1044600</v>
      </c>
      <c r="C2360">
        <v>1405800</v>
      </c>
      <c r="D2360">
        <v>1319400</v>
      </c>
    </row>
    <row r="2361" spans="1:4" x14ac:dyDescent="0.25">
      <c r="A2361">
        <v>3</v>
      </c>
      <c r="B2361">
        <v>711400</v>
      </c>
      <c r="C2361">
        <v>2752600</v>
      </c>
      <c r="D2361">
        <v>563700</v>
      </c>
    </row>
    <row r="2362" spans="1:4" x14ac:dyDescent="0.25">
      <c r="A2362">
        <v>3</v>
      </c>
      <c r="B2362">
        <v>536500</v>
      </c>
      <c r="C2362">
        <v>586400</v>
      </c>
      <c r="D2362">
        <v>631500</v>
      </c>
    </row>
    <row r="2363" spans="1:4" x14ac:dyDescent="0.25">
      <c r="A2363">
        <v>3</v>
      </c>
      <c r="B2363">
        <v>820900</v>
      </c>
      <c r="C2363">
        <v>467300</v>
      </c>
      <c r="D2363">
        <v>564900</v>
      </c>
    </row>
    <row r="2364" spans="1:4" x14ac:dyDescent="0.25">
      <c r="A2364">
        <v>3</v>
      </c>
      <c r="B2364">
        <v>4011700</v>
      </c>
      <c r="C2364">
        <v>4762500</v>
      </c>
      <c r="D2364">
        <v>2824200</v>
      </c>
    </row>
    <row r="2365" spans="1:4" x14ac:dyDescent="0.25">
      <c r="A2365">
        <v>3</v>
      </c>
      <c r="B2365">
        <v>206975400</v>
      </c>
      <c r="C2365">
        <v>225650500</v>
      </c>
      <c r="D2365">
        <v>8124200</v>
      </c>
    </row>
    <row r="2366" spans="1:4" x14ac:dyDescent="0.25">
      <c r="A2366">
        <v>3</v>
      </c>
      <c r="B2366">
        <v>32425600</v>
      </c>
      <c r="C2366">
        <v>36285700</v>
      </c>
      <c r="D2366">
        <v>39988700</v>
      </c>
    </row>
    <row r="2367" spans="1:4" x14ac:dyDescent="0.25">
      <c r="A2367">
        <v>3</v>
      </c>
      <c r="B2367">
        <v>19718000</v>
      </c>
      <c r="C2367">
        <v>28348200</v>
      </c>
      <c r="D2367">
        <v>1103500</v>
      </c>
    </row>
    <row r="2368" spans="1:4" x14ac:dyDescent="0.25">
      <c r="A2368">
        <v>3</v>
      </c>
      <c r="B2368">
        <v>519500</v>
      </c>
      <c r="C2368">
        <v>458500</v>
      </c>
      <c r="D2368">
        <v>288500</v>
      </c>
    </row>
    <row r="2369" spans="1:4" x14ac:dyDescent="0.25">
      <c r="A2369">
        <v>3</v>
      </c>
      <c r="B2369">
        <v>1517300</v>
      </c>
      <c r="C2369">
        <v>1594200</v>
      </c>
      <c r="D2369">
        <v>815500</v>
      </c>
    </row>
    <row r="2370" spans="1:4" x14ac:dyDescent="0.25">
      <c r="A2370">
        <v>3</v>
      </c>
      <c r="B2370">
        <v>1669000</v>
      </c>
      <c r="C2370">
        <v>1854900</v>
      </c>
      <c r="D2370">
        <v>1499500</v>
      </c>
    </row>
    <row r="2371" spans="1:4" x14ac:dyDescent="0.25">
      <c r="A2371">
        <v>3</v>
      </c>
      <c r="B2371">
        <v>1260900</v>
      </c>
      <c r="C2371">
        <v>1555100</v>
      </c>
      <c r="D2371">
        <v>1241700</v>
      </c>
    </row>
    <row r="2372" spans="1:4" x14ac:dyDescent="0.25">
      <c r="A2372">
        <v>3</v>
      </c>
      <c r="B2372">
        <v>339900</v>
      </c>
      <c r="C2372">
        <v>344300</v>
      </c>
      <c r="D2372">
        <v>379600</v>
      </c>
    </row>
    <row r="2373" spans="1:4" x14ac:dyDescent="0.25">
      <c r="A2373">
        <v>3</v>
      </c>
      <c r="B2373">
        <v>9942400</v>
      </c>
      <c r="C2373">
        <v>6597000</v>
      </c>
      <c r="D2373">
        <v>5749400</v>
      </c>
    </row>
    <row r="2374" spans="1:4" x14ac:dyDescent="0.25">
      <c r="A2374">
        <v>3</v>
      </c>
      <c r="B2374">
        <v>1670400</v>
      </c>
      <c r="C2374">
        <v>1977300</v>
      </c>
      <c r="D2374">
        <v>1681300</v>
      </c>
    </row>
    <row r="2375" spans="1:4" x14ac:dyDescent="0.25">
      <c r="A2375">
        <v>3</v>
      </c>
      <c r="B2375">
        <v>10685600</v>
      </c>
      <c r="C2375">
        <v>8608300</v>
      </c>
      <c r="D2375">
        <v>3126600</v>
      </c>
    </row>
    <row r="2376" spans="1:4" x14ac:dyDescent="0.25">
      <c r="A2376">
        <v>3</v>
      </c>
      <c r="B2376">
        <v>1206300</v>
      </c>
      <c r="C2376">
        <v>1279000</v>
      </c>
      <c r="D2376">
        <v>1405500</v>
      </c>
    </row>
    <row r="2377" spans="1:4" x14ac:dyDescent="0.25">
      <c r="A2377">
        <v>3</v>
      </c>
      <c r="B2377">
        <v>2015100</v>
      </c>
      <c r="C2377">
        <v>1965200</v>
      </c>
      <c r="D2377">
        <v>1184200</v>
      </c>
    </row>
    <row r="2378" spans="1:4" x14ac:dyDescent="0.25">
      <c r="A2378">
        <v>3</v>
      </c>
      <c r="B2378">
        <v>2310600</v>
      </c>
      <c r="C2378">
        <v>2497200</v>
      </c>
      <c r="D2378">
        <v>2557700</v>
      </c>
    </row>
    <row r="2379" spans="1:4" x14ac:dyDescent="0.25">
      <c r="A2379">
        <v>3</v>
      </c>
      <c r="B2379">
        <v>517300</v>
      </c>
      <c r="C2379">
        <v>467600</v>
      </c>
      <c r="D2379">
        <v>514500</v>
      </c>
    </row>
    <row r="2380" spans="1:4" x14ac:dyDescent="0.25">
      <c r="A2380">
        <v>3</v>
      </c>
      <c r="B2380">
        <v>316600</v>
      </c>
      <c r="C2380">
        <v>286400</v>
      </c>
      <c r="D2380">
        <v>285500</v>
      </c>
    </row>
    <row r="2381" spans="1:4" x14ac:dyDescent="0.25">
      <c r="A2381">
        <v>3</v>
      </c>
      <c r="B2381">
        <v>1046900</v>
      </c>
      <c r="C2381">
        <v>3033700</v>
      </c>
      <c r="D2381">
        <v>818000</v>
      </c>
    </row>
    <row r="2382" spans="1:4" x14ac:dyDescent="0.25">
      <c r="A2382">
        <v>3</v>
      </c>
      <c r="B2382">
        <v>1889000</v>
      </c>
      <c r="C2382">
        <v>2496900</v>
      </c>
      <c r="D2382">
        <v>831200</v>
      </c>
    </row>
    <row r="2383" spans="1:4" x14ac:dyDescent="0.25">
      <c r="A2383">
        <v>3</v>
      </c>
      <c r="B2383">
        <v>376900</v>
      </c>
      <c r="C2383">
        <v>424300</v>
      </c>
      <c r="D2383">
        <v>373900</v>
      </c>
    </row>
    <row r="2384" spans="1:4" x14ac:dyDescent="0.25">
      <c r="A2384">
        <v>3</v>
      </c>
      <c r="B2384">
        <v>1908300</v>
      </c>
      <c r="C2384">
        <v>2147400</v>
      </c>
      <c r="D2384">
        <v>2222000</v>
      </c>
    </row>
    <row r="2385" spans="1:4" x14ac:dyDescent="0.25">
      <c r="A2385">
        <v>3</v>
      </c>
      <c r="B2385">
        <v>18189900</v>
      </c>
      <c r="C2385">
        <v>20997900</v>
      </c>
      <c r="D2385">
        <v>987400</v>
      </c>
    </row>
    <row r="2386" spans="1:4" x14ac:dyDescent="0.25">
      <c r="A2386">
        <v>3</v>
      </c>
      <c r="B2386">
        <v>970500</v>
      </c>
      <c r="C2386">
        <v>1111800</v>
      </c>
      <c r="D2386">
        <v>514200</v>
      </c>
    </row>
    <row r="2387" spans="1:4" x14ac:dyDescent="0.25">
      <c r="A2387">
        <v>3</v>
      </c>
      <c r="B2387">
        <v>316300</v>
      </c>
      <c r="C2387">
        <v>584200</v>
      </c>
      <c r="D2387">
        <v>2283700</v>
      </c>
    </row>
    <row r="2388" spans="1:4" x14ac:dyDescent="0.25">
      <c r="A2388">
        <v>3</v>
      </c>
      <c r="B2388">
        <v>577700</v>
      </c>
      <c r="C2388">
        <v>683500</v>
      </c>
      <c r="D2388">
        <v>400300</v>
      </c>
    </row>
    <row r="2389" spans="1:4" x14ac:dyDescent="0.25">
      <c r="A2389">
        <v>3</v>
      </c>
      <c r="B2389">
        <v>410600</v>
      </c>
      <c r="C2389">
        <v>529300</v>
      </c>
      <c r="D2389">
        <v>599600</v>
      </c>
    </row>
    <row r="2390" spans="1:4" x14ac:dyDescent="0.25">
      <c r="A2390">
        <v>3</v>
      </c>
      <c r="B2390">
        <v>1406400</v>
      </c>
      <c r="C2390">
        <v>1818400</v>
      </c>
      <c r="D2390">
        <v>811900</v>
      </c>
    </row>
    <row r="2391" spans="1:4" x14ac:dyDescent="0.25">
      <c r="A2391">
        <v>3</v>
      </c>
      <c r="B2391">
        <v>66395600</v>
      </c>
      <c r="C2391">
        <v>72511100</v>
      </c>
      <c r="D2391">
        <v>75697900</v>
      </c>
    </row>
    <row r="2392" spans="1:4" x14ac:dyDescent="0.25">
      <c r="A2392">
        <v>3</v>
      </c>
      <c r="B2392">
        <v>305700</v>
      </c>
      <c r="C2392">
        <v>345700</v>
      </c>
      <c r="D2392">
        <v>331300</v>
      </c>
    </row>
    <row r="2393" spans="1:4" x14ac:dyDescent="0.25">
      <c r="A2393">
        <v>3</v>
      </c>
      <c r="B2393">
        <v>3066100</v>
      </c>
      <c r="C2393">
        <v>5889200</v>
      </c>
      <c r="D2393">
        <v>725600</v>
      </c>
    </row>
    <row r="2394" spans="1:4" x14ac:dyDescent="0.25">
      <c r="A2394">
        <v>3</v>
      </c>
      <c r="B2394">
        <v>30233400</v>
      </c>
      <c r="C2394">
        <v>30412700</v>
      </c>
      <c r="D2394">
        <v>32213300</v>
      </c>
    </row>
    <row r="2395" spans="1:4" x14ac:dyDescent="0.25">
      <c r="A2395">
        <v>3</v>
      </c>
      <c r="B2395">
        <v>1389600</v>
      </c>
      <c r="C2395">
        <v>1665500</v>
      </c>
      <c r="D2395">
        <v>1170100</v>
      </c>
    </row>
    <row r="2396" spans="1:4" x14ac:dyDescent="0.25">
      <c r="A2396">
        <v>3</v>
      </c>
      <c r="B2396">
        <v>13896700</v>
      </c>
      <c r="C2396">
        <v>15125100</v>
      </c>
      <c r="D2396">
        <v>15389700</v>
      </c>
    </row>
    <row r="2397" spans="1:4" x14ac:dyDescent="0.25">
      <c r="A2397">
        <v>3</v>
      </c>
      <c r="B2397">
        <v>423600</v>
      </c>
      <c r="C2397">
        <v>429900</v>
      </c>
      <c r="D2397">
        <v>473700</v>
      </c>
    </row>
    <row r="2398" spans="1:4" x14ac:dyDescent="0.25">
      <c r="A2398">
        <v>3</v>
      </c>
      <c r="B2398">
        <v>368500</v>
      </c>
      <c r="C2398">
        <v>408500</v>
      </c>
      <c r="D2398">
        <v>399800</v>
      </c>
    </row>
    <row r="2399" spans="1:4" x14ac:dyDescent="0.25">
      <c r="A2399">
        <v>3</v>
      </c>
      <c r="B2399">
        <v>1266000</v>
      </c>
      <c r="C2399">
        <v>1916700</v>
      </c>
      <c r="D2399">
        <v>539100</v>
      </c>
    </row>
    <row r="2400" spans="1:4" x14ac:dyDescent="0.25">
      <c r="A2400">
        <v>3</v>
      </c>
      <c r="B2400">
        <v>1365100</v>
      </c>
      <c r="C2400">
        <v>1653600</v>
      </c>
      <c r="D2400">
        <v>1273700</v>
      </c>
    </row>
    <row r="2401" spans="1:4" x14ac:dyDescent="0.25">
      <c r="A2401">
        <v>3</v>
      </c>
      <c r="B2401">
        <v>1269400</v>
      </c>
      <c r="C2401">
        <v>1430400</v>
      </c>
      <c r="D2401">
        <v>1521300</v>
      </c>
    </row>
    <row r="2402" spans="1:4" x14ac:dyDescent="0.25">
      <c r="A2402">
        <v>3</v>
      </c>
      <c r="B2402">
        <v>9490000</v>
      </c>
      <c r="C2402">
        <v>11753900</v>
      </c>
      <c r="D2402">
        <v>4909700</v>
      </c>
    </row>
    <row r="2403" spans="1:4" x14ac:dyDescent="0.25">
      <c r="A2403">
        <v>3</v>
      </c>
      <c r="B2403">
        <v>5942400</v>
      </c>
      <c r="C2403">
        <v>6958600</v>
      </c>
      <c r="D2403">
        <v>6981600</v>
      </c>
    </row>
    <row r="2404" spans="1:4" x14ac:dyDescent="0.25">
      <c r="A2404">
        <v>3</v>
      </c>
      <c r="B2404">
        <v>4970300</v>
      </c>
      <c r="C2404">
        <v>5841000</v>
      </c>
      <c r="D2404">
        <v>5642900</v>
      </c>
    </row>
    <row r="2405" spans="1:4" x14ac:dyDescent="0.25">
      <c r="A2405">
        <v>3</v>
      </c>
      <c r="B2405">
        <v>5276400</v>
      </c>
      <c r="C2405">
        <v>5486900</v>
      </c>
      <c r="D2405">
        <v>3556600</v>
      </c>
    </row>
    <row r="2406" spans="1:4" x14ac:dyDescent="0.25">
      <c r="A2406">
        <v>3</v>
      </c>
      <c r="B2406">
        <v>1446100</v>
      </c>
      <c r="C2406">
        <v>911800</v>
      </c>
      <c r="D2406">
        <v>607300</v>
      </c>
    </row>
    <row r="2407" spans="1:4" x14ac:dyDescent="0.25">
      <c r="A2407">
        <v>3</v>
      </c>
      <c r="B2407">
        <v>1931700</v>
      </c>
      <c r="C2407">
        <v>2081200</v>
      </c>
      <c r="D2407">
        <v>2427600</v>
      </c>
    </row>
    <row r="2408" spans="1:4" x14ac:dyDescent="0.25">
      <c r="A2408">
        <v>3</v>
      </c>
      <c r="B2408">
        <v>2214400</v>
      </c>
      <c r="C2408">
        <v>2420800</v>
      </c>
      <c r="D2408">
        <v>2555500</v>
      </c>
    </row>
    <row r="2409" spans="1:4" x14ac:dyDescent="0.25">
      <c r="A2409">
        <v>3</v>
      </c>
      <c r="B2409">
        <v>88367100</v>
      </c>
      <c r="C2409">
        <v>129569200</v>
      </c>
      <c r="D2409">
        <v>39938300</v>
      </c>
    </row>
    <row r="2410" spans="1:4" x14ac:dyDescent="0.25">
      <c r="A2410">
        <v>3</v>
      </c>
      <c r="B2410">
        <v>1889500</v>
      </c>
      <c r="C2410">
        <v>2082700</v>
      </c>
      <c r="D2410">
        <v>1503100</v>
      </c>
    </row>
    <row r="2411" spans="1:4" x14ac:dyDescent="0.25">
      <c r="A2411">
        <v>3</v>
      </c>
      <c r="B2411">
        <v>5480800</v>
      </c>
      <c r="C2411">
        <v>6508400</v>
      </c>
      <c r="D2411">
        <v>2996300</v>
      </c>
    </row>
    <row r="2412" spans="1:4" x14ac:dyDescent="0.25">
      <c r="A2412">
        <v>3</v>
      </c>
      <c r="B2412">
        <v>2224900</v>
      </c>
      <c r="C2412">
        <v>2649900</v>
      </c>
      <c r="D2412">
        <v>2253800</v>
      </c>
    </row>
    <row r="2413" spans="1:4" x14ac:dyDescent="0.25">
      <c r="A2413">
        <v>3</v>
      </c>
      <c r="B2413">
        <v>3446500</v>
      </c>
      <c r="C2413">
        <v>6006500</v>
      </c>
      <c r="D2413">
        <v>2214900</v>
      </c>
    </row>
    <row r="2414" spans="1:4" x14ac:dyDescent="0.25">
      <c r="A2414">
        <v>3</v>
      </c>
      <c r="B2414">
        <v>378200</v>
      </c>
      <c r="C2414">
        <v>374700</v>
      </c>
      <c r="D2414">
        <v>431100</v>
      </c>
    </row>
    <row r="2415" spans="1:4" x14ac:dyDescent="0.25">
      <c r="A2415">
        <v>3</v>
      </c>
      <c r="B2415">
        <v>12917100</v>
      </c>
      <c r="C2415">
        <v>16480500</v>
      </c>
      <c r="D2415">
        <v>13866600</v>
      </c>
    </row>
    <row r="2416" spans="1:4" x14ac:dyDescent="0.25">
      <c r="A2416">
        <v>3</v>
      </c>
      <c r="B2416">
        <v>279400</v>
      </c>
      <c r="C2416">
        <v>283000</v>
      </c>
      <c r="D2416">
        <v>295300</v>
      </c>
    </row>
    <row r="2417" spans="1:4" x14ac:dyDescent="0.25">
      <c r="A2417">
        <v>3</v>
      </c>
      <c r="B2417">
        <v>461100</v>
      </c>
      <c r="C2417">
        <v>334200</v>
      </c>
      <c r="D2417">
        <v>406800</v>
      </c>
    </row>
    <row r="2418" spans="1:4" x14ac:dyDescent="0.25">
      <c r="A2418">
        <v>3</v>
      </c>
      <c r="B2418">
        <v>266400</v>
      </c>
      <c r="C2418">
        <v>259300</v>
      </c>
      <c r="D2418">
        <v>274500</v>
      </c>
    </row>
    <row r="2419" spans="1:4" x14ac:dyDescent="0.25">
      <c r="A2419">
        <v>3</v>
      </c>
      <c r="B2419">
        <v>4997400</v>
      </c>
      <c r="C2419">
        <v>5009800</v>
      </c>
      <c r="D2419">
        <v>3667600</v>
      </c>
    </row>
    <row r="2420" spans="1:4" x14ac:dyDescent="0.25">
      <c r="A2420">
        <v>3</v>
      </c>
      <c r="B2420" t="s">
        <v>1398</v>
      </c>
      <c r="C2420" t="s">
        <v>95</v>
      </c>
      <c r="D2420">
        <v>1325697200</v>
      </c>
    </row>
    <row r="2421" spans="1:4" x14ac:dyDescent="0.25">
      <c r="A2421">
        <v>3</v>
      </c>
      <c r="B2421">
        <v>18826000</v>
      </c>
      <c r="C2421">
        <v>23656500</v>
      </c>
      <c r="D2421">
        <v>3134400</v>
      </c>
    </row>
    <row r="2422" spans="1:4" x14ac:dyDescent="0.25">
      <c r="A2422">
        <v>3</v>
      </c>
      <c r="B2422">
        <v>754800</v>
      </c>
      <c r="C2422">
        <v>970000</v>
      </c>
      <c r="D2422">
        <v>1007600</v>
      </c>
    </row>
    <row r="2423" spans="1:4" x14ac:dyDescent="0.25">
      <c r="A2423">
        <v>3</v>
      </c>
      <c r="B2423">
        <v>580200</v>
      </c>
      <c r="C2423">
        <v>650100</v>
      </c>
      <c r="D2423">
        <v>388500</v>
      </c>
    </row>
    <row r="2424" spans="1:4" x14ac:dyDescent="0.25">
      <c r="A2424">
        <v>3</v>
      </c>
      <c r="B2424">
        <v>344200</v>
      </c>
      <c r="C2424">
        <v>933600</v>
      </c>
      <c r="D2424">
        <v>610400</v>
      </c>
    </row>
    <row r="2425" spans="1:4" x14ac:dyDescent="0.25">
      <c r="A2425">
        <v>3</v>
      </c>
      <c r="B2425">
        <v>907900</v>
      </c>
      <c r="C2425">
        <v>880500</v>
      </c>
      <c r="D2425">
        <v>1180400</v>
      </c>
    </row>
    <row r="2426" spans="1:4" x14ac:dyDescent="0.25">
      <c r="A2426">
        <v>3</v>
      </c>
      <c r="B2426">
        <v>362300</v>
      </c>
      <c r="C2426">
        <v>363700</v>
      </c>
      <c r="D2426">
        <v>427000</v>
      </c>
    </row>
    <row r="2427" spans="1:4" x14ac:dyDescent="0.25">
      <c r="A2427">
        <v>3</v>
      </c>
      <c r="B2427">
        <v>5811800</v>
      </c>
      <c r="C2427">
        <v>7021700</v>
      </c>
      <c r="D2427">
        <v>3032300</v>
      </c>
    </row>
    <row r="2428" spans="1:4" x14ac:dyDescent="0.25">
      <c r="A2428">
        <v>3</v>
      </c>
      <c r="B2428">
        <v>3659000</v>
      </c>
      <c r="C2428">
        <v>3928800</v>
      </c>
      <c r="D2428">
        <v>4535200</v>
      </c>
    </row>
    <row r="2429" spans="1:4" x14ac:dyDescent="0.25">
      <c r="A2429">
        <v>3</v>
      </c>
      <c r="B2429">
        <v>682500</v>
      </c>
      <c r="C2429">
        <v>808700</v>
      </c>
      <c r="D2429">
        <v>714400</v>
      </c>
    </row>
    <row r="2430" spans="1:4" x14ac:dyDescent="0.25">
      <c r="A2430">
        <v>3</v>
      </c>
      <c r="B2430">
        <v>667000</v>
      </c>
      <c r="C2430">
        <v>819900</v>
      </c>
      <c r="D2430">
        <v>666700</v>
      </c>
    </row>
    <row r="2431" spans="1:4" x14ac:dyDescent="0.25">
      <c r="A2431">
        <v>3</v>
      </c>
      <c r="B2431">
        <v>1345525100</v>
      </c>
      <c r="C2431">
        <v>1482456400</v>
      </c>
      <c r="D2431">
        <v>4550200</v>
      </c>
    </row>
    <row r="2432" spans="1:4" x14ac:dyDescent="0.25">
      <c r="A2432">
        <v>3</v>
      </c>
      <c r="B2432">
        <v>1995000</v>
      </c>
      <c r="C2432">
        <v>2569200</v>
      </c>
      <c r="D2432">
        <v>1158400</v>
      </c>
    </row>
    <row r="2433" spans="1:4" x14ac:dyDescent="0.25">
      <c r="A2433">
        <v>3</v>
      </c>
      <c r="B2433">
        <v>1798200</v>
      </c>
      <c r="C2433">
        <v>1920400</v>
      </c>
      <c r="D2433">
        <v>3901200</v>
      </c>
    </row>
    <row r="2434" spans="1:4" x14ac:dyDescent="0.25">
      <c r="A2434">
        <v>3</v>
      </c>
      <c r="B2434">
        <v>813100</v>
      </c>
      <c r="C2434">
        <v>817700</v>
      </c>
      <c r="D2434">
        <v>984400</v>
      </c>
    </row>
    <row r="2435" spans="1:4" x14ac:dyDescent="0.25">
      <c r="A2435">
        <v>3</v>
      </c>
      <c r="B2435">
        <v>288200</v>
      </c>
      <c r="C2435">
        <v>246400</v>
      </c>
      <c r="D2435">
        <v>242300</v>
      </c>
    </row>
    <row r="2436" spans="1:4" x14ac:dyDescent="0.25">
      <c r="A2436">
        <v>3</v>
      </c>
      <c r="B2436">
        <v>12157300</v>
      </c>
      <c r="C2436">
        <v>12226000</v>
      </c>
      <c r="D2436">
        <v>1296000</v>
      </c>
    </row>
    <row r="2437" spans="1:4" x14ac:dyDescent="0.25">
      <c r="A2437">
        <v>3</v>
      </c>
      <c r="B2437">
        <v>242300</v>
      </c>
      <c r="C2437">
        <v>295300</v>
      </c>
      <c r="D2437">
        <v>256100</v>
      </c>
    </row>
    <row r="2438" spans="1:4" x14ac:dyDescent="0.25">
      <c r="A2438">
        <v>3</v>
      </c>
      <c r="B2438">
        <v>671300</v>
      </c>
      <c r="C2438">
        <v>887900</v>
      </c>
      <c r="D2438">
        <v>740300</v>
      </c>
    </row>
    <row r="2439" spans="1:4" x14ac:dyDescent="0.25">
      <c r="A2439">
        <v>3</v>
      </c>
      <c r="B2439">
        <v>523300</v>
      </c>
      <c r="C2439">
        <v>543300</v>
      </c>
      <c r="D2439">
        <v>579800</v>
      </c>
    </row>
    <row r="2440" spans="1:4" x14ac:dyDescent="0.25">
      <c r="A2440">
        <v>3</v>
      </c>
      <c r="B2440">
        <v>307800</v>
      </c>
      <c r="C2440">
        <v>292700</v>
      </c>
      <c r="D2440">
        <v>295900</v>
      </c>
    </row>
    <row r="2441" spans="1:4" x14ac:dyDescent="0.25">
      <c r="A2441">
        <v>3</v>
      </c>
      <c r="B2441">
        <v>6966200</v>
      </c>
      <c r="C2441">
        <v>6760600</v>
      </c>
      <c r="D2441">
        <v>5586900</v>
      </c>
    </row>
    <row r="2442" spans="1:4" x14ac:dyDescent="0.25">
      <c r="A2442">
        <v>3</v>
      </c>
      <c r="B2442">
        <v>372800</v>
      </c>
      <c r="C2442">
        <v>307800</v>
      </c>
      <c r="D2442">
        <v>300000</v>
      </c>
    </row>
    <row r="2443" spans="1:4" x14ac:dyDescent="0.25">
      <c r="A2443">
        <v>3</v>
      </c>
      <c r="B2443">
        <v>823400</v>
      </c>
      <c r="C2443">
        <v>750400</v>
      </c>
      <c r="D2443">
        <v>771600</v>
      </c>
    </row>
    <row r="2444" spans="1:4" x14ac:dyDescent="0.25">
      <c r="A2444">
        <v>3</v>
      </c>
      <c r="B2444">
        <v>286800</v>
      </c>
      <c r="C2444">
        <v>294900</v>
      </c>
      <c r="D2444">
        <v>307200</v>
      </c>
    </row>
    <row r="2445" spans="1:4" x14ac:dyDescent="0.25">
      <c r="A2445">
        <v>3</v>
      </c>
      <c r="B2445">
        <v>1269300</v>
      </c>
      <c r="C2445">
        <v>1502500</v>
      </c>
      <c r="D2445">
        <v>1294000</v>
      </c>
    </row>
    <row r="2446" spans="1:4" x14ac:dyDescent="0.25">
      <c r="A2446">
        <v>3</v>
      </c>
      <c r="B2446">
        <v>7784700</v>
      </c>
      <c r="C2446">
        <v>8544500</v>
      </c>
      <c r="D2446">
        <v>2168600</v>
      </c>
    </row>
    <row r="2447" spans="1:4" x14ac:dyDescent="0.25">
      <c r="A2447">
        <v>3</v>
      </c>
      <c r="B2447">
        <v>554500</v>
      </c>
      <c r="C2447">
        <v>517100</v>
      </c>
      <c r="D2447">
        <v>394800</v>
      </c>
    </row>
    <row r="2448" spans="1:4" x14ac:dyDescent="0.25">
      <c r="A2448">
        <v>3</v>
      </c>
      <c r="B2448">
        <v>8377700</v>
      </c>
      <c r="C2448">
        <v>9755900</v>
      </c>
      <c r="D2448">
        <v>11510300</v>
      </c>
    </row>
    <row r="2449" spans="1:4" x14ac:dyDescent="0.25">
      <c r="A2449">
        <v>3</v>
      </c>
      <c r="B2449">
        <v>18437800</v>
      </c>
      <c r="C2449">
        <v>23248200</v>
      </c>
      <c r="D2449">
        <v>3579300</v>
      </c>
    </row>
    <row r="2450" spans="1:4" x14ac:dyDescent="0.25">
      <c r="A2450">
        <v>3</v>
      </c>
      <c r="B2450">
        <v>891100</v>
      </c>
      <c r="C2450">
        <v>946200</v>
      </c>
      <c r="D2450">
        <v>760700</v>
      </c>
    </row>
    <row r="2451" spans="1:4" x14ac:dyDescent="0.25">
      <c r="A2451">
        <v>3</v>
      </c>
      <c r="B2451">
        <v>4530000</v>
      </c>
      <c r="C2451">
        <v>5377900</v>
      </c>
      <c r="D2451">
        <v>4033000</v>
      </c>
    </row>
    <row r="2452" spans="1:4" x14ac:dyDescent="0.25">
      <c r="A2452">
        <v>3</v>
      </c>
      <c r="B2452">
        <v>1427800</v>
      </c>
      <c r="C2452">
        <v>1629100</v>
      </c>
      <c r="D2452">
        <v>1553400</v>
      </c>
    </row>
    <row r="2453" spans="1:4" x14ac:dyDescent="0.25">
      <c r="A2453">
        <v>3</v>
      </c>
      <c r="B2453">
        <v>99779100</v>
      </c>
      <c r="C2453">
        <v>111397700</v>
      </c>
      <c r="D2453">
        <v>5226100</v>
      </c>
    </row>
    <row r="2454" spans="1:4" x14ac:dyDescent="0.25">
      <c r="A2454">
        <v>3</v>
      </c>
      <c r="B2454">
        <v>376200</v>
      </c>
      <c r="C2454">
        <v>426800</v>
      </c>
      <c r="D2454">
        <v>391600</v>
      </c>
    </row>
    <row r="2455" spans="1:4" x14ac:dyDescent="0.25">
      <c r="A2455">
        <v>3</v>
      </c>
      <c r="B2455">
        <v>2726500</v>
      </c>
      <c r="C2455">
        <v>3612900</v>
      </c>
      <c r="D2455">
        <v>1466400</v>
      </c>
    </row>
    <row r="2456" spans="1:4" x14ac:dyDescent="0.25">
      <c r="A2456">
        <v>3</v>
      </c>
      <c r="B2456">
        <v>389900</v>
      </c>
      <c r="C2456">
        <v>406500</v>
      </c>
      <c r="D2456">
        <v>417200</v>
      </c>
    </row>
    <row r="2457" spans="1:4" x14ac:dyDescent="0.25">
      <c r="A2457">
        <v>3</v>
      </c>
      <c r="B2457">
        <v>5062200</v>
      </c>
      <c r="C2457">
        <v>5952100</v>
      </c>
      <c r="D2457">
        <v>2058900</v>
      </c>
    </row>
    <row r="2458" spans="1:4" x14ac:dyDescent="0.25">
      <c r="A2458">
        <v>3</v>
      </c>
      <c r="B2458">
        <v>1034300</v>
      </c>
      <c r="C2458">
        <v>1157600</v>
      </c>
      <c r="D2458">
        <v>1435300</v>
      </c>
    </row>
    <row r="2459" spans="1:4" x14ac:dyDescent="0.25">
      <c r="A2459">
        <v>3</v>
      </c>
      <c r="B2459">
        <v>3680700</v>
      </c>
      <c r="C2459">
        <v>4002400</v>
      </c>
      <c r="D2459">
        <v>4302600</v>
      </c>
    </row>
    <row r="2460" spans="1:4" x14ac:dyDescent="0.25">
      <c r="A2460">
        <v>3</v>
      </c>
      <c r="B2460">
        <v>345000</v>
      </c>
      <c r="C2460">
        <v>361200</v>
      </c>
      <c r="D2460">
        <v>376600</v>
      </c>
    </row>
    <row r="2461" spans="1:4" x14ac:dyDescent="0.25">
      <c r="A2461">
        <v>3</v>
      </c>
      <c r="B2461">
        <v>7560100</v>
      </c>
      <c r="C2461">
        <v>8211000</v>
      </c>
      <c r="D2461">
        <v>558100</v>
      </c>
    </row>
    <row r="2462" spans="1:4" x14ac:dyDescent="0.25">
      <c r="A2462">
        <v>3</v>
      </c>
      <c r="B2462">
        <v>14495000</v>
      </c>
      <c r="C2462">
        <v>18532800</v>
      </c>
      <c r="D2462">
        <v>18529300</v>
      </c>
    </row>
    <row r="2463" spans="1:4" x14ac:dyDescent="0.25">
      <c r="A2463">
        <v>3</v>
      </c>
      <c r="B2463">
        <v>1402664700</v>
      </c>
      <c r="C2463">
        <v>1487630600</v>
      </c>
      <c r="D2463">
        <v>1493136800</v>
      </c>
    </row>
    <row r="2464" spans="1:4" x14ac:dyDescent="0.25">
      <c r="A2464">
        <v>3</v>
      </c>
      <c r="B2464">
        <v>6198600</v>
      </c>
      <c r="C2464">
        <v>7162700</v>
      </c>
      <c r="D2464">
        <v>1120500</v>
      </c>
    </row>
    <row r="2465" spans="1:4" x14ac:dyDescent="0.25">
      <c r="A2465">
        <v>3</v>
      </c>
      <c r="B2465">
        <v>654000</v>
      </c>
      <c r="C2465">
        <v>821000</v>
      </c>
      <c r="D2465">
        <v>910500</v>
      </c>
    </row>
    <row r="2466" spans="1:4" x14ac:dyDescent="0.25">
      <c r="A2466">
        <v>3</v>
      </c>
      <c r="B2466">
        <v>2471600</v>
      </c>
      <c r="C2466">
        <v>3627000</v>
      </c>
      <c r="D2466">
        <v>480800</v>
      </c>
    </row>
    <row r="2467" spans="1:4" x14ac:dyDescent="0.25">
      <c r="A2467">
        <v>3</v>
      </c>
      <c r="B2467">
        <v>8939600</v>
      </c>
      <c r="C2467">
        <v>11771700</v>
      </c>
      <c r="D2467">
        <v>2551900</v>
      </c>
    </row>
    <row r="2468" spans="1:4" x14ac:dyDescent="0.25">
      <c r="A2468">
        <v>3</v>
      </c>
      <c r="B2468">
        <v>456500</v>
      </c>
      <c r="C2468">
        <v>744100</v>
      </c>
      <c r="D2468">
        <v>595800</v>
      </c>
    </row>
    <row r="2469" spans="1:4" x14ac:dyDescent="0.25">
      <c r="A2469">
        <v>3</v>
      </c>
      <c r="B2469">
        <v>782500</v>
      </c>
      <c r="C2469">
        <v>796900</v>
      </c>
      <c r="D2469">
        <v>828600</v>
      </c>
    </row>
    <row r="2470" spans="1:4" x14ac:dyDescent="0.25">
      <c r="A2470">
        <v>3</v>
      </c>
      <c r="B2470">
        <v>7394300</v>
      </c>
      <c r="C2470">
        <v>7563200</v>
      </c>
      <c r="D2470">
        <v>7718000</v>
      </c>
    </row>
    <row r="2471" spans="1:4" x14ac:dyDescent="0.25">
      <c r="A2471">
        <v>3</v>
      </c>
      <c r="B2471">
        <v>1426800</v>
      </c>
      <c r="C2471">
        <v>1606400</v>
      </c>
      <c r="D2471">
        <v>1488400</v>
      </c>
    </row>
    <row r="2472" spans="1:4" x14ac:dyDescent="0.25">
      <c r="A2472">
        <v>3</v>
      </c>
      <c r="B2472">
        <v>638700</v>
      </c>
      <c r="C2472">
        <v>876100</v>
      </c>
      <c r="D2472">
        <v>526400</v>
      </c>
    </row>
    <row r="2473" spans="1:4" x14ac:dyDescent="0.25">
      <c r="A2473">
        <v>3</v>
      </c>
      <c r="B2473">
        <v>298000</v>
      </c>
      <c r="C2473">
        <v>278400</v>
      </c>
      <c r="D2473">
        <v>227100</v>
      </c>
    </row>
    <row r="2474" spans="1:4" x14ac:dyDescent="0.25">
      <c r="A2474">
        <v>3</v>
      </c>
      <c r="B2474">
        <v>356000</v>
      </c>
      <c r="C2474">
        <v>530900</v>
      </c>
      <c r="D2474">
        <v>314300</v>
      </c>
    </row>
    <row r="2475" spans="1:4" x14ac:dyDescent="0.25">
      <c r="A2475">
        <v>3</v>
      </c>
      <c r="B2475">
        <v>1799100</v>
      </c>
      <c r="C2475">
        <v>2216200</v>
      </c>
      <c r="D2475">
        <v>1846800</v>
      </c>
    </row>
    <row r="2476" spans="1:4" x14ac:dyDescent="0.25">
      <c r="A2476">
        <v>3</v>
      </c>
      <c r="B2476">
        <v>263869500</v>
      </c>
      <c r="C2476">
        <v>56079000</v>
      </c>
      <c r="D2476">
        <v>54797800</v>
      </c>
    </row>
    <row r="2477" spans="1:4" x14ac:dyDescent="0.25">
      <c r="A2477">
        <v>3</v>
      </c>
      <c r="B2477">
        <v>982000</v>
      </c>
      <c r="C2477">
        <v>1297900</v>
      </c>
      <c r="D2477">
        <v>1118700</v>
      </c>
    </row>
    <row r="2478" spans="1:4" x14ac:dyDescent="0.25">
      <c r="A2478">
        <v>3</v>
      </c>
      <c r="B2478">
        <v>65531400</v>
      </c>
      <c r="C2478">
        <v>79192000</v>
      </c>
      <c r="D2478">
        <v>76948900</v>
      </c>
    </row>
    <row r="2479" spans="1:4" x14ac:dyDescent="0.25">
      <c r="A2479">
        <v>3</v>
      </c>
      <c r="B2479">
        <v>950300</v>
      </c>
      <c r="C2479">
        <v>1407500</v>
      </c>
      <c r="D2479">
        <v>1070800</v>
      </c>
    </row>
    <row r="2480" spans="1:4" x14ac:dyDescent="0.25">
      <c r="A2480">
        <v>3</v>
      </c>
      <c r="B2480">
        <v>4772300</v>
      </c>
      <c r="C2480">
        <v>7296100</v>
      </c>
      <c r="D2480">
        <v>5522300</v>
      </c>
    </row>
    <row r="2481" spans="1:4" x14ac:dyDescent="0.25">
      <c r="A2481">
        <v>3</v>
      </c>
      <c r="B2481">
        <v>537100</v>
      </c>
      <c r="C2481">
        <v>660000</v>
      </c>
      <c r="D2481">
        <v>566900</v>
      </c>
    </row>
    <row r="2482" spans="1:4" x14ac:dyDescent="0.25">
      <c r="A2482">
        <v>3</v>
      </c>
      <c r="B2482">
        <v>433623800</v>
      </c>
      <c r="C2482">
        <v>499949200</v>
      </c>
      <c r="D2482">
        <v>492200100</v>
      </c>
    </row>
    <row r="2483" spans="1:4" x14ac:dyDescent="0.25">
      <c r="A2483">
        <v>3</v>
      </c>
      <c r="B2483">
        <v>4241500</v>
      </c>
      <c r="C2483">
        <v>5051400</v>
      </c>
      <c r="D2483">
        <v>5017100</v>
      </c>
    </row>
    <row r="2484" spans="1:4" x14ac:dyDescent="0.25">
      <c r="A2484">
        <v>3</v>
      </c>
      <c r="B2484">
        <v>543900</v>
      </c>
      <c r="C2484">
        <v>660600</v>
      </c>
      <c r="D2484">
        <v>601500</v>
      </c>
    </row>
    <row r="2485" spans="1:4" x14ac:dyDescent="0.25">
      <c r="A2485">
        <v>3</v>
      </c>
      <c r="B2485">
        <v>7527700</v>
      </c>
      <c r="C2485">
        <v>12559900</v>
      </c>
      <c r="D2485">
        <v>1308000</v>
      </c>
    </row>
    <row r="2486" spans="1:4" x14ac:dyDescent="0.25">
      <c r="A2486">
        <v>3</v>
      </c>
      <c r="B2486">
        <v>3870200</v>
      </c>
      <c r="C2486">
        <v>4274800</v>
      </c>
      <c r="D2486">
        <v>4444000</v>
      </c>
    </row>
    <row r="2487" spans="1:4" x14ac:dyDescent="0.25">
      <c r="A2487">
        <v>3</v>
      </c>
      <c r="B2487">
        <v>622200</v>
      </c>
      <c r="C2487">
        <v>658600</v>
      </c>
      <c r="D2487">
        <v>411300</v>
      </c>
    </row>
    <row r="2488" spans="1:4" x14ac:dyDescent="0.25">
      <c r="A2488">
        <v>3</v>
      </c>
      <c r="B2488">
        <v>1866900</v>
      </c>
      <c r="C2488">
        <v>2272700</v>
      </c>
      <c r="D2488">
        <v>2072800</v>
      </c>
    </row>
    <row r="2489" spans="1:4" x14ac:dyDescent="0.25">
      <c r="A2489">
        <v>3</v>
      </c>
      <c r="B2489">
        <v>557600</v>
      </c>
      <c r="C2489">
        <v>663100</v>
      </c>
      <c r="D2489">
        <v>636500</v>
      </c>
    </row>
    <row r="2490" spans="1:4" x14ac:dyDescent="0.25">
      <c r="A2490">
        <v>3</v>
      </c>
      <c r="B2490" t="s">
        <v>1397</v>
      </c>
      <c r="C2490" t="s">
        <v>96</v>
      </c>
      <c r="D2490">
        <v>50401600</v>
      </c>
    </row>
    <row r="2491" spans="1:4" x14ac:dyDescent="0.25">
      <c r="A2491">
        <v>3</v>
      </c>
      <c r="B2491">
        <v>5171300</v>
      </c>
      <c r="C2491">
        <v>5919600</v>
      </c>
      <c r="D2491">
        <v>9420800</v>
      </c>
    </row>
    <row r="2492" spans="1:4" x14ac:dyDescent="0.25">
      <c r="A2492">
        <v>3</v>
      </c>
      <c r="B2492">
        <v>394100</v>
      </c>
      <c r="C2492">
        <v>358300</v>
      </c>
      <c r="D2492">
        <v>630200</v>
      </c>
    </row>
    <row r="2493" spans="1:4" x14ac:dyDescent="0.25">
      <c r="A2493">
        <v>3</v>
      </c>
      <c r="B2493">
        <v>367800</v>
      </c>
      <c r="C2493">
        <v>349100</v>
      </c>
      <c r="D2493">
        <v>439900</v>
      </c>
    </row>
    <row r="2494" spans="1:4" x14ac:dyDescent="0.25">
      <c r="A2494">
        <v>3</v>
      </c>
      <c r="B2494">
        <v>1497000</v>
      </c>
      <c r="C2494">
        <v>1736900</v>
      </c>
      <c r="D2494">
        <v>1866200</v>
      </c>
    </row>
    <row r="2495" spans="1:4" x14ac:dyDescent="0.25">
      <c r="A2495">
        <v>3</v>
      </c>
      <c r="B2495">
        <v>448600</v>
      </c>
      <c r="C2495">
        <v>606400</v>
      </c>
      <c r="D2495">
        <v>638600</v>
      </c>
    </row>
    <row r="2496" spans="1:4" x14ac:dyDescent="0.25">
      <c r="A2496">
        <v>3</v>
      </c>
      <c r="B2496">
        <v>335800</v>
      </c>
      <c r="C2496">
        <v>1060500</v>
      </c>
      <c r="D2496">
        <v>1012800</v>
      </c>
    </row>
    <row r="2497" spans="1:4" x14ac:dyDescent="0.25">
      <c r="A2497">
        <v>3</v>
      </c>
      <c r="B2497">
        <v>1400800</v>
      </c>
      <c r="C2497">
        <v>1344400</v>
      </c>
      <c r="D2497">
        <v>1363500</v>
      </c>
    </row>
    <row r="2498" spans="1:4" x14ac:dyDescent="0.25">
      <c r="A2498">
        <v>3</v>
      </c>
      <c r="B2498">
        <v>3433300</v>
      </c>
      <c r="C2498">
        <v>1375900</v>
      </c>
      <c r="D2498">
        <v>1164800</v>
      </c>
    </row>
    <row r="2499" spans="1:4" x14ac:dyDescent="0.25">
      <c r="A2499">
        <v>3</v>
      </c>
      <c r="B2499">
        <v>31470900</v>
      </c>
      <c r="C2499">
        <v>33465100</v>
      </c>
      <c r="D2499">
        <v>35087600</v>
      </c>
    </row>
    <row r="2500" spans="1:4" x14ac:dyDescent="0.25">
      <c r="A2500">
        <v>3</v>
      </c>
      <c r="B2500">
        <v>1128200</v>
      </c>
      <c r="C2500">
        <v>1064000</v>
      </c>
      <c r="D2500">
        <v>1120400</v>
      </c>
    </row>
    <row r="2501" spans="1:4" x14ac:dyDescent="0.25">
      <c r="A2501">
        <v>3</v>
      </c>
      <c r="B2501">
        <v>495800</v>
      </c>
      <c r="C2501">
        <v>523500</v>
      </c>
      <c r="D2501">
        <v>533500</v>
      </c>
    </row>
    <row r="2502" spans="1:4" x14ac:dyDescent="0.25">
      <c r="A2502">
        <v>3</v>
      </c>
      <c r="B2502">
        <v>3861000</v>
      </c>
      <c r="C2502">
        <v>4244600</v>
      </c>
      <c r="D2502">
        <v>4142300</v>
      </c>
    </row>
    <row r="2503" spans="1:4" x14ac:dyDescent="0.25">
      <c r="A2503">
        <v>3</v>
      </c>
      <c r="B2503">
        <v>2248100</v>
      </c>
      <c r="C2503">
        <v>2406900</v>
      </c>
      <c r="D2503">
        <v>2030100</v>
      </c>
    </row>
    <row r="2504" spans="1:4" x14ac:dyDescent="0.25">
      <c r="A2504">
        <v>3</v>
      </c>
      <c r="B2504">
        <v>5035400</v>
      </c>
      <c r="C2504">
        <v>5478800</v>
      </c>
      <c r="D2504">
        <v>5706500</v>
      </c>
    </row>
    <row r="2505" spans="1:4" x14ac:dyDescent="0.25">
      <c r="A2505">
        <v>3</v>
      </c>
      <c r="B2505">
        <v>1041100</v>
      </c>
      <c r="C2505">
        <v>1147300</v>
      </c>
      <c r="D2505">
        <v>1252900</v>
      </c>
    </row>
    <row r="2506" spans="1:4" x14ac:dyDescent="0.25">
      <c r="A2506">
        <v>3</v>
      </c>
      <c r="B2506">
        <v>64947900</v>
      </c>
      <c r="C2506">
        <v>75872500</v>
      </c>
      <c r="D2506">
        <v>76678200</v>
      </c>
    </row>
    <row r="2507" spans="1:4" x14ac:dyDescent="0.25">
      <c r="A2507">
        <v>3</v>
      </c>
      <c r="B2507">
        <v>6934400</v>
      </c>
      <c r="C2507">
        <v>10740900</v>
      </c>
      <c r="D2507">
        <v>2044900</v>
      </c>
    </row>
    <row r="2508" spans="1:4" x14ac:dyDescent="0.25">
      <c r="A2508">
        <v>3</v>
      </c>
      <c r="B2508">
        <v>2592200</v>
      </c>
      <c r="C2508">
        <v>3208800</v>
      </c>
      <c r="D2508">
        <v>2250400</v>
      </c>
    </row>
    <row r="2509" spans="1:4" x14ac:dyDescent="0.25">
      <c r="A2509">
        <v>3</v>
      </c>
      <c r="B2509">
        <v>2545600</v>
      </c>
      <c r="C2509">
        <v>2755200</v>
      </c>
      <c r="D2509">
        <v>2826000</v>
      </c>
    </row>
    <row r="2510" spans="1:4" x14ac:dyDescent="0.25">
      <c r="A2510">
        <v>3</v>
      </c>
      <c r="B2510">
        <v>3877500</v>
      </c>
      <c r="C2510">
        <v>4253700</v>
      </c>
      <c r="D2510">
        <v>4389700</v>
      </c>
    </row>
    <row r="2511" spans="1:4" x14ac:dyDescent="0.25">
      <c r="A2511">
        <v>3</v>
      </c>
      <c r="B2511">
        <v>252200</v>
      </c>
      <c r="C2511">
        <v>261500</v>
      </c>
      <c r="D2511">
        <v>281300</v>
      </c>
    </row>
    <row r="2512" spans="1:4" x14ac:dyDescent="0.25">
      <c r="A2512">
        <v>3</v>
      </c>
      <c r="B2512">
        <v>336700</v>
      </c>
      <c r="C2512">
        <v>366700</v>
      </c>
      <c r="D2512">
        <v>345900</v>
      </c>
    </row>
    <row r="2513" spans="1:4" x14ac:dyDescent="0.25">
      <c r="A2513">
        <v>3</v>
      </c>
      <c r="B2513">
        <v>2400700</v>
      </c>
      <c r="C2513">
        <v>2647900</v>
      </c>
      <c r="D2513">
        <v>2668200</v>
      </c>
    </row>
    <row r="2514" spans="1:4" x14ac:dyDescent="0.25">
      <c r="A2514">
        <v>3</v>
      </c>
      <c r="B2514">
        <v>48862200</v>
      </c>
      <c r="C2514">
        <v>72558500</v>
      </c>
      <c r="D2514">
        <v>2070900</v>
      </c>
    </row>
    <row r="2515" spans="1:4" x14ac:dyDescent="0.25">
      <c r="A2515">
        <v>3</v>
      </c>
      <c r="B2515">
        <v>554300</v>
      </c>
      <c r="C2515">
        <v>640400</v>
      </c>
      <c r="D2515">
        <v>577100</v>
      </c>
    </row>
    <row r="2516" spans="1:4" x14ac:dyDescent="0.25">
      <c r="A2516">
        <v>3</v>
      </c>
      <c r="B2516">
        <v>6143700</v>
      </c>
      <c r="C2516">
        <v>6513500</v>
      </c>
      <c r="D2516">
        <v>7108500</v>
      </c>
    </row>
    <row r="2517" spans="1:4" x14ac:dyDescent="0.25">
      <c r="A2517">
        <v>3</v>
      </c>
      <c r="B2517">
        <v>840300</v>
      </c>
      <c r="C2517">
        <v>846000</v>
      </c>
      <c r="D2517">
        <v>668100</v>
      </c>
    </row>
    <row r="2518" spans="1:4" x14ac:dyDescent="0.25">
      <c r="A2518">
        <v>3</v>
      </c>
      <c r="B2518">
        <v>389200</v>
      </c>
      <c r="C2518">
        <v>438400</v>
      </c>
      <c r="D2518">
        <v>459200</v>
      </c>
    </row>
    <row r="2519" spans="1:4" x14ac:dyDescent="0.25">
      <c r="A2519">
        <v>3</v>
      </c>
      <c r="B2519">
        <v>1491900</v>
      </c>
      <c r="C2519">
        <v>1681300</v>
      </c>
      <c r="D2519">
        <v>1281100</v>
      </c>
    </row>
    <row r="2520" spans="1:4" x14ac:dyDescent="0.25">
      <c r="A2520">
        <v>3</v>
      </c>
      <c r="B2520">
        <v>2094400</v>
      </c>
      <c r="C2520">
        <v>2390400</v>
      </c>
      <c r="D2520">
        <v>2355100</v>
      </c>
    </row>
    <row r="2521" spans="1:4" x14ac:dyDescent="0.25">
      <c r="A2521">
        <v>3</v>
      </c>
      <c r="B2521">
        <v>33152400</v>
      </c>
      <c r="C2521">
        <v>31596400</v>
      </c>
      <c r="D2521">
        <v>33104600</v>
      </c>
    </row>
    <row r="2522" spans="1:4" x14ac:dyDescent="0.25">
      <c r="A2522">
        <v>3</v>
      </c>
      <c r="B2522">
        <v>556500</v>
      </c>
      <c r="C2522">
        <v>798800</v>
      </c>
      <c r="D2522">
        <v>690900</v>
      </c>
    </row>
    <row r="2523" spans="1:4" x14ac:dyDescent="0.25">
      <c r="A2523">
        <v>3</v>
      </c>
      <c r="B2523">
        <v>41301000</v>
      </c>
      <c r="C2523">
        <v>52579000</v>
      </c>
      <c r="D2523">
        <v>2667700</v>
      </c>
    </row>
    <row r="2524" spans="1:4" x14ac:dyDescent="0.25">
      <c r="A2524">
        <v>3</v>
      </c>
      <c r="B2524">
        <v>552000</v>
      </c>
      <c r="C2524">
        <v>655800</v>
      </c>
      <c r="D2524">
        <v>560000</v>
      </c>
    </row>
    <row r="2525" spans="1:4" x14ac:dyDescent="0.25">
      <c r="A2525">
        <v>3</v>
      </c>
      <c r="B2525">
        <v>1131100</v>
      </c>
      <c r="C2525">
        <v>4552300</v>
      </c>
      <c r="D2525">
        <v>1084100</v>
      </c>
    </row>
    <row r="2526" spans="1:4" x14ac:dyDescent="0.25">
      <c r="A2526">
        <v>3</v>
      </c>
      <c r="B2526">
        <v>422800</v>
      </c>
      <c r="C2526">
        <v>576800</v>
      </c>
      <c r="D2526">
        <v>359800</v>
      </c>
    </row>
    <row r="2527" spans="1:4" x14ac:dyDescent="0.25">
      <c r="A2527">
        <v>3</v>
      </c>
      <c r="B2527">
        <v>2092900</v>
      </c>
      <c r="C2527">
        <v>2439700</v>
      </c>
      <c r="D2527">
        <v>2370600</v>
      </c>
    </row>
    <row r="2528" spans="1:4" x14ac:dyDescent="0.25">
      <c r="A2528">
        <v>3</v>
      </c>
      <c r="B2528">
        <v>375100</v>
      </c>
      <c r="C2528">
        <v>340100</v>
      </c>
      <c r="D2528">
        <v>278100</v>
      </c>
    </row>
    <row r="2529" spans="1:4" x14ac:dyDescent="0.25">
      <c r="A2529">
        <v>3</v>
      </c>
      <c r="B2529">
        <v>10158800</v>
      </c>
      <c r="C2529">
        <v>10956700</v>
      </c>
      <c r="D2529">
        <v>11014400</v>
      </c>
    </row>
    <row r="2530" spans="1:4" x14ac:dyDescent="0.25">
      <c r="A2530">
        <v>3</v>
      </c>
      <c r="B2530">
        <v>1541500</v>
      </c>
      <c r="C2530">
        <v>1978400</v>
      </c>
      <c r="D2530">
        <v>1741900</v>
      </c>
    </row>
    <row r="2531" spans="1:4" x14ac:dyDescent="0.25">
      <c r="A2531">
        <v>3</v>
      </c>
      <c r="B2531">
        <v>11609100</v>
      </c>
      <c r="C2531">
        <v>10451400</v>
      </c>
      <c r="D2531">
        <v>1454400</v>
      </c>
    </row>
    <row r="2532" spans="1:4" x14ac:dyDescent="0.25">
      <c r="A2532">
        <v>3</v>
      </c>
      <c r="B2532">
        <v>589100</v>
      </c>
      <c r="C2532">
        <v>806900</v>
      </c>
      <c r="D2532">
        <v>1065000</v>
      </c>
    </row>
    <row r="2533" spans="1:4" x14ac:dyDescent="0.25">
      <c r="A2533">
        <v>3</v>
      </c>
      <c r="B2533">
        <v>2026000</v>
      </c>
      <c r="C2533">
        <v>2807500</v>
      </c>
      <c r="D2533">
        <v>1924200</v>
      </c>
    </row>
    <row r="2534" spans="1:4" x14ac:dyDescent="0.25">
      <c r="A2534">
        <v>3</v>
      </c>
      <c r="B2534">
        <v>52631400</v>
      </c>
      <c r="C2534">
        <v>57459600</v>
      </c>
      <c r="D2534">
        <v>21830000</v>
      </c>
    </row>
    <row r="2535" spans="1:4" x14ac:dyDescent="0.25">
      <c r="A2535">
        <v>3</v>
      </c>
      <c r="B2535">
        <v>59402200</v>
      </c>
      <c r="C2535">
        <v>65487400</v>
      </c>
      <c r="D2535">
        <v>67440900</v>
      </c>
    </row>
    <row r="2536" spans="1:4" x14ac:dyDescent="0.25">
      <c r="A2536">
        <v>3</v>
      </c>
      <c r="B2536">
        <v>2417900</v>
      </c>
      <c r="C2536">
        <v>4083400</v>
      </c>
      <c r="D2536">
        <v>2379500</v>
      </c>
    </row>
    <row r="2537" spans="1:4" x14ac:dyDescent="0.25">
      <c r="A2537">
        <v>3</v>
      </c>
      <c r="B2537">
        <v>259297800</v>
      </c>
      <c r="C2537">
        <v>303870100</v>
      </c>
      <c r="D2537">
        <v>520400</v>
      </c>
    </row>
    <row r="2538" spans="1:4" x14ac:dyDescent="0.25">
      <c r="A2538">
        <v>3</v>
      </c>
      <c r="B2538">
        <v>2239200</v>
      </c>
      <c r="C2538">
        <v>2491100</v>
      </c>
      <c r="D2538">
        <v>2329900</v>
      </c>
    </row>
    <row r="2539" spans="1:4" x14ac:dyDescent="0.25">
      <c r="A2539">
        <v>3</v>
      </c>
      <c r="B2539">
        <v>2298900</v>
      </c>
      <c r="C2539">
        <v>2110900</v>
      </c>
      <c r="D2539">
        <v>2107500</v>
      </c>
    </row>
    <row r="2540" spans="1:4" x14ac:dyDescent="0.25">
      <c r="A2540">
        <v>3</v>
      </c>
      <c r="B2540">
        <v>760700</v>
      </c>
      <c r="C2540">
        <v>739200</v>
      </c>
      <c r="D2540">
        <v>484300</v>
      </c>
    </row>
    <row r="2541" spans="1:4" x14ac:dyDescent="0.25">
      <c r="A2541">
        <v>3</v>
      </c>
      <c r="B2541">
        <v>6877000</v>
      </c>
      <c r="C2541">
        <v>8062100</v>
      </c>
      <c r="D2541">
        <v>3214200</v>
      </c>
    </row>
    <row r="2542" spans="1:4" x14ac:dyDescent="0.25">
      <c r="A2542">
        <v>3</v>
      </c>
      <c r="B2542">
        <v>99650500</v>
      </c>
      <c r="C2542">
        <v>113978700</v>
      </c>
      <c r="D2542">
        <v>1948400</v>
      </c>
    </row>
    <row r="2543" spans="1:4" x14ac:dyDescent="0.25">
      <c r="A2543">
        <v>3</v>
      </c>
      <c r="B2543">
        <v>565800</v>
      </c>
      <c r="C2543">
        <v>447800</v>
      </c>
      <c r="D2543">
        <v>623500</v>
      </c>
    </row>
    <row r="2544" spans="1:4" x14ac:dyDescent="0.25">
      <c r="A2544">
        <v>3</v>
      </c>
      <c r="B2544">
        <v>580100</v>
      </c>
      <c r="C2544">
        <v>569900</v>
      </c>
      <c r="D2544">
        <v>580200</v>
      </c>
    </row>
    <row r="2545" spans="1:4" x14ac:dyDescent="0.25">
      <c r="A2545">
        <v>3</v>
      </c>
      <c r="B2545">
        <v>8822000</v>
      </c>
      <c r="C2545">
        <v>16606800</v>
      </c>
      <c r="D2545">
        <v>1641000</v>
      </c>
    </row>
    <row r="2546" spans="1:4" x14ac:dyDescent="0.25">
      <c r="A2546">
        <v>3</v>
      </c>
      <c r="B2546">
        <v>276100</v>
      </c>
      <c r="C2546">
        <v>320400</v>
      </c>
      <c r="D2546">
        <v>423300</v>
      </c>
    </row>
    <row r="2547" spans="1:4" x14ac:dyDescent="0.25">
      <c r="A2547">
        <v>3</v>
      </c>
      <c r="B2547">
        <v>745800</v>
      </c>
      <c r="C2547">
        <v>981400</v>
      </c>
      <c r="D2547">
        <v>591100</v>
      </c>
    </row>
    <row r="2548" spans="1:4" x14ac:dyDescent="0.25">
      <c r="A2548">
        <v>3</v>
      </c>
      <c r="B2548">
        <v>1950300</v>
      </c>
      <c r="C2548">
        <v>1883500</v>
      </c>
      <c r="D2548">
        <v>1534600</v>
      </c>
    </row>
    <row r="2549" spans="1:4" x14ac:dyDescent="0.25">
      <c r="A2549">
        <v>3</v>
      </c>
      <c r="B2549">
        <v>782300</v>
      </c>
      <c r="C2549">
        <v>1015400</v>
      </c>
      <c r="D2549">
        <v>2416900</v>
      </c>
    </row>
    <row r="2550" spans="1:4" x14ac:dyDescent="0.25">
      <c r="A2550">
        <v>3</v>
      </c>
      <c r="B2550">
        <v>13689500</v>
      </c>
      <c r="C2550">
        <v>16913100</v>
      </c>
      <c r="D2550">
        <v>10177500</v>
      </c>
    </row>
    <row r="2551" spans="1:4" x14ac:dyDescent="0.25">
      <c r="A2551">
        <v>3</v>
      </c>
      <c r="B2551">
        <v>5373800</v>
      </c>
      <c r="C2551">
        <v>6033300</v>
      </c>
      <c r="D2551">
        <v>780300</v>
      </c>
    </row>
    <row r="2552" spans="1:4" x14ac:dyDescent="0.25">
      <c r="A2552">
        <v>3</v>
      </c>
      <c r="B2552">
        <v>374800</v>
      </c>
      <c r="C2552">
        <v>594300</v>
      </c>
      <c r="D2552">
        <v>393900</v>
      </c>
    </row>
    <row r="2553" spans="1:4" x14ac:dyDescent="0.25">
      <c r="A2553">
        <v>3</v>
      </c>
      <c r="B2553">
        <v>5270000</v>
      </c>
      <c r="C2553">
        <v>6051500</v>
      </c>
      <c r="D2553">
        <v>478700</v>
      </c>
    </row>
    <row r="2554" spans="1:4" x14ac:dyDescent="0.25">
      <c r="A2554">
        <v>3</v>
      </c>
      <c r="B2554">
        <v>6308900</v>
      </c>
      <c r="C2554">
        <v>6988800</v>
      </c>
      <c r="D2554">
        <v>7383200</v>
      </c>
    </row>
    <row r="2555" spans="1:4" x14ac:dyDescent="0.25">
      <c r="A2555">
        <v>3</v>
      </c>
      <c r="B2555">
        <v>227800</v>
      </c>
      <c r="C2555">
        <v>243000</v>
      </c>
      <c r="D2555">
        <v>247600</v>
      </c>
    </row>
    <row r="2556" spans="1:4" x14ac:dyDescent="0.25">
      <c r="A2556">
        <v>3</v>
      </c>
      <c r="B2556">
        <v>1588600</v>
      </c>
      <c r="C2556">
        <v>1954500</v>
      </c>
      <c r="D2556">
        <v>1768900</v>
      </c>
    </row>
    <row r="2557" spans="1:4" x14ac:dyDescent="0.25">
      <c r="A2557">
        <v>3</v>
      </c>
      <c r="B2557">
        <v>13867700</v>
      </c>
      <c r="C2557">
        <v>15431300</v>
      </c>
      <c r="D2557">
        <v>418400</v>
      </c>
    </row>
    <row r="2558" spans="1:4" x14ac:dyDescent="0.25">
      <c r="A2558">
        <v>3</v>
      </c>
      <c r="B2558">
        <v>1803000</v>
      </c>
      <c r="C2558">
        <v>1778600</v>
      </c>
      <c r="D2558">
        <v>1149500</v>
      </c>
    </row>
    <row r="2559" spans="1:4" x14ac:dyDescent="0.25">
      <c r="A2559">
        <v>3</v>
      </c>
      <c r="B2559">
        <v>730200</v>
      </c>
      <c r="C2559">
        <v>785100</v>
      </c>
      <c r="D2559">
        <v>839700</v>
      </c>
    </row>
    <row r="2560" spans="1:4" x14ac:dyDescent="0.25">
      <c r="A2560">
        <v>3</v>
      </c>
      <c r="B2560">
        <v>2849300</v>
      </c>
      <c r="C2560">
        <v>2523900</v>
      </c>
      <c r="D2560">
        <v>2864600</v>
      </c>
    </row>
    <row r="2561" spans="1:4" x14ac:dyDescent="0.25">
      <c r="A2561">
        <v>3</v>
      </c>
      <c r="B2561">
        <v>2058100</v>
      </c>
      <c r="C2561">
        <v>2700700</v>
      </c>
      <c r="D2561">
        <v>1185600</v>
      </c>
    </row>
    <row r="2562" spans="1:4" x14ac:dyDescent="0.25">
      <c r="A2562">
        <v>3</v>
      </c>
      <c r="B2562">
        <v>2586600</v>
      </c>
      <c r="C2562">
        <v>2375500</v>
      </c>
      <c r="D2562">
        <v>2325200</v>
      </c>
    </row>
    <row r="2563" spans="1:4" x14ac:dyDescent="0.25">
      <c r="A2563">
        <v>3</v>
      </c>
      <c r="B2563">
        <v>520900</v>
      </c>
      <c r="C2563">
        <v>526100</v>
      </c>
      <c r="D2563">
        <v>632300</v>
      </c>
    </row>
    <row r="2564" spans="1:4" x14ac:dyDescent="0.25">
      <c r="A2564">
        <v>3</v>
      </c>
      <c r="B2564">
        <v>3386000</v>
      </c>
      <c r="C2564">
        <v>3744800</v>
      </c>
      <c r="D2564">
        <v>5170100</v>
      </c>
    </row>
    <row r="2565" spans="1:4" x14ac:dyDescent="0.25">
      <c r="A2565">
        <v>3</v>
      </c>
      <c r="B2565">
        <v>3055500</v>
      </c>
      <c r="C2565">
        <v>2687400</v>
      </c>
      <c r="D2565">
        <v>2551300</v>
      </c>
    </row>
    <row r="2566" spans="1:4" x14ac:dyDescent="0.25">
      <c r="A2566">
        <v>3</v>
      </c>
      <c r="B2566">
        <v>354800</v>
      </c>
      <c r="C2566">
        <v>281400</v>
      </c>
      <c r="D2566">
        <v>305300</v>
      </c>
    </row>
    <row r="2567" spans="1:4" x14ac:dyDescent="0.25">
      <c r="A2567">
        <v>3</v>
      </c>
      <c r="B2567">
        <v>296100</v>
      </c>
      <c r="C2567">
        <v>233500</v>
      </c>
      <c r="D2567">
        <v>253200</v>
      </c>
    </row>
    <row r="2568" spans="1:4" x14ac:dyDescent="0.25">
      <c r="A2568">
        <v>3</v>
      </c>
      <c r="B2568">
        <v>937400</v>
      </c>
      <c r="C2568">
        <v>794400</v>
      </c>
      <c r="D2568">
        <v>726900</v>
      </c>
    </row>
    <row r="2569" spans="1:4" x14ac:dyDescent="0.25">
      <c r="A2569">
        <v>3</v>
      </c>
      <c r="B2569">
        <v>1600300</v>
      </c>
      <c r="C2569">
        <v>1545200</v>
      </c>
      <c r="D2569">
        <v>708600</v>
      </c>
    </row>
    <row r="2570" spans="1:4" x14ac:dyDescent="0.25">
      <c r="A2570">
        <v>3</v>
      </c>
      <c r="B2570">
        <v>1631400</v>
      </c>
      <c r="C2570">
        <v>1623100</v>
      </c>
      <c r="D2570">
        <v>1652800</v>
      </c>
    </row>
    <row r="2571" spans="1:4" x14ac:dyDescent="0.25">
      <c r="A2571">
        <v>3</v>
      </c>
      <c r="B2571">
        <v>16363400</v>
      </c>
      <c r="C2571">
        <v>17702500</v>
      </c>
      <c r="D2571">
        <v>13230400</v>
      </c>
    </row>
    <row r="2572" spans="1:4" x14ac:dyDescent="0.25">
      <c r="A2572">
        <v>3</v>
      </c>
      <c r="B2572">
        <v>468700</v>
      </c>
      <c r="C2572">
        <v>2222100</v>
      </c>
      <c r="D2572">
        <v>2299400</v>
      </c>
    </row>
    <row r="2573" spans="1:4" x14ac:dyDescent="0.25">
      <c r="A2573">
        <v>3</v>
      </c>
      <c r="B2573">
        <v>457500</v>
      </c>
      <c r="C2573">
        <v>426900</v>
      </c>
      <c r="D2573">
        <v>431500</v>
      </c>
    </row>
    <row r="2574" spans="1:4" x14ac:dyDescent="0.25">
      <c r="A2574">
        <v>3</v>
      </c>
      <c r="B2574">
        <v>3537600</v>
      </c>
      <c r="C2574">
        <v>5354900</v>
      </c>
      <c r="D2574">
        <v>3566300</v>
      </c>
    </row>
    <row r="2575" spans="1:4" x14ac:dyDescent="0.25">
      <c r="A2575">
        <v>3</v>
      </c>
      <c r="B2575">
        <v>413300</v>
      </c>
      <c r="C2575">
        <v>611500</v>
      </c>
      <c r="D2575">
        <v>331000</v>
      </c>
    </row>
    <row r="2576" spans="1:4" x14ac:dyDescent="0.25">
      <c r="A2576">
        <v>3</v>
      </c>
      <c r="B2576">
        <v>729100</v>
      </c>
      <c r="C2576">
        <v>861400</v>
      </c>
      <c r="D2576">
        <v>701200</v>
      </c>
    </row>
    <row r="2577" spans="1:4" x14ac:dyDescent="0.25">
      <c r="A2577">
        <v>3</v>
      </c>
      <c r="B2577">
        <v>450100</v>
      </c>
      <c r="C2577">
        <v>411200</v>
      </c>
      <c r="D2577">
        <v>403700</v>
      </c>
    </row>
    <row r="2578" spans="1:4" x14ac:dyDescent="0.25">
      <c r="A2578">
        <v>3</v>
      </c>
      <c r="B2578">
        <v>259500</v>
      </c>
      <c r="C2578">
        <v>216700</v>
      </c>
      <c r="D2578">
        <v>216700</v>
      </c>
    </row>
    <row r="2579" spans="1:4" x14ac:dyDescent="0.25">
      <c r="A2579">
        <v>3</v>
      </c>
      <c r="B2579">
        <v>388000</v>
      </c>
      <c r="C2579">
        <v>432900</v>
      </c>
      <c r="D2579">
        <v>365900</v>
      </c>
    </row>
    <row r="2580" spans="1:4" x14ac:dyDescent="0.25">
      <c r="A2580">
        <v>3</v>
      </c>
      <c r="B2580">
        <v>44825300</v>
      </c>
      <c r="C2580">
        <v>48750400</v>
      </c>
      <c r="D2580">
        <v>27635200</v>
      </c>
    </row>
    <row r="2581" spans="1:4" x14ac:dyDescent="0.25">
      <c r="A2581">
        <v>3</v>
      </c>
      <c r="B2581">
        <v>72242900</v>
      </c>
      <c r="C2581">
        <v>72547200</v>
      </c>
      <c r="D2581">
        <v>63166800</v>
      </c>
    </row>
    <row r="2582" spans="1:4" x14ac:dyDescent="0.25">
      <c r="A2582">
        <v>3</v>
      </c>
      <c r="B2582">
        <v>868300</v>
      </c>
      <c r="C2582">
        <v>887700</v>
      </c>
      <c r="D2582">
        <v>898700</v>
      </c>
    </row>
    <row r="2583" spans="1:4" x14ac:dyDescent="0.25">
      <c r="A2583">
        <v>3</v>
      </c>
      <c r="B2583">
        <v>1624700</v>
      </c>
      <c r="C2583">
        <v>2110000</v>
      </c>
      <c r="D2583">
        <v>1869800</v>
      </c>
    </row>
    <row r="2584" spans="1:4" x14ac:dyDescent="0.25">
      <c r="A2584">
        <v>3</v>
      </c>
      <c r="B2584">
        <v>419800</v>
      </c>
      <c r="C2584">
        <v>483900</v>
      </c>
      <c r="D2584">
        <v>435700</v>
      </c>
    </row>
    <row r="2585" spans="1:4" x14ac:dyDescent="0.25">
      <c r="A2585">
        <v>3</v>
      </c>
      <c r="B2585">
        <v>198800</v>
      </c>
      <c r="C2585">
        <v>243300</v>
      </c>
      <c r="D2585">
        <v>194800</v>
      </c>
    </row>
    <row r="2586" spans="1:4" x14ac:dyDescent="0.25">
      <c r="A2586">
        <v>3</v>
      </c>
      <c r="B2586">
        <v>8564600</v>
      </c>
      <c r="C2586">
        <v>11655000</v>
      </c>
      <c r="D2586">
        <v>1307700</v>
      </c>
    </row>
    <row r="2587" spans="1:4" x14ac:dyDescent="0.25">
      <c r="A2587">
        <v>3</v>
      </c>
      <c r="B2587">
        <v>2200700</v>
      </c>
      <c r="C2587">
        <v>2784700</v>
      </c>
      <c r="D2587">
        <v>2215600</v>
      </c>
    </row>
    <row r="2588" spans="1:4" x14ac:dyDescent="0.25">
      <c r="A2588">
        <v>3</v>
      </c>
      <c r="B2588">
        <v>302400</v>
      </c>
      <c r="C2588">
        <v>346600</v>
      </c>
      <c r="D2588">
        <v>258700</v>
      </c>
    </row>
    <row r="2589" spans="1:4" x14ac:dyDescent="0.25">
      <c r="A2589">
        <v>3</v>
      </c>
      <c r="B2589">
        <v>122069000</v>
      </c>
      <c r="C2589">
        <v>138074200</v>
      </c>
      <c r="D2589">
        <v>149878900</v>
      </c>
    </row>
    <row r="2590" spans="1:4" x14ac:dyDescent="0.25">
      <c r="A2590">
        <v>3</v>
      </c>
      <c r="B2590">
        <v>515600</v>
      </c>
      <c r="C2590">
        <v>576400</v>
      </c>
      <c r="D2590">
        <v>661000</v>
      </c>
    </row>
    <row r="2591" spans="1:4" x14ac:dyDescent="0.25">
      <c r="A2591">
        <v>3</v>
      </c>
      <c r="B2591">
        <v>1023500</v>
      </c>
      <c r="C2591">
        <v>2934600</v>
      </c>
      <c r="D2591">
        <v>1076200</v>
      </c>
    </row>
    <row r="2592" spans="1:4" x14ac:dyDescent="0.25">
      <c r="A2592">
        <v>3</v>
      </c>
      <c r="B2592">
        <v>2266300</v>
      </c>
      <c r="C2592">
        <v>2541600</v>
      </c>
      <c r="D2592">
        <v>1072500</v>
      </c>
    </row>
    <row r="2593" spans="1:4" x14ac:dyDescent="0.25">
      <c r="A2593">
        <v>3</v>
      </c>
      <c r="B2593">
        <v>2695400</v>
      </c>
      <c r="C2593">
        <v>3120800</v>
      </c>
      <c r="D2593">
        <v>3095200</v>
      </c>
    </row>
    <row r="2594" spans="1:4" x14ac:dyDescent="0.25">
      <c r="A2594">
        <v>3</v>
      </c>
      <c r="B2594">
        <v>301500</v>
      </c>
      <c r="C2594">
        <v>285500</v>
      </c>
      <c r="D2594">
        <v>291000</v>
      </c>
    </row>
    <row r="2595" spans="1:4" x14ac:dyDescent="0.25">
      <c r="A2595">
        <v>3</v>
      </c>
      <c r="B2595">
        <v>506500</v>
      </c>
      <c r="C2595">
        <v>597100</v>
      </c>
      <c r="D2595">
        <v>438300</v>
      </c>
    </row>
    <row r="2596" spans="1:4" x14ac:dyDescent="0.25">
      <c r="A2596">
        <v>3</v>
      </c>
      <c r="B2596">
        <v>341200</v>
      </c>
      <c r="C2596">
        <v>415000</v>
      </c>
      <c r="D2596">
        <v>306900</v>
      </c>
    </row>
    <row r="2597" spans="1:4" x14ac:dyDescent="0.25">
      <c r="A2597">
        <v>3</v>
      </c>
      <c r="B2597">
        <v>357500</v>
      </c>
      <c r="C2597">
        <v>421000</v>
      </c>
      <c r="D2597">
        <v>396000</v>
      </c>
    </row>
    <row r="2598" spans="1:4" x14ac:dyDescent="0.25">
      <c r="A2598">
        <v>3</v>
      </c>
      <c r="B2598">
        <v>2321400</v>
      </c>
      <c r="C2598">
        <v>2650600</v>
      </c>
      <c r="D2598">
        <v>2527900</v>
      </c>
    </row>
    <row r="2599" spans="1:4" x14ac:dyDescent="0.25">
      <c r="A2599">
        <v>3</v>
      </c>
      <c r="B2599">
        <v>3017500</v>
      </c>
      <c r="C2599">
        <v>3943800</v>
      </c>
      <c r="D2599">
        <v>390500</v>
      </c>
    </row>
    <row r="2600" spans="1:4" x14ac:dyDescent="0.25">
      <c r="A2600">
        <v>3</v>
      </c>
      <c r="B2600">
        <v>3125100</v>
      </c>
      <c r="C2600">
        <v>3527200</v>
      </c>
      <c r="D2600">
        <v>1433900</v>
      </c>
    </row>
    <row r="2601" spans="1:4" x14ac:dyDescent="0.25">
      <c r="A2601">
        <v>3</v>
      </c>
      <c r="B2601">
        <v>1552800</v>
      </c>
      <c r="C2601">
        <v>1874200</v>
      </c>
      <c r="D2601">
        <v>1712500</v>
      </c>
    </row>
    <row r="2602" spans="1:4" x14ac:dyDescent="0.25">
      <c r="A2602">
        <v>3</v>
      </c>
      <c r="B2602">
        <v>247400</v>
      </c>
      <c r="C2602">
        <v>299300</v>
      </c>
      <c r="D2602">
        <v>251300</v>
      </c>
    </row>
    <row r="2603" spans="1:4" x14ac:dyDescent="0.25">
      <c r="A2603">
        <v>3</v>
      </c>
      <c r="B2603">
        <v>1114700</v>
      </c>
      <c r="C2603">
        <v>1250600</v>
      </c>
      <c r="D2603">
        <v>1009900</v>
      </c>
    </row>
    <row r="2604" spans="1:4" x14ac:dyDescent="0.25">
      <c r="A2604">
        <v>3</v>
      </c>
      <c r="B2604">
        <v>782588500</v>
      </c>
      <c r="C2604">
        <v>982181200</v>
      </c>
      <c r="D2604">
        <v>2773900</v>
      </c>
    </row>
    <row r="2605" spans="1:4" x14ac:dyDescent="0.25">
      <c r="A2605">
        <v>3</v>
      </c>
      <c r="B2605">
        <v>54246800</v>
      </c>
      <c r="C2605">
        <v>48809000</v>
      </c>
      <c r="D2605">
        <v>2824600</v>
      </c>
    </row>
    <row r="2606" spans="1:4" x14ac:dyDescent="0.25">
      <c r="A2606">
        <v>3</v>
      </c>
      <c r="B2606">
        <v>6173900</v>
      </c>
      <c r="C2606">
        <v>11402200</v>
      </c>
      <c r="D2606">
        <v>1074500</v>
      </c>
    </row>
    <row r="2607" spans="1:4" x14ac:dyDescent="0.25">
      <c r="A2607">
        <v>3</v>
      </c>
      <c r="B2607">
        <v>5624200</v>
      </c>
      <c r="C2607">
        <v>6450900</v>
      </c>
      <c r="D2607">
        <v>2507200</v>
      </c>
    </row>
    <row r="2608" spans="1:4" x14ac:dyDescent="0.25">
      <c r="A2608">
        <v>3</v>
      </c>
      <c r="B2608">
        <v>1632900</v>
      </c>
      <c r="C2608">
        <v>1682000</v>
      </c>
      <c r="D2608">
        <v>1091200</v>
      </c>
    </row>
    <row r="2609" spans="1:4" x14ac:dyDescent="0.25">
      <c r="A2609">
        <v>3</v>
      </c>
      <c r="B2609">
        <v>3446400</v>
      </c>
      <c r="C2609">
        <v>4221600</v>
      </c>
      <c r="D2609">
        <v>709500</v>
      </c>
    </row>
    <row r="2610" spans="1:4" x14ac:dyDescent="0.25">
      <c r="A2610">
        <v>3</v>
      </c>
      <c r="B2610">
        <v>4229000</v>
      </c>
      <c r="C2610">
        <v>4119500</v>
      </c>
      <c r="D2610">
        <v>1457400</v>
      </c>
    </row>
    <row r="2611" spans="1:4" x14ac:dyDescent="0.25">
      <c r="A2611">
        <v>3</v>
      </c>
      <c r="B2611">
        <v>692900</v>
      </c>
      <c r="C2611">
        <v>887200</v>
      </c>
      <c r="D2611">
        <v>626000</v>
      </c>
    </row>
    <row r="2612" spans="1:4" x14ac:dyDescent="0.25">
      <c r="A2612">
        <v>3</v>
      </c>
      <c r="B2612">
        <v>957351100</v>
      </c>
      <c r="C2612">
        <v>1143498600</v>
      </c>
      <c r="D2612">
        <v>24457300</v>
      </c>
    </row>
    <row r="2613" spans="1:4" x14ac:dyDescent="0.25">
      <c r="A2613">
        <v>3</v>
      </c>
      <c r="B2613">
        <v>1746200</v>
      </c>
      <c r="C2613">
        <v>2602000</v>
      </c>
      <c r="D2613">
        <v>470600</v>
      </c>
    </row>
    <row r="2614" spans="1:4" x14ac:dyDescent="0.25">
      <c r="A2614">
        <v>3</v>
      </c>
      <c r="B2614">
        <v>765300</v>
      </c>
      <c r="C2614">
        <v>882400</v>
      </c>
      <c r="D2614">
        <v>573400</v>
      </c>
    </row>
    <row r="2615" spans="1:4" x14ac:dyDescent="0.25">
      <c r="A2615">
        <v>3</v>
      </c>
      <c r="B2615">
        <v>3920500</v>
      </c>
      <c r="C2615">
        <v>11303600</v>
      </c>
      <c r="D2615">
        <v>2192500</v>
      </c>
    </row>
    <row r="2616" spans="1:4" x14ac:dyDescent="0.25">
      <c r="A2616">
        <v>3</v>
      </c>
      <c r="B2616">
        <v>220279700</v>
      </c>
      <c r="C2616">
        <v>329993600</v>
      </c>
      <c r="D2616">
        <v>239250700</v>
      </c>
    </row>
    <row r="2617" spans="1:4" x14ac:dyDescent="0.25">
      <c r="A2617">
        <v>3</v>
      </c>
      <c r="B2617">
        <v>15132600</v>
      </c>
      <c r="C2617">
        <v>19609200</v>
      </c>
      <c r="D2617">
        <v>4498300</v>
      </c>
    </row>
    <row r="2618" spans="1:4" x14ac:dyDescent="0.25">
      <c r="A2618">
        <v>3</v>
      </c>
      <c r="B2618">
        <v>632400</v>
      </c>
      <c r="C2618">
        <v>741700</v>
      </c>
      <c r="D2618">
        <v>446200</v>
      </c>
    </row>
    <row r="2619" spans="1:4" x14ac:dyDescent="0.25">
      <c r="A2619">
        <v>3</v>
      </c>
      <c r="B2619">
        <v>342600</v>
      </c>
      <c r="C2619">
        <v>501400</v>
      </c>
      <c r="D2619">
        <v>374000</v>
      </c>
    </row>
    <row r="2620" spans="1:4" x14ac:dyDescent="0.25">
      <c r="A2620">
        <v>3</v>
      </c>
      <c r="B2620">
        <v>859014800</v>
      </c>
      <c r="C2620">
        <v>1859679900</v>
      </c>
      <c r="D2620">
        <v>898600</v>
      </c>
    </row>
    <row r="2621" spans="1:4" x14ac:dyDescent="0.25">
      <c r="A2621">
        <v>3</v>
      </c>
      <c r="B2621">
        <v>1676300</v>
      </c>
      <c r="C2621">
        <v>1910300</v>
      </c>
      <c r="D2621">
        <v>647000</v>
      </c>
    </row>
    <row r="2622" spans="1:4" x14ac:dyDescent="0.25">
      <c r="A2622">
        <v>3</v>
      </c>
      <c r="B2622">
        <v>128436700</v>
      </c>
      <c r="C2622">
        <v>173161700</v>
      </c>
      <c r="D2622">
        <v>6803000</v>
      </c>
    </row>
    <row r="2623" spans="1:4" x14ac:dyDescent="0.25">
      <c r="A2623">
        <v>3</v>
      </c>
      <c r="B2623">
        <v>904800</v>
      </c>
      <c r="C2623">
        <v>2971300</v>
      </c>
      <c r="D2623">
        <v>2754100</v>
      </c>
    </row>
    <row r="2624" spans="1:4" x14ac:dyDescent="0.25">
      <c r="A2624">
        <v>3</v>
      </c>
      <c r="B2624">
        <v>23825700</v>
      </c>
      <c r="C2624">
        <v>27445500</v>
      </c>
      <c r="D2624">
        <v>28728000</v>
      </c>
    </row>
    <row r="2625" spans="1:4" x14ac:dyDescent="0.25">
      <c r="A2625">
        <v>3</v>
      </c>
      <c r="B2625">
        <v>1442600</v>
      </c>
      <c r="C2625">
        <v>1429300</v>
      </c>
      <c r="D2625">
        <v>1492500</v>
      </c>
    </row>
    <row r="2626" spans="1:4" x14ac:dyDescent="0.25">
      <c r="A2626">
        <v>3</v>
      </c>
      <c r="B2626">
        <v>776500</v>
      </c>
      <c r="C2626">
        <v>1428300</v>
      </c>
      <c r="D2626">
        <v>396100</v>
      </c>
    </row>
    <row r="2627" spans="1:4" x14ac:dyDescent="0.25">
      <c r="A2627">
        <v>3</v>
      </c>
      <c r="B2627">
        <v>400800</v>
      </c>
      <c r="C2627">
        <v>433800</v>
      </c>
      <c r="D2627">
        <v>382900</v>
      </c>
    </row>
    <row r="2628" spans="1:4" x14ac:dyDescent="0.25">
      <c r="A2628">
        <v>3</v>
      </c>
      <c r="B2628">
        <v>2956400</v>
      </c>
      <c r="C2628">
        <v>4054900</v>
      </c>
      <c r="D2628">
        <v>2185500</v>
      </c>
    </row>
    <row r="2629" spans="1:4" x14ac:dyDescent="0.25">
      <c r="A2629">
        <v>3</v>
      </c>
      <c r="B2629">
        <v>381200</v>
      </c>
      <c r="C2629">
        <v>400100</v>
      </c>
      <c r="D2629">
        <v>407000</v>
      </c>
    </row>
    <row r="2630" spans="1:4" x14ac:dyDescent="0.25">
      <c r="A2630">
        <v>3</v>
      </c>
      <c r="B2630" t="s">
        <v>746</v>
      </c>
      <c r="C2630" t="s">
        <v>99</v>
      </c>
      <c r="D2630">
        <v>108416200</v>
      </c>
    </row>
    <row r="2631" spans="1:4" x14ac:dyDescent="0.25">
      <c r="A2631">
        <v>3</v>
      </c>
      <c r="B2631">
        <v>565465300</v>
      </c>
      <c r="C2631">
        <v>667622400</v>
      </c>
      <c r="D2631">
        <v>8586100</v>
      </c>
    </row>
    <row r="2632" spans="1:4" x14ac:dyDescent="0.25">
      <c r="A2632">
        <v>3</v>
      </c>
      <c r="B2632">
        <v>364069600</v>
      </c>
      <c r="C2632">
        <v>574524000</v>
      </c>
      <c r="D2632">
        <v>3493100</v>
      </c>
    </row>
    <row r="2633" spans="1:4" x14ac:dyDescent="0.25">
      <c r="A2633">
        <v>3</v>
      </c>
      <c r="B2633">
        <v>1733700</v>
      </c>
      <c r="C2633">
        <v>1945800</v>
      </c>
      <c r="D2633">
        <v>1484000</v>
      </c>
    </row>
    <row r="2634" spans="1:4" x14ac:dyDescent="0.25">
      <c r="A2634">
        <v>3</v>
      </c>
      <c r="B2634">
        <v>19657500</v>
      </c>
      <c r="C2634">
        <v>20352200</v>
      </c>
      <c r="D2634">
        <v>2659700</v>
      </c>
    </row>
    <row r="2635" spans="1:4" x14ac:dyDescent="0.25">
      <c r="A2635">
        <v>3</v>
      </c>
      <c r="B2635">
        <v>15181900</v>
      </c>
      <c r="C2635">
        <v>18779500</v>
      </c>
      <c r="D2635">
        <v>1275500</v>
      </c>
    </row>
    <row r="2636" spans="1:4" x14ac:dyDescent="0.25">
      <c r="A2636">
        <v>3</v>
      </c>
      <c r="B2636">
        <v>1512000</v>
      </c>
      <c r="C2636">
        <v>1639200</v>
      </c>
      <c r="D2636">
        <v>1705600</v>
      </c>
    </row>
    <row r="2637" spans="1:4" x14ac:dyDescent="0.25">
      <c r="A2637">
        <v>3</v>
      </c>
      <c r="B2637">
        <v>724900</v>
      </c>
      <c r="C2637">
        <v>801800</v>
      </c>
      <c r="D2637">
        <v>717600</v>
      </c>
    </row>
    <row r="2638" spans="1:4" x14ac:dyDescent="0.25">
      <c r="A2638">
        <v>3</v>
      </c>
      <c r="B2638">
        <v>865600</v>
      </c>
      <c r="C2638">
        <v>1339400</v>
      </c>
      <c r="D2638">
        <v>1004100</v>
      </c>
    </row>
    <row r="2639" spans="1:4" x14ac:dyDescent="0.25">
      <c r="A2639">
        <v>3</v>
      </c>
      <c r="B2639">
        <v>40409600</v>
      </c>
      <c r="C2639">
        <v>32035700</v>
      </c>
      <c r="D2639">
        <v>23346400</v>
      </c>
    </row>
    <row r="2640" spans="1:4" x14ac:dyDescent="0.25">
      <c r="A2640">
        <v>3</v>
      </c>
      <c r="B2640">
        <v>1021500</v>
      </c>
      <c r="C2640">
        <v>952400</v>
      </c>
      <c r="D2640">
        <v>680000</v>
      </c>
    </row>
    <row r="2641" spans="1:4" x14ac:dyDescent="0.25">
      <c r="A2641">
        <v>3</v>
      </c>
      <c r="B2641">
        <v>53690900</v>
      </c>
      <c r="C2641">
        <v>69164200</v>
      </c>
      <c r="D2641">
        <v>1049200</v>
      </c>
    </row>
    <row r="2642" spans="1:4" x14ac:dyDescent="0.25">
      <c r="A2642">
        <v>3</v>
      </c>
      <c r="B2642">
        <v>14054400</v>
      </c>
      <c r="C2642">
        <v>12764100</v>
      </c>
      <c r="D2642">
        <v>2446800</v>
      </c>
    </row>
    <row r="2643" spans="1:4" x14ac:dyDescent="0.25">
      <c r="A2643">
        <v>3</v>
      </c>
      <c r="B2643">
        <v>1105000</v>
      </c>
      <c r="C2643">
        <v>1296700</v>
      </c>
      <c r="D2643">
        <v>1101100</v>
      </c>
    </row>
    <row r="2644" spans="1:4" x14ac:dyDescent="0.25">
      <c r="A2644">
        <v>3</v>
      </c>
      <c r="B2644">
        <v>3558200</v>
      </c>
      <c r="C2644">
        <v>4020600</v>
      </c>
      <c r="D2644">
        <v>2869100</v>
      </c>
    </row>
    <row r="2645" spans="1:4" x14ac:dyDescent="0.25">
      <c r="A2645">
        <v>3</v>
      </c>
      <c r="B2645">
        <v>80342500</v>
      </c>
      <c r="C2645">
        <v>88410400</v>
      </c>
      <c r="D2645">
        <v>88924000</v>
      </c>
    </row>
    <row r="2646" spans="1:4" x14ac:dyDescent="0.25">
      <c r="A2646">
        <v>3</v>
      </c>
      <c r="B2646">
        <v>12090300</v>
      </c>
      <c r="C2646">
        <v>20887300</v>
      </c>
      <c r="D2646">
        <v>4397000</v>
      </c>
    </row>
    <row r="2647" spans="1:4" x14ac:dyDescent="0.25">
      <c r="A2647">
        <v>3</v>
      </c>
      <c r="B2647">
        <v>16031800</v>
      </c>
      <c r="C2647">
        <v>16592600</v>
      </c>
      <c r="D2647">
        <v>17271800</v>
      </c>
    </row>
    <row r="2648" spans="1:4" x14ac:dyDescent="0.25">
      <c r="A2648">
        <v>3</v>
      </c>
      <c r="B2648">
        <v>2903600</v>
      </c>
      <c r="C2648">
        <v>3156600</v>
      </c>
      <c r="D2648">
        <v>2852700</v>
      </c>
    </row>
    <row r="2649" spans="1:4" x14ac:dyDescent="0.25">
      <c r="A2649">
        <v>3</v>
      </c>
      <c r="B2649" t="s">
        <v>748</v>
      </c>
      <c r="C2649" t="s">
        <v>101</v>
      </c>
      <c r="D2649">
        <v>173918700</v>
      </c>
    </row>
    <row r="2650" spans="1:4" x14ac:dyDescent="0.25">
      <c r="A2650">
        <v>3</v>
      </c>
      <c r="B2650">
        <v>623500</v>
      </c>
      <c r="C2650">
        <v>727200</v>
      </c>
      <c r="D2650">
        <v>487400</v>
      </c>
    </row>
    <row r="2651" spans="1:4" x14ac:dyDescent="0.25">
      <c r="A2651">
        <v>3</v>
      </c>
      <c r="B2651">
        <v>25190800</v>
      </c>
      <c r="C2651">
        <v>26820400</v>
      </c>
      <c r="D2651">
        <v>5328900</v>
      </c>
    </row>
    <row r="2652" spans="1:4" x14ac:dyDescent="0.25">
      <c r="A2652">
        <v>3</v>
      </c>
      <c r="B2652">
        <v>1225700</v>
      </c>
      <c r="C2652">
        <v>1400900</v>
      </c>
      <c r="D2652">
        <v>1222400</v>
      </c>
    </row>
    <row r="2653" spans="1:4" x14ac:dyDescent="0.25">
      <c r="A2653">
        <v>3</v>
      </c>
      <c r="B2653" t="s">
        <v>749</v>
      </c>
      <c r="C2653" t="s">
        <v>102</v>
      </c>
      <c r="D2653">
        <v>2256309100</v>
      </c>
    </row>
    <row r="2654" spans="1:4" x14ac:dyDescent="0.25">
      <c r="A2654">
        <v>3</v>
      </c>
      <c r="B2654">
        <v>2824800</v>
      </c>
      <c r="C2654">
        <v>3083000</v>
      </c>
      <c r="D2654">
        <v>2977200</v>
      </c>
    </row>
    <row r="2655" spans="1:4" x14ac:dyDescent="0.25">
      <c r="A2655">
        <v>3</v>
      </c>
      <c r="B2655">
        <v>51208700</v>
      </c>
      <c r="C2655">
        <v>60226100</v>
      </c>
      <c r="D2655">
        <v>11364800</v>
      </c>
    </row>
    <row r="2656" spans="1:4" x14ac:dyDescent="0.25">
      <c r="A2656">
        <v>3</v>
      </c>
      <c r="B2656">
        <v>1587300</v>
      </c>
      <c r="C2656">
        <v>1520500</v>
      </c>
      <c r="D2656">
        <v>1839300</v>
      </c>
    </row>
    <row r="2657" spans="1:4" x14ac:dyDescent="0.25">
      <c r="A2657">
        <v>3</v>
      </c>
      <c r="B2657">
        <v>9952500</v>
      </c>
      <c r="C2657">
        <v>11478700</v>
      </c>
      <c r="D2657">
        <v>9162800</v>
      </c>
    </row>
    <row r="2658" spans="1:4" x14ac:dyDescent="0.25">
      <c r="A2658">
        <v>3</v>
      </c>
      <c r="B2658">
        <v>21247100</v>
      </c>
      <c r="C2658">
        <v>26232900</v>
      </c>
      <c r="D2658">
        <v>26312000</v>
      </c>
    </row>
    <row r="2659" spans="1:4" x14ac:dyDescent="0.25">
      <c r="A2659">
        <v>3</v>
      </c>
      <c r="B2659">
        <v>11188000</v>
      </c>
      <c r="C2659">
        <v>21282400</v>
      </c>
      <c r="D2659">
        <v>1824800</v>
      </c>
    </row>
    <row r="2660" spans="1:4" x14ac:dyDescent="0.25">
      <c r="A2660">
        <v>3</v>
      </c>
      <c r="B2660" t="s">
        <v>750</v>
      </c>
      <c r="C2660" t="s">
        <v>103</v>
      </c>
      <c r="D2660" t="s">
        <v>4</v>
      </c>
    </row>
    <row r="2661" spans="1:4" x14ac:dyDescent="0.25">
      <c r="A2661">
        <v>3</v>
      </c>
      <c r="B2661">
        <v>3785200</v>
      </c>
      <c r="C2661">
        <v>6183700</v>
      </c>
      <c r="D2661">
        <v>739000</v>
      </c>
    </row>
    <row r="2662" spans="1:4" x14ac:dyDescent="0.25">
      <c r="A2662">
        <v>3</v>
      </c>
      <c r="B2662">
        <v>1359100</v>
      </c>
      <c r="C2662">
        <v>1438800</v>
      </c>
      <c r="D2662">
        <v>1473800</v>
      </c>
    </row>
    <row r="2663" spans="1:4" x14ac:dyDescent="0.25">
      <c r="A2663">
        <v>3</v>
      </c>
      <c r="B2663">
        <v>731900</v>
      </c>
      <c r="C2663">
        <v>856700</v>
      </c>
      <c r="D2663">
        <v>479500</v>
      </c>
    </row>
    <row r="2664" spans="1:4" x14ac:dyDescent="0.25">
      <c r="A2664">
        <v>3</v>
      </c>
      <c r="B2664">
        <v>132386600</v>
      </c>
      <c r="C2664">
        <v>46004200</v>
      </c>
      <c r="D2664">
        <v>20945001</v>
      </c>
    </row>
    <row r="2665" spans="1:4" x14ac:dyDescent="0.25">
      <c r="A2665">
        <v>3</v>
      </c>
      <c r="B2665">
        <v>3910016500</v>
      </c>
      <c r="C2665">
        <v>4694424000</v>
      </c>
      <c r="D2665">
        <v>2121799</v>
      </c>
    </row>
    <row r="2666" spans="1:4" x14ac:dyDescent="0.25">
      <c r="A2666">
        <v>3</v>
      </c>
      <c r="B2666">
        <v>972236500</v>
      </c>
      <c r="C2666">
        <v>1846867400</v>
      </c>
      <c r="D2666">
        <v>2832400</v>
      </c>
    </row>
    <row r="2667" spans="1:4" x14ac:dyDescent="0.25">
      <c r="A2667">
        <v>3</v>
      </c>
      <c r="B2667">
        <v>1292700</v>
      </c>
      <c r="C2667">
        <v>1516800</v>
      </c>
      <c r="D2667">
        <v>1492899</v>
      </c>
    </row>
    <row r="2668" spans="1:4" x14ac:dyDescent="0.25">
      <c r="A2668">
        <v>3</v>
      </c>
      <c r="B2668">
        <v>5439400</v>
      </c>
      <c r="C2668">
        <v>8997400</v>
      </c>
      <c r="D2668">
        <v>896199</v>
      </c>
    </row>
    <row r="2669" spans="1:4" x14ac:dyDescent="0.25">
      <c r="A2669">
        <v>3</v>
      </c>
      <c r="B2669">
        <v>5860100</v>
      </c>
      <c r="C2669">
        <v>7773900</v>
      </c>
      <c r="D2669">
        <v>3031700</v>
      </c>
    </row>
    <row r="2670" spans="1:4" x14ac:dyDescent="0.25">
      <c r="A2670">
        <v>3</v>
      </c>
      <c r="B2670">
        <v>53525900</v>
      </c>
      <c r="C2670">
        <v>55253100</v>
      </c>
      <c r="D2670">
        <v>588500</v>
      </c>
    </row>
    <row r="2671" spans="1:4" x14ac:dyDescent="0.25">
      <c r="A2671">
        <v>3</v>
      </c>
      <c r="B2671" t="s">
        <v>752</v>
      </c>
      <c r="C2671" t="s">
        <v>105</v>
      </c>
      <c r="D2671">
        <v>7254400</v>
      </c>
    </row>
    <row r="2672" spans="1:4" x14ac:dyDescent="0.25">
      <c r="A2672">
        <v>3</v>
      </c>
      <c r="B2672">
        <v>2667600</v>
      </c>
      <c r="C2672">
        <v>2346400</v>
      </c>
      <c r="D2672">
        <v>5129801</v>
      </c>
    </row>
    <row r="2673" spans="1:4" x14ac:dyDescent="0.25">
      <c r="A2673">
        <v>3</v>
      </c>
      <c r="B2673">
        <v>7759200</v>
      </c>
      <c r="C2673">
        <v>7517500</v>
      </c>
      <c r="D2673">
        <v>8407500</v>
      </c>
    </row>
    <row r="2674" spans="1:4" x14ac:dyDescent="0.25">
      <c r="A2674">
        <v>3</v>
      </c>
      <c r="B2674">
        <v>1691400</v>
      </c>
      <c r="C2674">
        <v>2181300</v>
      </c>
      <c r="D2674">
        <v>1108900</v>
      </c>
    </row>
    <row r="2675" spans="1:4" x14ac:dyDescent="0.25">
      <c r="A2675">
        <v>3</v>
      </c>
      <c r="B2675">
        <v>1396320600</v>
      </c>
      <c r="C2675">
        <v>1574127000</v>
      </c>
      <c r="D2675">
        <v>6804000</v>
      </c>
    </row>
    <row r="2676" spans="1:4" x14ac:dyDescent="0.25">
      <c r="A2676">
        <v>3</v>
      </c>
      <c r="B2676">
        <v>416800</v>
      </c>
      <c r="C2676">
        <v>490700</v>
      </c>
      <c r="D2676">
        <v>425800</v>
      </c>
    </row>
    <row r="2677" spans="1:4" x14ac:dyDescent="0.25">
      <c r="A2677">
        <v>3</v>
      </c>
      <c r="B2677" t="s">
        <v>753</v>
      </c>
      <c r="C2677" t="s">
        <v>106</v>
      </c>
      <c r="D2677">
        <v>561785300</v>
      </c>
    </row>
    <row r="2678" spans="1:4" x14ac:dyDescent="0.25">
      <c r="A2678">
        <v>3</v>
      </c>
      <c r="B2678">
        <v>914700</v>
      </c>
      <c r="C2678">
        <v>1325600</v>
      </c>
      <c r="D2678">
        <v>760600</v>
      </c>
    </row>
    <row r="2679" spans="1:4" x14ac:dyDescent="0.25">
      <c r="A2679">
        <v>3</v>
      </c>
      <c r="B2679">
        <v>114302600</v>
      </c>
      <c r="C2679">
        <v>131728000</v>
      </c>
      <c r="D2679">
        <v>9789200</v>
      </c>
    </row>
    <row r="2680" spans="1:4" x14ac:dyDescent="0.25">
      <c r="A2680">
        <v>3</v>
      </c>
      <c r="B2680">
        <v>4702500</v>
      </c>
      <c r="C2680">
        <v>11962600</v>
      </c>
      <c r="D2680">
        <v>3504100</v>
      </c>
    </row>
    <row r="2681" spans="1:4" x14ac:dyDescent="0.25">
      <c r="A2681">
        <v>3</v>
      </c>
      <c r="B2681">
        <v>6323000</v>
      </c>
      <c r="C2681">
        <v>6973200</v>
      </c>
      <c r="D2681">
        <v>7107401</v>
      </c>
    </row>
    <row r="2682" spans="1:4" x14ac:dyDescent="0.25">
      <c r="A2682">
        <v>3</v>
      </c>
      <c r="B2682">
        <v>611100</v>
      </c>
      <c r="C2682">
        <v>812200</v>
      </c>
      <c r="D2682">
        <v>539901</v>
      </c>
    </row>
    <row r="2683" spans="1:4" x14ac:dyDescent="0.25">
      <c r="A2683">
        <v>3</v>
      </c>
      <c r="B2683">
        <v>9089900</v>
      </c>
      <c r="C2683">
        <v>10986700</v>
      </c>
      <c r="D2683">
        <v>10350300</v>
      </c>
    </row>
    <row r="2684" spans="1:4" x14ac:dyDescent="0.25">
      <c r="A2684">
        <v>3</v>
      </c>
      <c r="B2684">
        <v>508700</v>
      </c>
      <c r="C2684">
        <v>612400</v>
      </c>
      <c r="D2684">
        <v>468901</v>
      </c>
    </row>
    <row r="2685" spans="1:4" x14ac:dyDescent="0.25">
      <c r="A2685">
        <v>3</v>
      </c>
      <c r="B2685">
        <v>32275900</v>
      </c>
      <c r="C2685">
        <v>41915000</v>
      </c>
      <c r="D2685">
        <v>4362599</v>
      </c>
    </row>
    <row r="2686" spans="1:4" x14ac:dyDescent="0.25">
      <c r="A2686">
        <v>3</v>
      </c>
      <c r="B2686">
        <v>903600</v>
      </c>
      <c r="C2686">
        <v>1009500</v>
      </c>
      <c r="D2686">
        <v>741301</v>
      </c>
    </row>
    <row r="2687" spans="1:4" x14ac:dyDescent="0.25">
      <c r="A2687">
        <v>3</v>
      </c>
      <c r="B2687" t="s">
        <v>754</v>
      </c>
      <c r="C2687" t="s">
        <v>107</v>
      </c>
      <c r="D2687">
        <v>1616991100</v>
      </c>
    </row>
    <row r="2688" spans="1:4" x14ac:dyDescent="0.25">
      <c r="A2688">
        <v>3</v>
      </c>
      <c r="B2688">
        <v>220589000</v>
      </c>
      <c r="C2688">
        <v>236067400</v>
      </c>
      <c r="D2688">
        <v>79506000</v>
      </c>
    </row>
    <row r="2689" spans="1:4" x14ac:dyDescent="0.25">
      <c r="A2689">
        <v>3</v>
      </c>
      <c r="B2689">
        <v>1460498300</v>
      </c>
      <c r="C2689">
        <v>1999150600</v>
      </c>
      <c r="D2689">
        <v>3054200</v>
      </c>
    </row>
    <row r="2690" spans="1:4" x14ac:dyDescent="0.25">
      <c r="A2690">
        <v>3</v>
      </c>
      <c r="B2690">
        <v>3767694000</v>
      </c>
      <c r="C2690">
        <v>3426481300</v>
      </c>
      <c r="D2690">
        <v>2358855899</v>
      </c>
    </row>
    <row r="2691" spans="1:4" x14ac:dyDescent="0.25">
      <c r="A2691">
        <v>3</v>
      </c>
      <c r="B2691">
        <v>5683300</v>
      </c>
      <c r="C2691">
        <v>4261100</v>
      </c>
      <c r="D2691">
        <v>3679900</v>
      </c>
    </row>
    <row r="2692" spans="1:4" x14ac:dyDescent="0.25">
      <c r="A2692">
        <v>3</v>
      </c>
      <c r="B2692">
        <v>411300</v>
      </c>
      <c r="C2692">
        <v>417100</v>
      </c>
      <c r="D2692">
        <v>413900</v>
      </c>
    </row>
    <row r="2693" spans="1:4" x14ac:dyDescent="0.25">
      <c r="A2693">
        <v>3</v>
      </c>
      <c r="B2693">
        <v>1716157200</v>
      </c>
      <c r="C2693">
        <v>1769581700</v>
      </c>
      <c r="D2693">
        <v>61483700</v>
      </c>
    </row>
    <row r="2694" spans="1:4" x14ac:dyDescent="0.25">
      <c r="A2694">
        <v>3</v>
      </c>
      <c r="B2694">
        <v>823700</v>
      </c>
      <c r="C2694">
        <v>957000</v>
      </c>
      <c r="D2694">
        <v>713900</v>
      </c>
    </row>
    <row r="2695" spans="1:4" x14ac:dyDescent="0.25">
      <c r="A2695">
        <v>3</v>
      </c>
      <c r="B2695" t="s">
        <v>755</v>
      </c>
      <c r="C2695" t="s">
        <v>108</v>
      </c>
      <c r="D2695">
        <v>686834500</v>
      </c>
    </row>
    <row r="2696" spans="1:4" x14ac:dyDescent="0.25">
      <c r="A2696">
        <v>3</v>
      </c>
      <c r="B2696">
        <v>15510400</v>
      </c>
      <c r="C2696">
        <v>17888800</v>
      </c>
      <c r="D2696">
        <v>2864700</v>
      </c>
    </row>
    <row r="2697" spans="1:4" x14ac:dyDescent="0.25">
      <c r="A2697">
        <v>3</v>
      </c>
      <c r="B2697">
        <v>870500</v>
      </c>
      <c r="C2697">
        <v>929300</v>
      </c>
      <c r="D2697">
        <v>710100</v>
      </c>
    </row>
    <row r="2698" spans="1:4" x14ac:dyDescent="0.25">
      <c r="A2698">
        <v>3</v>
      </c>
      <c r="B2698">
        <v>9102700</v>
      </c>
      <c r="C2698">
        <v>8656600</v>
      </c>
      <c r="D2698">
        <v>8997800</v>
      </c>
    </row>
    <row r="2699" spans="1:4" x14ac:dyDescent="0.25">
      <c r="A2699">
        <v>3</v>
      </c>
      <c r="B2699">
        <v>1320200</v>
      </c>
      <c r="C2699">
        <v>1305900</v>
      </c>
      <c r="D2699">
        <v>1275800</v>
      </c>
    </row>
    <row r="2700" spans="1:4" x14ac:dyDescent="0.25">
      <c r="A2700">
        <v>3</v>
      </c>
      <c r="B2700">
        <v>1783100</v>
      </c>
      <c r="C2700">
        <v>1896400</v>
      </c>
      <c r="D2700">
        <v>1990699</v>
      </c>
    </row>
    <row r="2701" spans="1:4" x14ac:dyDescent="0.25">
      <c r="A2701">
        <v>3</v>
      </c>
      <c r="B2701">
        <v>4945200</v>
      </c>
      <c r="C2701">
        <v>6404200</v>
      </c>
      <c r="D2701">
        <v>2208001</v>
      </c>
    </row>
    <row r="2702" spans="1:4" x14ac:dyDescent="0.25">
      <c r="A2702">
        <v>3</v>
      </c>
      <c r="B2702">
        <v>2052200</v>
      </c>
      <c r="C2702">
        <v>2667700</v>
      </c>
      <c r="D2702">
        <v>1435299</v>
      </c>
    </row>
    <row r="2703" spans="1:4" x14ac:dyDescent="0.25">
      <c r="A2703">
        <v>3</v>
      </c>
      <c r="B2703">
        <v>629300</v>
      </c>
      <c r="C2703">
        <v>842300</v>
      </c>
      <c r="D2703">
        <v>547801</v>
      </c>
    </row>
    <row r="2704" spans="1:4" x14ac:dyDescent="0.25">
      <c r="A2704">
        <v>3</v>
      </c>
      <c r="B2704" t="s">
        <v>756</v>
      </c>
      <c r="C2704" t="s">
        <v>109</v>
      </c>
      <c r="D2704">
        <v>2233300</v>
      </c>
    </row>
    <row r="2705" spans="1:4" x14ac:dyDescent="0.25">
      <c r="A2705">
        <v>3</v>
      </c>
      <c r="B2705">
        <v>928400</v>
      </c>
      <c r="C2705">
        <v>993000</v>
      </c>
      <c r="D2705">
        <v>1017600</v>
      </c>
    </row>
    <row r="2706" spans="1:4" x14ac:dyDescent="0.25">
      <c r="A2706">
        <v>3</v>
      </c>
      <c r="B2706">
        <v>1260800</v>
      </c>
      <c r="C2706">
        <v>1559800</v>
      </c>
      <c r="D2706">
        <v>1052500</v>
      </c>
    </row>
    <row r="2707" spans="1:4" x14ac:dyDescent="0.25">
      <c r="A2707">
        <v>3</v>
      </c>
      <c r="B2707">
        <v>14553500</v>
      </c>
      <c r="C2707">
        <v>16066500</v>
      </c>
      <c r="D2707">
        <v>16425600</v>
      </c>
    </row>
    <row r="2708" spans="1:4" x14ac:dyDescent="0.25">
      <c r="A2708">
        <v>3</v>
      </c>
      <c r="B2708">
        <v>51478900</v>
      </c>
      <c r="C2708">
        <v>64042600</v>
      </c>
      <c r="D2708">
        <v>6250101</v>
      </c>
    </row>
    <row r="2709" spans="1:4" x14ac:dyDescent="0.25">
      <c r="A2709">
        <v>3</v>
      </c>
      <c r="B2709">
        <v>14759500</v>
      </c>
      <c r="C2709">
        <v>17663300</v>
      </c>
      <c r="D2709">
        <v>15944501</v>
      </c>
    </row>
    <row r="2710" spans="1:4" x14ac:dyDescent="0.25">
      <c r="A2710">
        <v>3</v>
      </c>
      <c r="B2710">
        <v>609900</v>
      </c>
      <c r="C2710">
        <v>673600</v>
      </c>
      <c r="D2710">
        <v>608001</v>
      </c>
    </row>
    <row r="2711" spans="1:4" x14ac:dyDescent="0.25">
      <c r="A2711">
        <v>3</v>
      </c>
      <c r="B2711">
        <v>448400</v>
      </c>
      <c r="C2711">
        <v>414300</v>
      </c>
      <c r="D2711">
        <v>375300</v>
      </c>
    </row>
    <row r="2712" spans="1:4" x14ac:dyDescent="0.25">
      <c r="A2712">
        <v>3</v>
      </c>
      <c r="B2712">
        <v>7368400</v>
      </c>
      <c r="C2712">
        <v>8185900</v>
      </c>
      <c r="D2712">
        <v>9179500</v>
      </c>
    </row>
    <row r="2713" spans="1:4" x14ac:dyDescent="0.25">
      <c r="A2713">
        <v>3</v>
      </c>
      <c r="B2713">
        <v>2136800</v>
      </c>
      <c r="C2713">
        <v>2688800</v>
      </c>
      <c r="D2713">
        <v>1448600</v>
      </c>
    </row>
    <row r="2714" spans="1:4" x14ac:dyDescent="0.25">
      <c r="A2714">
        <v>3</v>
      </c>
      <c r="B2714">
        <v>65736400</v>
      </c>
      <c r="C2714">
        <v>11252000</v>
      </c>
      <c r="D2714">
        <v>4659400</v>
      </c>
    </row>
    <row r="2715" spans="1:4" x14ac:dyDescent="0.25">
      <c r="A2715">
        <v>3</v>
      </c>
      <c r="B2715">
        <v>767900</v>
      </c>
      <c r="C2715">
        <v>772400</v>
      </c>
      <c r="D2715">
        <v>664400</v>
      </c>
    </row>
    <row r="2716" spans="1:4" x14ac:dyDescent="0.25">
      <c r="A2716">
        <v>3</v>
      </c>
      <c r="B2716" t="s">
        <v>757</v>
      </c>
      <c r="C2716" t="s">
        <v>110</v>
      </c>
      <c r="D2716">
        <v>378753400</v>
      </c>
    </row>
    <row r="2717" spans="1:4" x14ac:dyDescent="0.25">
      <c r="A2717">
        <v>3</v>
      </c>
      <c r="B2717">
        <v>604800</v>
      </c>
      <c r="C2717">
        <v>718700</v>
      </c>
      <c r="D2717">
        <v>487901</v>
      </c>
    </row>
    <row r="2718" spans="1:4" x14ac:dyDescent="0.25">
      <c r="A2718">
        <v>3</v>
      </c>
      <c r="B2718">
        <v>189103700</v>
      </c>
      <c r="C2718">
        <v>212811300</v>
      </c>
      <c r="D2718">
        <v>39879801</v>
      </c>
    </row>
    <row r="2719" spans="1:4" x14ac:dyDescent="0.25">
      <c r="A2719">
        <v>3</v>
      </c>
      <c r="B2719">
        <v>2326697900</v>
      </c>
      <c r="C2719">
        <v>2900050000</v>
      </c>
      <c r="D2719">
        <v>63748300</v>
      </c>
    </row>
    <row r="2720" spans="1:4" x14ac:dyDescent="0.25">
      <c r="A2720">
        <v>3</v>
      </c>
      <c r="B2720">
        <v>97186200</v>
      </c>
      <c r="C2720">
        <v>132174200</v>
      </c>
      <c r="D2720">
        <v>1134601</v>
      </c>
    </row>
    <row r="2721" spans="1:4" x14ac:dyDescent="0.25">
      <c r="A2721">
        <v>3</v>
      </c>
      <c r="B2721">
        <v>723400</v>
      </c>
      <c r="C2721">
        <v>786700</v>
      </c>
      <c r="D2721">
        <v>454999</v>
      </c>
    </row>
    <row r="2722" spans="1:4" x14ac:dyDescent="0.25">
      <c r="A2722">
        <v>3</v>
      </c>
      <c r="B2722">
        <v>135178900</v>
      </c>
      <c r="C2722">
        <v>142800900</v>
      </c>
      <c r="D2722">
        <v>27067900</v>
      </c>
    </row>
    <row r="2723" spans="1:4" x14ac:dyDescent="0.25">
      <c r="A2723">
        <v>3</v>
      </c>
      <c r="B2723">
        <v>1579800</v>
      </c>
      <c r="C2723">
        <v>3322800</v>
      </c>
      <c r="D2723">
        <v>1307400</v>
      </c>
    </row>
    <row r="2724" spans="1:4" x14ac:dyDescent="0.25">
      <c r="A2724">
        <v>3</v>
      </c>
      <c r="B2724">
        <v>6283300</v>
      </c>
      <c r="C2724">
        <v>10649300</v>
      </c>
      <c r="D2724">
        <v>1159401</v>
      </c>
    </row>
    <row r="2725" spans="1:4" x14ac:dyDescent="0.25">
      <c r="A2725">
        <v>3</v>
      </c>
      <c r="B2725">
        <v>11531300</v>
      </c>
      <c r="C2725">
        <v>14191800</v>
      </c>
      <c r="D2725">
        <v>462000</v>
      </c>
    </row>
    <row r="2726" spans="1:4" x14ac:dyDescent="0.25">
      <c r="A2726">
        <v>3</v>
      </c>
      <c r="B2726">
        <v>6007700</v>
      </c>
      <c r="C2726">
        <v>6073400</v>
      </c>
      <c r="D2726">
        <v>6299200</v>
      </c>
    </row>
    <row r="2727" spans="1:4" x14ac:dyDescent="0.25">
      <c r="A2727">
        <v>3</v>
      </c>
      <c r="B2727">
        <v>116352700</v>
      </c>
      <c r="C2727">
        <v>187893600</v>
      </c>
      <c r="D2727">
        <v>2164200</v>
      </c>
    </row>
    <row r="2728" spans="1:4" x14ac:dyDescent="0.25">
      <c r="A2728">
        <v>3</v>
      </c>
      <c r="B2728">
        <v>1933626500</v>
      </c>
      <c r="C2728">
        <v>1850716700</v>
      </c>
      <c r="D2728">
        <v>374942199</v>
      </c>
    </row>
    <row r="2729" spans="1:4" x14ac:dyDescent="0.25">
      <c r="A2729">
        <v>3</v>
      </c>
      <c r="B2729">
        <v>5272204600</v>
      </c>
      <c r="C2729" t="s">
        <v>112</v>
      </c>
      <c r="D2729">
        <v>3664400</v>
      </c>
    </row>
    <row r="2730" spans="1:4" x14ac:dyDescent="0.25">
      <c r="A2730">
        <v>3</v>
      </c>
      <c r="B2730">
        <v>776500</v>
      </c>
      <c r="C2730">
        <v>891300</v>
      </c>
      <c r="D2730">
        <v>570600</v>
      </c>
    </row>
    <row r="2731" spans="1:4" x14ac:dyDescent="0.25">
      <c r="A2731">
        <v>3</v>
      </c>
      <c r="B2731" t="s">
        <v>759</v>
      </c>
      <c r="C2731" t="s">
        <v>113</v>
      </c>
      <c r="D2731">
        <v>4492702699</v>
      </c>
    </row>
    <row r="2732" spans="1:4" x14ac:dyDescent="0.25">
      <c r="A2732">
        <v>3</v>
      </c>
      <c r="B2732">
        <v>31637300</v>
      </c>
      <c r="C2732">
        <v>43288100</v>
      </c>
      <c r="D2732">
        <v>1296800</v>
      </c>
    </row>
    <row r="2733" spans="1:4" x14ac:dyDescent="0.25">
      <c r="A2733">
        <v>3</v>
      </c>
      <c r="B2733">
        <v>1505700</v>
      </c>
      <c r="C2733">
        <v>1691500</v>
      </c>
      <c r="D2733">
        <v>1478700</v>
      </c>
    </row>
    <row r="2734" spans="1:4" x14ac:dyDescent="0.25">
      <c r="A2734">
        <v>3</v>
      </c>
      <c r="B2734">
        <v>9806200</v>
      </c>
      <c r="C2734">
        <v>11307100</v>
      </c>
      <c r="D2734">
        <v>10651601</v>
      </c>
    </row>
    <row r="2735" spans="1:4" x14ac:dyDescent="0.25">
      <c r="A2735">
        <v>3</v>
      </c>
      <c r="B2735">
        <v>2662700</v>
      </c>
      <c r="C2735">
        <v>3409400</v>
      </c>
      <c r="D2735">
        <v>2513801</v>
      </c>
    </row>
    <row r="2736" spans="1:4" x14ac:dyDescent="0.25">
      <c r="A2736">
        <v>3</v>
      </c>
      <c r="B2736">
        <v>4265900</v>
      </c>
      <c r="C2736">
        <v>3299700</v>
      </c>
      <c r="D2736">
        <v>3521199</v>
      </c>
    </row>
    <row r="2737" spans="1:4" x14ac:dyDescent="0.25">
      <c r="A2737">
        <v>3</v>
      </c>
      <c r="B2737">
        <v>428100</v>
      </c>
      <c r="C2737">
        <v>400000</v>
      </c>
      <c r="D2737">
        <v>422200</v>
      </c>
    </row>
    <row r="2738" spans="1:4" x14ac:dyDescent="0.25">
      <c r="A2738">
        <v>3</v>
      </c>
      <c r="B2738">
        <v>11043500</v>
      </c>
      <c r="C2738">
        <v>16109700</v>
      </c>
      <c r="D2738">
        <v>534601</v>
      </c>
    </row>
    <row r="2739" spans="1:4" x14ac:dyDescent="0.25">
      <c r="A2739">
        <v>3</v>
      </c>
      <c r="B2739">
        <v>631800</v>
      </c>
      <c r="C2739">
        <v>816600</v>
      </c>
      <c r="D2739">
        <v>502100</v>
      </c>
    </row>
    <row r="2740" spans="1:4" x14ac:dyDescent="0.25">
      <c r="A2740">
        <v>3</v>
      </c>
      <c r="B2740">
        <v>160499600</v>
      </c>
      <c r="C2740">
        <v>200082200</v>
      </c>
      <c r="D2740">
        <v>2739000</v>
      </c>
    </row>
    <row r="2741" spans="1:4" x14ac:dyDescent="0.25">
      <c r="A2741">
        <v>3</v>
      </c>
      <c r="B2741">
        <v>25420600</v>
      </c>
      <c r="C2741">
        <v>26863200</v>
      </c>
      <c r="D2741">
        <v>30084900</v>
      </c>
    </row>
    <row r="2742" spans="1:4" x14ac:dyDescent="0.25">
      <c r="A2742">
        <v>3</v>
      </c>
      <c r="B2742">
        <v>579200</v>
      </c>
      <c r="C2742">
        <v>599700</v>
      </c>
      <c r="D2742">
        <v>606000</v>
      </c>
    </row>
    <row r="2743" spans="1:4" x14ac:dyDescent="0.25">
      <c r="A2743">
        <v>3</v>
      </c>
      <c r="B2743">
        <v>1796200</v>
      </c>
      <c r="C2743">
        <v>3876800</v>
      </c>
      <c r="D2743">
        <v>1562100</v>
      </c>
    </row>
    <row r="2744" spans="1:4" x14ac:dyDescent="0.25">
      <c r="A2744">
        <v>3</v>
      </c>
      <c r="B2744">
        <v>2441300</v>
      </c>
      <c r="C2744">
        <v>2640600</v>
      </c>
      <c r="D2744">
        <v>2585800</v>
      </c>
    </row>
    <row r="2745" spans="1:4" x14ac:dyDescent="0.25">
      <c r="A2745">
        <v>3</v>
      </c>
      <c r="B2745">
        <v>666800</v>
      </c>
      <c r="C2745">
        <v>742100</v>
      </c>
      <c r="D2745">
        <v>858100</v>
      </c>
    </row>
    <row r="2746" spans="1:4" x14ac:dyDescent="0.25">
      <c r="A2746">
        <v>3</v>
      </c>
      <c r="B2746">
        <v>2072800</v>
      </c>
      <c r="C2746">
        <v>1860500</v>
      </c>
      <c r="D2746">
        <v>2208201</v>
      </c>
    </row>
    <row r="2747" spans="1:4" x14ac:dyDescent="0.25">
      <c r="A2747">
        <v>3</v>
      </c>
      <c r="B2747">
        <v>1885600</v>
      </c>
      <c r="C2747">
        <v>1598300</v>
      </c>
      <c r="D2747">
        <v>2132601</v>
      </c>
    </row>
    <row r="2748" spans="1:4" x14ac:dyDescent="0.25">
      <c r="A2748">
        <v>3</v>
      </c>
      <c r="B2748">
        <v>37013600</v>
      </c>
      <c r="C2748">
        <v>71736400</v>
      </c>
      <c r="D2748">
        <v>1740300</v>
      </c>
    </row>
    <row r="2749" spans="1:4" x14ac:dyDescent="0.25">
      <c r="A2749">
        <v>3</v>
      </c>
      <c r="B2749">
        <v>694200</v>
      </c>
      <c r="C2749">
        <v>1184800</v>
      </c>
      <c r="D2749">
        <v>561899</v>
      </c>
    </row>
    <row r="2750" spans="1:4" x14ac:dyDescent="0.25">
      <c r="A2750">
        <v>3</v>
      </c>
      <c r="B2750">
        <v>9595200</v>
      </c>
      <c r="C2750">
        <v>9451000</v>
      </c>
      <c r="D2750">
        <v>8138001</v>
      </c>
    </row>
    <row r="2751" spans="1:4" x14ac:dyDescent="0.25">
      <c r="A2751">
        <v>3</v>
      </c>
      <c r="B2751">
        <v>2348000</v>
      </c>
      <c r="C2751">
        <v>3800500</v>
      </c>
      <c r="D2751">
        <v>1119799</v>
      </c>
    </row>
    <row r="2752" spans="1:4" x14ac:dyDescent="0.25">
      <c r="A2752">
        <v>3</v>
      </c>
      <c r="B2752" t="s">
        <v>761</v>
      </c>
      <c r="C2752" t="s">
        <v>116</v>
      </c>
      <c r="D2752">
        <v>65422200</v>
      </c>
    </row>
    <row r="2753" spans="1:4" x14ac:dyDescent="0.25">
      <c r="A2753">
        <v>3</v>
      </c>
      <c r="B2753">
        <v>395630900</v>
      </c>
      <c r="C2753">
        <v>419857500</v>
      </c>
      <c r="D2753">
        <v>73097699</v>
      </c>
    </row>
    <row r="2754" spans="1:4" x14ac:dyDescent="0.25">
      <c r="A2754">
        <v>3</v>
      </c>
      <c r="B2754">
        <v>1780600</v>
      </c>
      <c r="C2754">
        <v>1606700</v>
      </c>
      <c r="D2754">
        <v>1002800</v>
      </c>
    </row>
    <row r="2755" spans="1:4" x14ac:dyDescent="0.25">
      <c r="A2755">
        <v>3</v>
      </c>
      <c r="B2755">
        <v>6252800</v>
      </c>
      <c r="C2755">
        <v>5307100</v>
      </c>
      <c r="D2755">
        <v>4646100</v>
      </c>
    </row>
    <row r="2756" spans="1:4" x14ac:dyDescent="0.25">
      <c r="A2756">
        <v>3</v>
      </c>
      <c r="B2756">
        <v>1705100</v>
      </c>
      <c r="C2756">
        <v>2089100</v>
      </c>
      <c r="D2756">
        <v>748700</v>
      </c>
    </row>
    <row r="2757" spans="1:4" x14ac:dyDescent="0.25">
      <c r="A2757">
        <v>3</v>
      </c>
      <c r="B2757">
        <v>736300</v>
      </c>
      <c r="C2757">
        <v>1149000</v>
      </c>
      <c r="D2757">
        <v>473100</v>
      </c>
    </row>
    <row r="2758" spans="1:4" x14ac:dyDescent="0.25">
      <c r="A2758">
        <v>3</v>
      </c>
      <c r="B2758">
        <v>904500</v>
      </c>
      <c r="C2758">
        <v>1499300</v>
      </c>
      <c r="D2758">
        <v>682400</v>
      </c>
    </row>
    <row r="2759" spans="1:4" x14ac:dyDescent="0.25">
      <c r="A2759">
        <v>3</v>
      </c>
      <c r="B2759">
        <v>5929600</v>
      </c>
      <c r="C2759">
        <v>8187900</v>
      </c>
      <c r="D2759">
        <v>8293900</v>
      </c>
    </row>
    <row r="2760" spans="1:4" x14ac:dyDescent="0.25">
      <c r="A2760">
        <v>3</v>
      </c>
      <c r="B2760">
        <v>449400</v>
      </c>
      <c r="C2760">
        <v>554900</v>
      </c>
      <c r="D2760">
        <v>458500</v>
      </c>
    </row>
    <row r="2761" spans="1:4" x14ac:dyDescent="0.25">
      <c r="A2761">
        <v>3</v>
      </c>
      <c r="B2761">
        <v>126865100</v>
      </c>
      <c r="C2761">
        <v>135778700</v>
      </c>
      <c r="D2761">
        <v>15689900</v>
      </c>
    </row>
    <row r="2762" spans="1:4" x14ac:dyDescent="0.25">
      <c r="A2762">
        <v>3</v>
      </c>
      <c r="B2762">
        <v>1913600</v>
      </c>
      <c r="C2762">
        <v>1882400</v>
      </c>
      <c r="D2762">
        <v>1522499</v>
      </c>
    </row>
    <row r="2763" spans="1:4" x14ac:dyDescent="0.25">
      <c r="A2763">
        <v>3</v>
      </c>
      <c r="B2763">
        <v>295149100</v>
      </c>
      <c r="C2763">
        <v>324838800</v>
      </c>
      <c r="D2763">
        <v>18862900</v>
      </c>
    </row>
    <row r="2764" spans="1:4" x14ac:dyDescent="0.25">
      <c r="A2764">
        <v>3</v>
      </c>
      <c r="B2764">
        <v>18549000</v>
      </c>
      <c r="C2764">
        <v>18251800</v>
      </c>
      <c r="D2764">
        <v>19033401</v>
      </c>
    </row>
    <row r="2765" spans="1:4" x14ac:dyDescent="0.25">
      <c r="A2765">
        <v>3</v>
      </c>
      <c r="B2765">
        <v>810100</v>
      </c>
      <c r="C2765">
        <v>996200</v>
      </c>
      <c r="D2765">
        <v>720999</v>
      </c>
    </row>
    <row r="2766" spans="1:4" x14ac:dyDescent="0.25">
      <c r="A2766">
        <v>3</v>
      </c>
      <c r="B2766">
        <v>3152000</v>
      </c>
      <c r="C2766">
        <v>3150500</v>
      </c>
      <c r="D2766">
        <v>939600</v>
      </c>
    </row>
    <row r="2767" spans="1:4" x14ac:dyDescent="0.25">
      <c r="A2767">
        <v>3</v>
      </c>
      <c r="B2767">
        <v>33725700</v>
      </c>
      <c r="C2767">
        <v>33343100</v>
      </c>
      <c r="D2767">
        <v>34421300</v>
      </c>
    </row>
    <row r="2768" spans="1:4" x14ac:dyDescent="0.25">
      <c r="A2768">
        <v>3</v>
      </c>
      <c r="B2768">
        <v>2028900</v>
      </c>
      <c r="C2768">
        <v>2224900</v>
      </c>
      <c r="D2768">
        <v>2340100</v>
      </c>
    </row>
    <row r="2769" spans="1:4" x14ac:dyDescent="0.25">
      <c r="A2769">
        <v>3</v>
      </c>
      <c r="B2769">
        <v>1823200</v>
      </c>
      <c r="C2769">
        <v>2850800</v>
      </c>
      <c r="D2769">
        <v>1012200</v>
      </c>
    </row>
    <row r="2770" spans="1:4" x14ac:dyDescent="0.25">
      <c r="A2770">
        <v>3</v>
      </c>
      <c r="B2770">
        <v>17029500</v>
      </c>
      <c r="C2770">
        <v>22511300</v>
      </c>
      <c r="D2770">
        <v>2994699</v>
      </c>
    </row>
    <row r="2771" spans="1:4" x14ac:dyDescent="0.25">
      <c r="A2771">
        <v>3</v>
      </c>
      <c r="B2771">
        <v>975400</v>
      </c>
      <c r="C2771">
        <v>1006600</v>
      </c>
      <c r="D2771">
        <v>757900</v>
      </c>
    </row>
    <row r="2772" spans="1:4" x14ac:dyDescent="0.25">
      <c r="A2772">
        <v>3</v>
      </c>
      <c r="B2772">
        <v>4212116600</v>
      </c>
      <c r="C2772">
        <v>5320090100</v>
      </c>
      <c r="D2772">
        <v>4354200</v>
      </c>
    </row>
    <row r="2773" spans="1:4" x14ac:dyDescent="0.25">
      <c r="A2773">
        <v>3</v>
      </c>
      <c r="B2773">
        <v>764300</v>
      </c>
      <c r="C2773">
        <v>932400</v>
      </c>
      <c r="D2773">
        <v>634600</v>
      </c>
    </row>
    <row r="2774" spans="1:4" x14ac:dyDescent="0.25">
      <c r="A2774">
        <v>3</v>
      </c>
      <c r="B2774">
        <v>192027400</v>
      </c>
      <c r="C2774">
        <v>372543200</v>
      </c>
      <c r="D2774">
        <v>2333901</v>
      </c>
    </row>
    <row r="2775" spans="1:4" x14ac:dyDescent="0.25">
      <c r="A2775">
        <v>3</v>
      </c>
      <c r="B2775">
        <v>1498900</v>
      </c>
      <c r="C2775">
        <v>1129500</v>
      </c>
      <c r="D2775">
        <v>940901</v>
      </c>
    </row>
    <row r="2776" spans="1:4" x14ac:dyDescent="0.25">
      <c r="A2776">
        <v>3</v>
      </c>
      <c r="B2776">
        <v>1255000</v>
      </c>
      <c r="C2776">
        <v>1142700</v>
      </c>
      <c r="D2776">
        <v>644601</v>
      </c>
    </row>
    <row r="2777" spans="1:4" x14ac:dyDescent="0.25">
      <c r="A2777">
        <v>3</v>
      </c>
      <c r="B2777">
        <v>16166800</v>
      </c>
      <c r="C2777">
        <v>18129200</v>
      </c>
      <c r="D2777">
        <v>8258101</v>
      </c>
    </row>
    <row r="2778" spans="1:4" x14ac:dyDescent="0.25">
      <c r="A2778">
        <v>3</v>
      </c>
      <c r="B2778">
        <v>4398100</v>
      </c>
      <c r="C2778">
        <v>7384500</v>
      </c>
      <c r="D2778">
        <v>4220101</v>
      </c>
    </row>
    <row r="2779" spans="1:4" x14ac:dyDescent="0.25">
      <c r="A2779">
        <v>3</v>
      </c>
      <c r="B2779">
        <v>827600</v>
      </c>
      <c r="C2779">
        <v>1398900</v>
      </c>
      <c r="D2779">
        <v>637399</v>
      </c>
    </row>
    <row r="2780" spans="1:4" x14ac:dyDescent="0.25">
      <c r="A2780">
        <v>3</v>
      </c>
      <c r="B2780">
        <v>554600</v>
      </c>
      <c r="C2780">
        <v>593100</v>
      </c>
      <c r="D2780">
        <v>564300</v>
      </c>
    </row>
    <row r="2781" spans="1:4" x14ac:dyDescent="0.25">
      <c r="A2781">
        <v>3</v>
      </c>
      <c r="B2781">
        <v>424900</v>
      </c>
      <c r="C2781">
        <v>440200</v>
      </c>
      <c r="D2781">
        <v>454201</v>
      </c>
    </row>
    <row r="2782" spans="1:4" x14ac:dyDescent="0.25">
      <c r="A2782">
        <v>3</v>
      </c>
      <c r="B2782">
        <v>362000</v>
      </c>
      <c r="C2782">
        <v>392800</v>
      </c>
      <c r="D2782">
        <v>384400</v>
      </c>
    </row>
    <row r="2783" spans="1:4" x14ac:dyDescent="0.25">
      <c r="A2783">
        <v>3</v>
      </c>
      <c r="B2783">
        <v>10945500</v>
      </c>
      <c r="C2783">
        <v>16402300</v>
      </c>
      <c r="D2783">
        <v>749701</v>
      </c>
    </row>
    <row r="2784" spans="1:4" x14ac:dyDescent="0.25">
      <c r="A2784">
        <v>3</v>
      </c>
      <c r="B2784">
        <v>1156300</v>
      </c>
      <c r="C2784">
        <v>1220900</v>
      </c>
      <c r="D2784">
        <v>981800</v>
      </c>
    </row>
    <row r="2785" spans="1:4" x14ac:dyDescent="0.25">
      <c r="A2785">
        <v>3</v>
      </c>
      <c r="B2785">
        <v>2873500</v>
      </c>
      <c r="C2785">
        <v>5421300</v>
      </c>
      <c r="D2785">
        <v>1564600</v>
      </c>
    </row>
    <row r="2786" spans="1:4" x14ac:dyDescent="0.25">
      <c r="A2786">
        <v>3</v>
      </c>
      <c r="B2786">
        <v>11552600</v>
      </c>
      <c r="C2786">
        <v>13847500</v>
      </c>
      <c r="D2786">
        <v>735500</v>
      </c>
    </row>
    <row r="2787" spans="1:4" x14ac:dyDescent="0.25">
      <c r="A2787">
        <v>3</v>
      </c>
      <c r="B2787">
        <v>3568400</v>
      </c>
      <c r="C2787">
        <v>5024100</v>
      </c>
      <c r="D2787">
        <v>988999</v>
      </c>
    </row>
    <row r="2788" spans="1:4" x14ac:dyDescent="0.25">
      <c r="A2788">
        <v>3</v>
      </c>
      <c r="B2788">
        <v>1183500</v>
      </c>
      <c r="C2788">
        <v>1597700</v>
      </c>
      <c r="D2788">
        <v>953000</v>
      </c>
    </row>
    <row r="2789" spans="1:4" x14ac:dyDescent="0.25">
      <c r="A2789">
        <v>3</v>
      </c>
      <c r="B2789">
        <v>370900</v>
      </c>
      <c r="C2789">
        <v>424400</v>
      </c>
      <c r="D2789">
        <v>472399</v>
      </c>
    </row>
    <row r="2790" spans="1:4" x14ac:dyDescent="0.25">
      <c r="A2790">
        <v>3</v>
      </c>
      <c r="B2790">
        <v>1016200</v>
      </c>
      <c r="C2790">
        <v>1610800</v>
      </c>
      <c r="D2790">
        <v>490501</v>
      </c>
    </row>
    <row r="2791" spans="1:4" x14ac:dyDescent="0.25">
      <c r="A2791">
        <v>3</v>
      </c>
      <c r="B2791">
        <v>63003400</v>
      </c>
      <c r="C2791">
        <v>66976900</v>
      </c>
      <c r="D2791">
        <v>2068299</v>
      </c>
    </row>
    <row r="2792" spans="1:4" x14ac:dyDescent="0.25">
      <c r="A2792">
        <v>3</v>
      </c>
      <c r="B2792" t="s">
        <v>763</v>
      </c>
      <c r="C2792" t="s">
        <v>118</v>
      </c>
      <c r="D2792">
        <v>14045699</v>
      </c>
    </row>
    <row r="2793" spans="1:4" x14ac:dyDescent="0.25">
      <c r="A2793">
        <v>3</v>
      </c>
      <c r="B2793">
        <v>59375100</v>
      </c>
      <c r="C2793">
        <v>68250600</v>
      </c>
      <c r="D2793">
        <v>5031400</v>
      </c>
    </row>
    <row r="2794" spans="1:4" x14ac:dyDescent="0.25">
      <c r="A2794">
        <v>3</v>
      </c>
      <c r="B2794">
        <v>771591100</v>
      </c>
      <c r="C2794">
        <v>825883700</v>
      </c>
      <c r="D2794">
        <v>80173000</v>
      </c>
    </row>
    <row r="2795" spans="1:4" x14ac:dyDescent="0.25">
      <c r="A2795">
        <v>3</v>
      </c>
      <c r="B2795">
        <v>27574900</v>
      </c>
      <c r="C2795">
        <v>32893900</v>
      </c>
      <c r="D2795">
        <v>3522700</v>
      </c>
    </row>
    <row r="2796" spans="1:4" x14ac:dyDescent="0.25">
      <c r="A2796">
        <v>3</v>
      </c>
      <c r="B2796">
        <v>15950400</v>
      </c>
      <c r="C2796">
        <v>19181600</v>
      </c>
      <c r="D2796">
        <v>17687300</v>
      </c>
    </row>
    <row r="2797" spans="1:4" x14ac:dyDescent="0.25">
      <c r="A2797">
        <v>3</v>
      </c>
      <c r="B2797">
        <v>17362100</v>
      </c>
      <c r="C2797">
        <v>16549700</v>
      </c>
      <c r="D2797">
        <v>13367600</v>
      </c>
    </row>
    <row r="2798" spans="1:4" x14ac:dyDescent="0.25">
      <c r="A2798">
        <v>3</v>
      </c>
      <c r="B2798">
        <v>6887600</v>
      </c>
      <c r="C2798">
        <v>18521900</v>
      </c>
      <c r="D2798">
        <v>1058500</v>
      </c>
    </row>
    <row r="2799" spans="1:4" x14ac:dyDescent="0.25">
      <c r="A2799">
        <v>3</v>
      </c>
      <c r="B2799">
        <v>2457744000</v>
      </c>
      <c r="C2799">
        <v>4042441400</v>
      </c>
      <c r="D2799">
        <v>1041401</v>
      </c>
    </row>
    <row r="2800" spans="1:4" x14ac:dyDescent="0.25">
      <c r="A2800">
        <v>3</v>
      </c>
      <c r="B2800">
        <v>1345700</v>
      </c>
      <c r="C2800">
        <v>1417800</v>
      </c>
      <c r="D2800">
        <v>976100</v>
      </c>
    </row>
    <row r="2801" spans="1:4" x14ac:dyDescent="0.25">
      <c r="A2801">
        <v>3</v>
      </c>
      <c r="B2801">
        <v>17819100</v>
      </c>
      <c r="C2801">
        <v>27658700</v>
      </c>
      <c r="D2801">
        <v>1098600</v>
      </c>
    </row>
    <row r="2802" spans="1:4" x14ac:dyDescent="0.25">
      <c r="A2802">
        <v>3</v>
      </c>
      <c r="B2802">
        <v>17303900</v>
      </c>
      <c r="C2802">
        <v>32350300</v>
      </c>
      <c r="D2802">
        <v>734500</v>
      </c>
    </row>
    <row r="2803" spans="1:4" x14ac:dyDescent="0.25">
      <c r="A2803">
        <v>3</v>
      </c>
      <c r="B2803">
        <v>4682178900</v>
      </c>
      <c r="C2803">
        <v>5604604400</v>
      </c>
      <c r="D2803">
        <v>1959000</v>
      </c>
    </row>
    <row r="2804" spans="1:4" x14ac:dyDescent="0.25">
      <c r="A2804">
        <v>3</v>
      </c>
      <c r="B2804">
        <v>68726600</v>
      </c>
      <c r="C2804">
        <v>80707700</v>
      </c>
      <c r="D2804">
        <v>4228300</v>
      </c>
    </row>
    <row r="2805" spans="1:4" x14ac:dyDescent="0.25">
      <c r="A2805">
        <v>3</v>
      </c>
      <c r="B2805">
        <v>141567100</v>
      </c>
      <c r="C2805">
        <v>236916500</v>
      </c>
      <c r="D2805">
        <v>3685200</v>
      </c>
    </row>
    <row r="2806" spans="1:4" x14ac:dyDescent="0.25">
      <c r="A2806">
        <v>3</v>
      </c>
      <c r="B2806">
        <v>2772200</v>
      </c>
      <c r="C2806">
        <v>5037700</v>
      </c>
      <c r="D2806">
        <v>694600</v>
      </c>
    </row>
    <row r="2807" spans="1:4" x14ac:dyDescent="0.25">
      <c r="A2807">
        <v>3</v>
      </c>
      <c r="B2807">
        <v>9610400</v>
      </c>
      <c r="C2807">
        <v>13331500</v>
      </c>
      <c r="D2807">
        <v>3741400</v>
      </c>
    </row>
    <row r="2808" spans="1:4" x14ac:dyDescent="0.25">
      <c r="A2808">
        <v>3</v>
      </c>
      <c r="B2808">
        <v>1257500</v>
      </c>
      <c r="C2808">
        <v>1413400</v>
      </c>
      <c r="D2808">
        <v>1345500</v>
      </c>
    </row>
    <row r="2809" spans="1:4" x14ac:dyDescent="0.25">
      <c r="A2809">
        <v>3</v>
      </c>
      <c r="B2809">
        <v>153837500</v>
      </c>
      <c r="C2809">
        <v>181302200</v>
      </c>
      <c r="D2809">
        <v>190241101</v>
      </c>
    </row>
    <row r="2810" spans="1:4" x14ac:dyDescent="0.25">
      <c r="A2810">
        <v>3</v>
      </c>
      <c r="B2810" t="s">
        <v>765</v>
      </c>
      <c r="C2810" t="s">
        <v>120</v>
      </c>
      <c r="D2810">
        <v>124864299</v>
      </c>
    </row>
    <row r="2811" spans="1:4" x14ac:dyDescent="0.25">
      <c r="A2811">
        <v>3</v>
      </c>
      <c r="B2811">
        <v>555900</v>
      </c>
      <c r="C2811">
        <v>555800</v>
      </c>
      <c r="D2811">
        <v>585500</v>
      </c>
    </row>
    <row r="2812" spans="1:4" x14ac:dyDescent="0.25">
      <c r="A2812">
        <v>3</v>
      </c>
      <c r="B2812">
        <v>482100</v>
      </c>
      <c r="C2812">
        <v>515400</v>
      </c>
      <c r="D2812">
        <v>832701</v>
      </c>
    </row>
    <row r="2813" spans="1:4" x14ac:dyDescent="0.25">
      <c r="A2813">
        <v>3</v>
      </c>
      <c r="B2813" t="s">
        <v>766</v>
      </c>
      <c r="C2813" t="s">
        <v>121</v>
      </c>
      <c r="D2813" t="s">
        <v>7</v>
      </c>
    </row>
    <row r="2814" spans="1:4" x14ac:dyDescent="0.25">
      <c r="A2814">
        <v>3</v>
      </c>
      <c r="B2814">
        <v>1063400</v>
      </c>
      <c r="C2814">
        <v>1302600</v>
      </c>
      <c r="D2814">
        <v>1256700</v>
      </c>
    </row>
    <row r="2815" spans="1:4" x14ac:dyDescent="0.25">
      <c r="A2815">
        <v>3</v>
      </c>
      <c r="B2815">
        <v>888716200</v>
      </c>
      <c r="C2815">
        <v>1321905400</v>
      </c>
      <c r="D2815">
        <v>3796499</v>
      </c>
    </row>
    <row r="2816" spans="1:4" x14ac:dyDescent="0.25">
      <c r="A2816">
        <v>3</v>
      </c>
      <c r="B2816">
        <v>1162800</v>
      </c>
      <c r="C2816">
        <v>1287500</v>
      </c>
      <c r="D2816">
        <v>1450700</v>
      </c>
    </row>
    <row r="2817" spans="1:4" x14ac:dyDescent="0.25">
      <c r="A2817">
        <v>3</v>
      </c>
      <c r="B2817">
        <v>43286600</v>
      </c>
      <c r="C2817">
        <v>46841100</v>
      </c>
      <c r="D2817">
        <v>16380800</v>
      </c>
    </row>
    <row r="2818" spans="1:4" x14ac:dyDescent="0.25">
      <c r="A2818">
        <v>3</v>
      </c>
      <c r="B2818">
        <v>95337100</v>
      </c>
      <c r="C2818">
        <v>136823800</v>
      </c>
      <c r="D2818">
        <v>2477401</v>
      </c>
    </row>
    <row r="2819" spans="1:4" x14ac:dyDescent="0.25">
      <c r="A2819">
        <v>3</v>
      </c>
      <c r="B2819">
        <v>23893600</v>
      </c>
      <c r="C2819">
        <v>40274400</v>
      </c>
      <c r="D2819">
        <v>1822500</v>
      </c>
    </row>
    <row r="2820" spans="1:4" x14ac:dyDescent="0.25">
      <c r="A2820">
        <v>3</v>
      </c>
      <c r="B2820" t="s">
        <v>768</v>
      </c>
      <c r="C2820" t="s">
        <v>123</v>
      </c>
      <c r="D2820">
        <v>548729400</v>
      </c>
    </row>
    <row r="2821" spans="1:4" x14ac:dyDescent="0.25">
      <c r="A2821">
        <v>3</v>
      </c>
      <c r="B2821">
        <v>3226300</v>
      </c>
      <c r="C2821">
        <v>3350900</v>
      </c>
      <c r="D2821">
        <v>3109299</v>
      </c>
    </row>
    <row r="2822" spans="1:4" x14ac:dyDescent="0.25">
      <c r="A2822">
        <v>3</v>
      </c>
      <c r="B2822">
        <v>3218600</v>
      </c>
      <c r="C2822">
        <v>4241300</v>
      </c>
      <c r="D2822">
        <v>1886600</v>
      </c>
    </row>
    <row r="2823" spans="1:4" x14ac:dyDescent="0.25">
      <c r="A2823">
        <v>3</v>
      </c>
      <c r="B2823">
        <v>18385000</v>
      </c>
      <c r="C2823">
        <v>20939000</v>
      </c>
      <c r="D2823">
        <v>8121301</v>
      </c>
    </row>
    <row r="2824" spans="1:4" x14ac:dyDescent="0.25">
      <c r="A2824">
        <v>3</v>
      </c>
      <c r="B2824">
        <v>2681800</v>
      </c>
      <c r="C2824">
        <v>1805900</v>
      </c>
      <c r="D2824">
        <v>837300</v>
      </c>
    </row>
    <row r="2825" spans="1:4" x14ac:dyDescent="0.25">
      <c r="A2825">
        <v>3</v>
      </c>
      <c r="B2825">
        <v>5280700</v>
      </c>
      <c r="C2825">
        <v>5599200</v>
      </c>
      <c r="D2825">
        <v>5868600</v>
      </c>
    </row>
    <row r="2826" spans="1:4" x14ac:dyDescent="0.25">
      <c r="A2826">
        <v>3</v>
      </c>
      <c r="B2826" t="s">
        <v>425</v>
      </c>
      <c r="C2826" t="s">
        <v>124</v>
      </c>
      <c r="D2826">
        <v>1885081800</v>
      </c>
    </row>
    <row r="2827" spans="1:4" x14ac:dyDescent="0.25">
      <c r="A2827">
        <v>3</v>
      </c>
      <c r="B2827">
        <v>3601500</v>
      </c>
      <c r="C2827">
        <v>5591600</v>
      </c>
      <c r="D2827">
        <v>2142700</v>
      </c>
    </row>
    <row r="2828" spans="1:4" x14ac:dyDescent="0.25">
      <c r="A2828">
        <v>3</v>
      </c>
      <c r="B2828">
        <v>9369900</v>
      </c>
      <c r="C2828">
        <v>1132200</v>
      </c>
      <c r="D2828">
        <v>1182700</v>
      </c>
    </row>
    <row r="2829" spans="1:4" x14ac:dyDescent="0.25">
      <c r="A2829">
        <v>3</v>
      </c>
      <c r="B2829">
        <v>734300</v>
      </c>
      <c r="C2829">
        <v>842600</v>
      </c>
      <c r="D2829">
        <v>702100</v>
      </c>
    </row>
    <row r="2830" spans="1:4" x14ac:dyDescent="0.25">
      <c r="A2830">
        <v>3</v>
      </c>
      <c r="B2830">
        <v>701600</v>
      </c>
      <c r="C2830">
        <v>826300</v>
      </c>
      <c r="D2830">
        <v>749000</v>
      </c>
    </row>
    <row r="2831" spans="1:4" x14ac:dyDescent="0.25">
      <c r="A2831">
        <v>3</v>
      </c>
      <c r="B2831">
        <v>659400</v>
      </c>
      <c r="C2831">
        <v>666500</v>
      </c>
      <c r="D2831">
        <v>491500</v>
      </c>
    </row>
    <row r="2832" spans="1:4" x14ac:dyDescent="0.25">
      <c r="A2832">
        <v>3</v>
      </c>
      <c r="B2832" t="s">
        <v>771</v>
      </c>
      <c r="C2832" t="s">
        <v>127</v>
      </c>
      <c r="D2832">
        <v>2250499</v>
      </c>
    </row>
    <row r="2833" spans="1:4" x14ac:dyDescent="0.25">
      <c r="A2833">
        <v>3</v>
      </c>
      <c r="B2833">
        <v>5231400</v>
      </c>
      <c r="C2833">
        <v>7880300</v>
      </c>
      <c r="D2833">
        <v>1183800</v>
      </c>
    </row>
    <row r="2834" spans="1:4" x14ac:dyDescent="0.25">
      <c r="A2834">
        <v>3</v>
      </c>
      <c r="B2834" t="s">
        <v>773</v>
      </c>
      <c r="C2834">
        <v>23707600</v>
      </c>
      <c r="D2834">
        <v>1478428000</v>
      </c>
    </row>
    <row r="2835" spans="1:4" x14ac:dyDescent="0.25">
      <c r="A2835">
        <v>3</v>
      </c>
      <c r="B2835">
        <v>4286400</v>
      </c>
      <c r="C2835">
        <v>9701600</v>
      </c>
      <c r="D2835">
        <v>3190200</v>
      </c>
    </row>
    <row r="2836" spans="1:4" x14ac:dyDescent="0.25">
      <c r="A2836">
        <v>3</v>
      </c>
      <c r="B2836">
        <v>4878000</v>
      </c>
      <c r="C2836">
        <v>5739300</v>
      </c>
      <c r="D2836">
        <v>6525200</v>
      </c>
    </row>
    <row r="2837" spans="1:4" x14ac:dyDescent="0.25">
      <c r="A2837">
        <v>3</v>
      </c>
      <c r="B2837">
        <v>419900</v>
      </c>
      <c r="C2837">
        <v>574800</v>
      </c>
      <c r="D2837">
        <v>527700</v>
      </c>
    </row>
    <row r="2838" spans="1:4" x14ac:dyDescent="0.25">
      <c r="A2838">
        <v>3</v>
      </c>
      <c r="B2838">
        <v>4418200</v>
      </c>
      <c r="C2838">
        <v>5157400</v>
      </c>
      <c r="D2838">
        <v>3032500</v>
      </c>
    </row>
    <row r="2839" spans="1:4" x14ac:dyDescent="0.25">
      <c r="A2839">
        <v>3</v>
      </c>
      <c r="B2839">
        <v>9996200</v>
      </c>
      <c r="C2839">
        <v>13465600</v>
      </c>
      <c r="D2839">
        <v>3439199</v>
      </c>
    </row>
    <row r="2840" spans="1:4" x14ac:dyDescent="0.25">
      <c r="A2840">
        <v>3</v>
      </c>
      <c r="B2840">
        <v>4537900</v>
      </c>
      <c r="C2840">
        <v>7192700</v>
      </c>
      <c r="D2840">
        <v>631700</v>
      </c>
    </row>
    <row r="2841" spans="1:4" x14ac:dyDescent="0.25">
      <c r="A2841">
        <v>3</v>
      </c>
      <c r="B2841">
        <v>2300500</v>
      </c>
      <c r="C2841">
        <v>2775700</v>
      </c>
      <c r="D2841">
        <v>2633800</v>
      </c>
    </row>
    <row r="2842" spans="1:4" x14ac:dyDescent="0.25">
      <c r="A2842">
        <v>3</v>
      </c>
      <c r="B2842">
        <v>2505000</v>
      </c>
      <c r="C2842">
        <v>2779200</v>
      </c>
      <c r="D2842">
        <v>2623900</v>
      </c>
    </row>
    <row r="2843" spans="1:4" x14ac:dyDescent="0.25">
      <c r="A2843">
        <v>3</v>
      </c>
      <c r="B2843">
        <v>299600</v>
      </c>
      <c r="C2843">
        <v>318300</v>
      </c>
      <c r="D2843">
        <v>339400</v>
      </c>
    </row>
    <row r="2844" spans="1:4" x14ac:dyDescent="0.25">
      <c r="A2844">
        <v>3</v>
      </c>
      <c r="B2844">
        <v>312100</v>
      </c>
      <c r="C2844">
        <v>334300</v>
      </c>
      <c r="D2844">
        <v>341401</v>
      </c>
    </row>
    <row r="2845" spans="1:4" x14ac:dyDescent="0.25">
      <c r="A2845">
        <v>3</v>
      </c>
      <c r="B2845">
        <v>528200</v>
      </c>
      <c r="C2845">
        <v>637500</v>
      </c>
      <c r="D2845">
        <v>565000</v>
      </c>
    </row>
    <row r="2846" spans="1:4" x14ac:dyDescent="0.25">
      <c r="A2846">
        <v>3</v>
      </c>
      <c r="B2846">
        <v>1768400</v>
      </c>
      <c r="C2846">
        <v>2479600</v>
      </c>
      <c r="D2846">
        <v>1194600</v>
      </c>
    </row>
    <row r="2847" spans="1:4" x14ac:dyDescent="0.25">
      <c r="A2847">
        <v>3</v>
      </c>
      <c r="B2847">
        <v>280600</v>
      </c>
      <c r="C2847">
        <v>304300</v>
      </c>
      <c r="D2847">
        <v>296000</v>
      </c>
    </row>
    <row r="2848" spans="1:4" x14ac:dyDescent="0.25">
      <c r="A2848">
        <v>3</v>
      </c>
      <c r="B2848">
        <v>97330100</v>
      </c>
      <c r="C2848">
        <v>185454700</v>
      </c>
      <c r="D2848">
        <v>2309400</v>
      </c>
    </row>
    <row r="2849" spans="1:4" x14ac:dyDescent="0.25">
      <c r="A2849">
        <v>3</v>
      </c>
      <c r="B2849">
        <v>2054600</v>
      </c>
      <c r="C2849">
        <v>2292700</v>
      </c>
      <c r="D2849">
        <v>855800</v>
      </c>
    </row>
    <row r="2850" spans="1:4" x14ac:dyDescent="0.25">
      <c r="A2850">
        <v>3</v>
      </c>
      <c r="B2850">
        <v>2586000</v>
      </c>
      <c r="C2850">
        <v>4977400</v>
      </c>
      <c r="D2850">
        <v>978000</v>
      </c>
    </row>
    <row r="2851" spans="1:4" x14ac:dyDescent="0.25">
      <c r="A2851">
        <v>3</v>
      </c>
      <c r="B2851" t="s">
        <v>777</v>
      </c>
      <c r="C2851" t="s">
        <v>132</v>
      </c>
      <c r="D2851">
        <v>3040109199</v>
      </c>
    </row>
    <row r="2852" spans="1:4" x14ac:dyDescent="0.25">
      <c r="A2852">
        <v>3</v>
      </c>
      <c r="B2852">
        <v>1117100</v>
      </c>
      <c r="C2852">
        <v>1192800</v>
      </c>
      <c r="D2852">
        <v>1279800</v>
      </c>
    </row>
    <row r="2853" spans="1:4" x14ac:dyDescent="0.25">
      <c r="A2853">
        <v>3</v>
      </c>
      <c r="B2853">
        <v>13150800</v>
      </c>
      <c r="C2853">
        <v>16122300</v>
      </c>
      <c r="D2853">
        <v>4596900</v>
      </c>
    </row>
    <row r="2854" spans="1:4" x14ac:dyDescent="0.25">
      <c r="A2854">
        <v>3</v>
      </c>
      <c r="B2854">
        <v>4662400</v>
      </c>
      <c r="C2854">
        <v>5281000</v>
      </c>
      <c r="D2854">
        <v>3153799</v>
      </c>
    </row>
    <row r="2855" spans="1:4" x14ac:dyDescent="0.25">
      <c r="A2855">
        <v>3</v>
      </c>
      <c r="B2855">
        <v>6335700</v>
      </c>
      <c r="C2855">
        <v>8486000</v>
      </c>
      <c r="D2855">
        <v>4977701</v>
      </c>
    </row>
    <row r="2856" spans="1:4" x14ac:dyDescent="0.25">
      <c r="A2856">
        <v>3</v>
      </c>
      <c r="B2856">
        <v>9541800</v>
      </c>
      <c r="C2856">
        <v>11511600</v>
      </c>
      <c r="D2856">
        <v>683700</v>
      </c>
    </row>
    <row r="2857" spans="1:4" x14ac:dyDescent="0.25">
      <c r="A2857">
        <v>3</v>
      </c>
      <c r="B2857">
        <v>40094100</v>
      </c>
      <c r="C2857">
        <v>49760700</v>
      </c>
      <c r="D2857">
        <v>43133100</v>
      </c>
    </row>
    <row r="2858" spans="1:4" x14ac:dyDescent="0.25">
      <c r="A2858">
        <v>3</v>
      </c>
      <c r="B2858">
        <v>10869300</v>
      </c>
      <c r="C2858">
        <v>12300800</v>
      </c>
      <c r="D2858">
        <v>1441700</v>
      </c>
    </row>
    <row r="2859" spans="1:4" x14ac:dyDescent="0.25">
      <c r="A2859">
        <v>3</v>
      </c>
      <c r="B2859">
        <v>1317400</v>
      </c>
      <c r="C2859">
        <v>1885300</v>
      </c>
      <c r="D2859">
        <v>699799</v>
      </c>
    </row>
    <row r="2860" spans="1:4" x14ac:dyDescent="0.25">
      <c r="A2860">
        <v>3</v>
      </c>
      <c r="B2860">
        <v>35947100</v>
      </c>
      <c r="C2860">
        <v>80543200</v>
      </c>
      <c r="D2860">
        <v>897100</v>
      </c>
    </row>
    <row r="2861" spans="1:4" x14ac:dyDescent="0.25">
      <c r="A2861">
        <v>3</v>
      </c>
      <c r="B2861">
        <v>23182300</v>
      </c>
      <c r="C2861">
        <v>25861400</v>
      </c>
      <c r="D2861">
        <v>8317700</v>
      </c>
    </row>
    <row r="2862" spans="1:4" x14ac:dyDescent="0.25">
      <c r="A2862">
        <v>3</v>
      </c>
      <c r="B2862">
        <v>26539600</v>
      </c>
      <c r="C2862">
        <v>23901500</v>
      </c>
      <c r="D2862">
        <v>30374699</v>
      </c>
    </row>
    <row r="2863" spans="1:4" x14ac:dyDescent="0.25">
      <c r="A2863">
        <v>3</v>
      </c>
      <c r="B2863">
        <v>1026600</v>
      </c>
      <c r="C2863">
        <v>1079000</v>
      </c>
      <c r="D2863">
        <v>1063200</v>
      </c>
    </row>
    <row r="2864" spans="1:4" x14ac:dyDescent="0.25">
      <c r="A2864">
        <v>3</v>
      </c>
      <c r="B2864">
        <v>2790614200</v>
      </c>
      <c r="C2864">
        <v>3361821600</v>
      </c>
      <c r="D2864">
        <v>4155400</v>
      </c>
    </row>
    <row r="2865" spans="1:4" x14ac:dyDescent="0.25">
      <c r="A2865">
        <v>3</v>
      </c>
      <c r="B2865">
        <v>1187200</v>
      </c>
      <c r="C2865">
        <v>1158800</v>
      </c>
      <c r="D2865">
        <v>1202900</v>
      </c>
    </row>
    <row r="2866" spans="1:4" x14ac:dyDescent="0.25">
      <c r="A2866">
        <v>3</v>
      </c>
      <c r="B2866">
        <v>185062300</v>
      </c>
      <c r="C2866">
        <v>199637800</v>
      </c>
      <c r="D2866">
        <v>72198001</v>
      </c>
    </row>
    <row r="2867" spans="1:4" x14ac:dyDescent="0.25">
      <c r="A2867">
        <v>3</v>
      </c>
      <c r="B2867" t="s">
        <v>779</v>
      </c>
      <c r="C2867" t="s">
        <v>134</v>
      </c>
      <c r="D2867">
        <v>3007600</v>
      </c>
    </row>
    <row r="2868" spans="1:4" x14ac:dyDescent="0.25">
      <c r="A2868">
        <v>3</v>
      </c>
      <c r="B2868">
        <v>6211200</v>
      </c>
      <c r="C2868">
        <v>8049300</v>
      </c>
      <c r="D2868">
        <v>840900</v>
      </c>
    </row>
    <row r="2869" spans="1:4" x14ac:dyDescent="0.25">
      <c r="A2869">
        <v>3</v>
      </c>
      <c r="B2869">
        <v>443100</v>
      </c>
      <c r="C2869">
        <v>774200</v>
      </c>
      <c r="D2869">
        <v>422199</v>
      </c>
    </row>
    <row r="2870" spans="1:4" x14ac:dyDescent="0.25">
      <c r="A2870">
        <v>3</v>
      </c>
      <c r="B2870">
        <v>2161800</v>
      </c>
      <c r="C2870">
        <v>1143600</v>
      </c>
      <c r="D2870">
        <v>668700</v>
      </c>
    </row>
    <row r="2871" spans="1:4" x14ac:dyDescent="0.25">
      <c r="A2871">
        <v>3</v>
      </c>
      <c r="B2871">
        <v>274782000</v>
      </c>
      <c r="C2871">
        <v>324078200</v>
      </c>
      <c r="D2871">
        <v>5369400</v>
      </c>
    </row>
    <row r="2872" spans="1:4" x14ac:dyDescent="0.25">
      <c r="A2872">
        <v>3</v>
      </c>
      <c r="B2872">
        <v>9741800</v>
      </c>
      <c r="C2872">
        <v>12576800</v>
      </c>
      <c r="D2872">
        <v>802500</v>
      </c>
    </row>
    <row r="2873" spans="1:4" x14ac:dyDescent="0.25">
      <c r="A2873">
        <v>3</v>
      </c>
      <c r="B2873">
        <v>14654100</v>
      </c>
      <c r="C2873">
        <v>18369600</v>
      </c>
      <c r="D2873">
        <v>3662599</v>
      </c>
    </row>
    <row r="2874" spans="1:4" x14ac:dyDescent="0.25">
      <c r="A2874">
        <v>3</v>
      </c>
      <c r="B2874">
        <v>2606500</v>
      </c>
      <c r="C2874">
        <v>6393900</v>
      </c>
      <c r="D2874">
        <v>378301</v>
      </c>
    </row>
    <row r="2875" spans="1:4" x14ac:dyDescent="0.25">
      <c r="A2875">
        <v>3</v>
      </c>
      <c r="B2875">
        <v>792600</v>
      </c>
      <c r="C2875">
        <v>753700</v>
      </c>
      <c r="D2875">
        <v>558499</v>
      </c>
    </row>
    <row r="2876" spans="1:4" x14ac:dyDescent="0.25">
      <c r="A2876">
        <v>3</v>
      </c>
      <c r="B2876">
        <v>3183100</v>
      </c>
      <c r="C2876">
        <v>3958400</v>
      </c>
      <c r="D2876">
        <v>1269200</v>
      </c>
    </row>
    <row r="2877" spans="1:4" x14ac:dyDescent="0.25">
      <c r="A2877">
        <v>3</v>
      </c>
      <c r="B2877">
        <v>10613900</v>
      </c>
      <c r="C2877">
        <v>11316300</v>
      </c>
      <c r="D2877">
        <v>10530401</v>
      </c>
    </row>
    <row r="2878" spans="1:4" x14ac:dyDescent="0.25">
      <c r="A2878">
        <v>3</v>
      </c>
      <c r="B2878">
        <v>498500</v>
      </c>
      <c r="C2878">
        <v>544900</v>
      </c>
      <c r="D2878">
        <v>602201</v>
      </c>
    </row>
    <row r="2879" spans="1:4" x14ac:dyDescent="0.25">
      <c r="A2879">
        <v>3</v>
      </c>
      <c r="B2879">
        <v>1761800</v>
      </c>
      <c r="C2879">
        <v>1951300</v>
      </c>
      <c r="D2879">
        <v>2067900</v>
      </c>
    </row>
    <row r="2880" spans="1:4" x14ac:dyDescent="0.25">
      <c r="A2880">
        <v>3</v>
      </c>
      <c r="B2880">
        <v>1493800</v>
      </c>
      <c r="C2880">
        <v>1559600</v>
      </c>
      <c r="D2880">
        <v>1463099</v>
      </c>
    </row>
    <row r="2881" spans="1:4" x14ac:dyDescent="0.25">
      <c r="A2881">
        <v>3</v>
      </c>
      <c r="B2881">
        <v>997900</v>
      </c>
      <c r="C2881">
        <v>994300</v>
      </c>
      <c r="D2881">
        <v>1014999</v>
      </c>
    </row>
    <row r="2882" spans="1:4" x14ac:dyDescent="0.25">
      <c r="A2882">
        <v>3</v>
      </c>
      <c r="B2882">
        <v>1807500</v>
      </c>
      <c r="C2882">
        <v>2197700</v>
      </c>
      <c r="D2882">
        <v>1348200</v>
      </c>
    </row>
    <row r="2883" spans="1:4" x14ac:dyDescent="0.25">
      <c r="A2883">
        <v>3</v>
      </c>
      <c r="B2883">
        <v>1233700</v>
      </c>
      <c r="C2883">
        <v>1295400</v>
      </c>
      <c r="D2883">
        <v>1192100</v>
      </c>
    </row>
    <row r="2884" spans="1:4" x14ac:dyDescent="0.25">
      <c r="A2884">
        <v>3</v>
      </c>
      <c r="B2884">
        <v>271700</v>
      </c>
      <c r="C2884">
        <v>297500</v>
      </c>
      <c r="D2884">
        <v>315099</v>
      </c>
    </row>
    <row r="2885" spans="1:4" x14ac:dyDescent="0.25">
      <c r="A2885">
        <v>3</v>
      </c>
      <c r="B2885">
        <v>8030900</v>
      </c>
      <c r="C2885">
        <v>11833400</v>
      </c>
      <c r="D2885">
        <v>2298100</v>
      </c>
    </row>
    <row r="2886" spans="1:4" x14ac:dyDescent="0.25">
      <c r="A2886">
        <v>3</v>
      </c>
      <c r="B2886" t="s">
        <v>780</v>
      </c>
      <c r="C2886" t="s">
        <v>136</v>
      </c>
      <c r="D2886">
        <v>106811199</v>
      </c>
    </row>
    <row r="2887" spans="1:4" x14ac:dyDescent="0.25">
      <c r="A2887">
        <v>3</v>
      </c>
      <c r="B2887">
        <v>163361100</v>
      </c>
      <c r="C2887">
        <v>195466200</v>
      </c>
      <c r="D2887">
        <v>7020600</v>
      </c>
    </row>
    <row r="2888" spans="1:4" x14ac:dyDescent="0.25">
      <c r="A2888">
        <v>3</v>
      </c>
      <c r="B2888">
        <v>1827500</v>
      </c>
      <c r="C2888">
        <v>1803100</v>
      </c>
      <c r="D2888">
        <v>1798400</v>
      </c>
    </row>
    <row r="2889" spans="1:4" x14ac:dyDescent="0.25">
      <c r="A2889">
        <v>3</v>
      </c>
      <c r="B2889">
        <v>600800</v>
      </c>
      <c r="C2889">
        <v>705200</v>
      </c>
      <c r="D2889">
        <v>498699</v>
      </c>
    </row>
    <row r="2890" spans="1:4" x14ac:dyDescent="0.25">
      <c r="A2890">
        <v>3</v>
      </c>
      <c r="B2890" t="s">
        <v>781</v>
      </c>
      <c r="C2890" t="s">
        <v>137</v>
      </c>
      <c r="D2890">
        <v>5031212500</v>
      </c>
    </row>
    <row r="2891" spans="1:4" x14ac:dyDescent="0.25">
      <c r="A2891">
        <v>3</v>
      </c>
      <c r="B2891">
        <v>665400</v>
      </c>
      <c r="C2891">
        <v>908400</v>
      </c>
      <c r="D2891">
        <v>673999</v>
      </c>
    </row>
    <row r="2892" spans="1:4" x14ac:dyDescent="0.25">
      <c r="A2892">
        <v>3</v>
      </c>
      <c r="B2892">
        <v>3092600</v>
      </c>
      <c r="C2892">
        <v>3575700</v>
      </c>
      <c r="D2892">
        <v>3577000</v>
      </c>
    </row>
    <row r="2893" spans="1:4" x14ac:dyDescent="0.25">
      <c r="A2893">
        <v>3</v>
      </c>
      <c r="B2893">
        <v>635200</v>
      </c>
      <c r="C2893">
        <v>896900</v>
      </c>
      <c r="D2893">
        <v>643200</v>
      </c>
    </row>
    <row r="2894" spans="1:4" x14ac:dyDescent="0.25">
      <c r="A2894">
        <v>3</v>
      </c>
      <c r="B2894">
        <v>60842000</v>
      </c>
      <c r="C2894">
        <v>69273500</v>
      </c>
      <c r="D2894">
        <v>2114801</v>
      </c>
    </row>
    <row r="2895" spans="1:4" x14ac:dyDescent="0.25">
      <c r="A2895">
        <v>3</v>
      </c>
      <c r="B2895">
        <v>4498900</v>
      </c>
      <c r="C2895">
        <v>4445000</v>
      </c>
      <c r="D2895">
        <v>4380600</v>
      </c>
    </row>
    <row r="2896" spans="1:4" x14ac:dyDescent="0.25">
      <c r="A2896">
        <v>3</v>
      </c>
      <c r="B2896">
        <v>1546600</v>
      </c>
      <c r="C2896">
        <v>1897600</v>
      </c>
      <c r="D2896">
        <v>1167199</v>
      </c>
    </row>
    <row r="2897" spans="1:4" x14ac:dyDescent="0.25">
      <c r="A2897">
        <v>3</v>
      </c>
      <c r="B2897">
        <v>1370200</v>
      </c>
      <c r="C2897">
        <v>1554400</v>
      </c>
      <c r="D2897">
        <v>1294299</v>
      </c>
    </row>
    <row r="2898" spans="1:4" x14ac:dyDescent="0.25">
      <c r="A2898">
        <v>3</v>
      </c>
      <c r="B2898">
        <v>11127000</v>
      </c>
      <c r="C2898">
        <v>12984600</v>
      </c>
      <c r="D2898">
        <v>5530501</v>
      </c>
    </row>
    <row r="2899" spans="1:4" x14ac:dyDescent="0.25">
      <c r="A2899">
        <v>3</v>
      </c>
      <c r="B2899">
        <v>1789300</v>
      </c>
      <c r="C2899">
        <v>2001800</v>
      </c>
      <c r="D2899">
        <v>1623400</v>
      </c>
    </row>
    <row r="2900" spans="1:4" x14ac:dyDescent="0.25">
      <c r="A2900">
        <v>3</v>
      </c>
      <c r="B2900">
        <v>22365700</v>
      </c>
      <c r="C2900">
        <v>26255900</v>
      </c>
      <c r="D2900">
        <v>3377701</v>
      </c>
    </row>
    <row r="2901" spans="1:4" x14ac:dyDescent="0.25">
      <c r="A2901">
        <v>3</v>
      </c>
      <c r="B2901">
        <v>1001800</v>
      </c>
      <c r="C2901">
        <v>1132600</v>
      </c>
      <c r="D2901">
        <v>732600</v>
      </c>
    </row>
    <row r="2902" spans="1:4" x14ac:dyDescent="0.25">
      <c r="A2902">
        <v>3</v>
      </c>
      <c r="B2902">
        <v>657300</v>
      </c>
      <c r="C2902">
        <v>752800</v>
      </c>
      <c r="D2902">
        <v>467300</v>
      </c>
    </row>
    <row r="2903" spans="1:4" x14ac:dyDescent="0.25">
      <c r="A2903">
        <v>3</v>
      </c>
      <c r="B2903">
        <v>5571600</v>
      </c>
      <c r="C2903">
        <v>3891300</v>
      </c>
      <c r="D2903">
        <v>3977999</v>
      </c>
    </row>
    <row r="2904" spans="1:4" x14ac:dyDescent="0.25">
      <c r="A2904">
        <v>3</v>
      </c>
      <c r="B2904">
        <v>8200000</v>
      </c>
      <c r="C2904">
        <v>9626800</v>
      </c>
      <c r="D2904">
        <v>536101</v>
      </c>
    </row>
    <row r="2905" spans="1:4" x14ac:dyDescent="0.25">
      <c r="A2905">
        <v>3</v>
      </c>
      <c r="B2905">
        <v>4310400</v>
      </c>
      <c r="C2905">
        <v>4821200</v>
      </c>
      <c r="D2905">
        <v>4832000</v>
      </c>
    </row>
    <row r="2906" spans="1:4" x14ac:dyDescent="0.25">
      <c r="A2906">
        <v>3</v>
      </c>
      <c r="B2906">
        <v>10984000</v>
      </c>
      <c r="C2906">
        <v>4027200</v>
      </c>
      <c r="D2906">
        <v>4114100</v>
      </c>
    </row>
    <row r="2907" spans="1:4" x14ac:dyDescent="0.25">
      <c r="A2907">
        <v>3</v>
      </c>
      <c r="B2907">
        <v>4499300</v>
      </c>
      <c r="C2907">
        <v>5338500</v>
      </c>
      <c r="D2907">
        <v>4005800</v>
      </c>
    </row>
    <row r="2908" spans="1:4" x14ac:dyDescent="0.25">
      <c r="A2908">
        <v>3</v>
      </c>
      <c r="B2908">
        <v>320600</v>
      </c>
      <c r="C2908">
        <v>418700</v>
      </c>
      <c r="D2908">
        <v>389100</v>
      </c>
    </row>
    <row r="2909" spans="1:4" x14ac:dyDescent="0.25">
      <c r="A2909">
        <v>3</v>
      </c>
      <c r="B2909">
        <v>123198400</v>
      </c>
      <c r="C2909">
        <v>167315500</v>
      </c>
      <c r="D2909">
        <v>2024800</v>
      </c>
    </row>
    <row r="2910" spans="1:4" x14ac:dyDescent="0.25">
      <c r="A2910">
        <v>3</v>
      </c>
      <c r="B2910">
        <v>654500</v>
      </c>
      <c r="C2910">
        <v>672800</v>
      </c>
      <c r="D2910">
        <v>479600</v>
      </c>
    </row>
    <row r="2911" spans="1:4" x14ac:dyDescent="0.25">
      <c r="A2911">
        <v>3</v>
      </c>
      <c r="B2911">
        <v>1800400</v>
      </c>
      <c r="C2911">
        <v>2420700</v>
      </c>
      <c r="D2911">
        <v>1571800</v>
      </c>
    </row>
    <row r="2912" spans="1:4" x14ac:dyDescent="0.25">
      <c r="A2912">
        <v>3</v>
      </c>
      <c r="B2912">
        <v>2708200</v>
      </c>
      <c r="C2912">
        <v>3909700</v>
      </c>
      <c r="D2912">
        <v>1206801</v>
      </c>
    </row>
    <row r="2913" spans="1:4" x14ac:dyDescent="0.25">
      <c r="A2913">
        <v>3</v>
      </c>
      <c r="B2913">
        <v>546900</v>
      </c>
      <c r="C2913">
        <v>504600</v>
      </c>
      <c r="D2913">
        <v>424800</v>
      </c>
    </row>
    <row r="2914" spans="1:4" x14ac:dyDescent="0.25">
      <c r="A2914">
        <v>3</v>
      </c>
      <c r="B2914">
        <v>31379900</v>
      </c>
      <c r="C2914">
        <v>27616300</v>
      </c>
      <c r="D2914">
        <v>14136400</v>
      </c>
    </row>
    <row r="2915" spans="1:4" x14ac:dyDescent="0.25">
      <c r="A2915">
        <v>3</v>
      </c>
      <c r="B2915">
        <v>12712500</v>
      </c>
      <c r="C2915">
        <v>22598600</v>
      </c>
      <c r="D2915">
        <v>1624501</v>
      </c>
    </row>
    <row r="2916" spans="1:4" x14ac:dyDescent="0.25">
      <c r="A2916">
        <v>3</v>
      </c>
      <c r="B2916">
        <v>1877600</v>
      </c>
      <c r="C2916">
        <v>2457000</v>
      </c>
      <c r="D2916">
        <v>413699</v>
      </c>
    </row>
    <row r="2917" spans="1:4" x14ac:dyDescent="0.25">
      <c r="A2917">
        <v>3</v>
      </c>
      <c r="B2917">
        <v>2963200</v>
      </c>
      <c r="C2917">
        <v>1866600</v>
      </c>
      <c r="D2917">
        <v>1896200</v>
      </c>
    </row>
    <row r="2918" spans="1:4" x14ac:dyDescent="0.25">
      <c r="A2918">
        <v>3</v>
      </c>
      <c r="B2918">
        <v>480900</v>
      </c>
      <c r="C2918">
        <v>452700</v>
      </c>
      <c r="D2918">
        <v>359599</v>
      </c>
    </row>
    <row r="2919" spans="1:4" x14ac:dyDescent="0.25">
      <c r="A2919">
        <v>3</v>
      </c>
      <c r="B2919">
        <v>796300</v>
      </c>
      <c r="C2919">
        <v>375900</v>
      </c>
      <c r="D2919">
        <v>373100</v>
      </c>
    </row>
    <row r="2920" spans="1:4" x14ac:dyDescent="0.25">
      <c r="A2920">
        <v>3</v>
      </c>
      <c r="B2920">
        <v>614500</v>
      </c>
      <c r="C2920">
        <v>2556000</v>
      </c>
      <c r="D2920">
        <v>333000</v>
      </c>
    </row>
    <row r="2921" spans="1:4" x14ac:dyDescent="0.25">
      <c r="A2921">
        <v>3</v>
      </c>
      <c r="B2921">
        <v>13969700</v>
      </c>
      <c r="C2921">
        <v>20158500</v>
      </c>
      <c r="D2921">
        <v>1695200</v>
      </c>
    </row>
    <row r="2922" spans="1:4" x14ac:dyDescent="0.25">
      <c r="A2922">
        <v>3</v>
      </c>
      <c r="B2922">
        <v>641700</v>
      </c>
      <c r="C2922">
        <v>703400</v>
      </c>
      <c r="D2922">
        <v>454801</v>
      </c>
    </row>
    <row r="2923" spans="1:4" x14ac:dyDescent="0.25">
      <c r="A2923">
        <v>3</v>
      </c>
      <c r="B2923">
        <v>723900</v>
      </c>
      <c r="C2923">
        <v>1427300</v>
      </c>
      <c r="D2923">
        <v>603300</v>
      </c>
    </row>
    <row r="2924" spans="1:4" x14ac:dyDescent="0.25">
      <c r="A2924">
        <v>3</v>
      </c>
      <c r="B2924">
        <v>2850500</v>
      </c>
      <c r="C2924">
        <v>3595600</v>
      </c>
      <c r="D2924">
        <v>2612100</v>
      </c>
    </row>
    <row r="2925" spans="1:4" x14ac:dyDescent="0.25">
      <c r="A2925">
        <v>3</v>
      </c>
      <c r="B2925">
        <v>2635800</v>
      </c>
      <c r="C2925">
        <v>4088200</v>
      </c>
      <c r="D2925">
        <v>1212201</v>
      </c>
    </row>
    <row r="2926" spans="1:4" x14ac:dyDescent="0.25">
      <c r="A2926">
        <v>3</v>
      </c>
      <c r="B2926">
        <v>95174100</v>
      </c>
      <c r="C2926">
        <v>100119100</v>
      </c>
      <c r="D2926">
        <v>4058300</v>
      </c>
    </row>
    <row r="2927" spans="1:4" x14ac:dyDescent="0.25">
      <c r="A2927">
        <v>3</v>
      </c>
      <c r="B2927">
        <v>509200</v>
      </c>
      <c r="C2927">
        <v>633300</v>
      </c>
      <c r="D2927">
        <v>378700</v>
      </c>
    </row>
    <row r="2928" spans="1:4" x14ac:dyDescent="0.25">
      <c r="A2928">
        <v>3</v>
      </c>
      <c r="B2928">
        <v>205455900</v>
      </c>
      <c r="C2928">
        <v>231392700</v>
      </c>
      <c r="D2928">
        <v>235817500</v>
      </c>
    </row>
    <row r="2929" spans="1:4" x14ac:dyDescent="0.25">
      <c r="A2929">
        <v>3</v>
      </c>
      <c r="B2929">
        <v>73625900</v>
      </c>
      <c r="C2929">
        <v>88026200</v>
      </c>
      <c r="D2929">
        <v>2592400</v>
      </c>
    </row>
    <row r="2930" spans="1:4" x14ac:dyDescent="0.25">
      <c r="A2930">
        <v>3</v>
      </c>
      <c r="B2930">
        <v>2573700</v>
      </c>
      <c r="C2930">
        <v>4961600</v>
      </c>
      <c r="D2930">
        <v>1118700</v>
      </c>
    </row>
    <row r="2931" spans="1:4" x14ac:dyDescent="0.25">
      <c r="A2931">
        <v>3</v>
      </c>
      <c r="B2931">
        <v>2707900</v>
      </c>
      <c r="C2931">
        <v>2671300</v>
      </c>
      <c r="D2931">
        <v>4801600</v>
      </c>
    </row>
    <row r="2932" spans="1:4" x14ac:dyDescent="0.25">
      <c r="A2932">
        <v>3</v>
      </c>
      <c r="B2932">
        <v>1256400</v>
      </c>
      <c r="C2932">
        <v>1641200</v>
      </c>
      <c r="D2932">
        <v>779500</v>
      </c>
    </row>
    <row r="2933" spans="1:4" x14ac:dyDescent="0.25">
      <c r="A2933">
        <v>3</v>
      </c>
      <c r="B2933">
        <v>284677000</v>
      </c>
      <c r="C2933">
        <v>173142100</v>
      </c>
      <c r="D2933">
        <v>297868700</v>
      </c>
    </row>
    <row r="2934" spans="1:4" x14ac:dyDescent="0.25">
      <c r="A2934">
        <v>3</v>
      </c>
      <c r="B2934">
        <v>420800</v>
      </c>
      <c r="C2934">
        <v>447200</v>
      </c>
      <c r="D2934">
        <v>391499</v>
      </c>
    </row>
    <row r="2935" spans="1:4" x14ac:dyDescent="0.25">
      <c r="A2935">
        <v>3</v>
      </c>
      <c r="B2935">
        <v>6610600</v>
      </c>
      <c r="C2935">
        <v>10434200</v>
      </c>
      <c r="D2935">
        <v>2447901</v>
      </c>
    </row>
    <row r="2936" spans="1:4" x14ac:dyDescent="0.25">
      <c r="A2936">
        <v>3</v>
      </c>
      <c r="B2936">
        <v>6526700</v>
      </c>
      <c r="C2936">
        <v>11772100</v>
      </c>
      <c r="D2936">
        <v>1632900</v>
      </c>
    </row>
    <row r="2937" spans="1:4" x14ac:dyDescent="0.25">
      <c r="A2937">
        <v>3</v>
      </c>
      <c r="B2937">
        <v>588700</v>
      </c>
      <c r="C2937">
        <v>655100</v>
      </c>
      <c r="D2937">
        <v>495301</v>
      </c>
    </row>
    <row r="2938" spans="1:4" x14ac:dyDescent="0.25">
      <c r="A2938">
        <v>3</v>
      </c>
      <c r="B2938">
        <v>1312400</v>
      </c>
      <c r="C2938">
        <v>1473000</v>
      </c>
      <c r="D2938">
        <v>1345900</v>
      </c>
    </row>
    <row r="2939" spans="1:4" x14ac:dyDescent="0.25">
      <c r="A2939">
        <v>3</v>
      </c>
      <c r="B2939">
        <v>8442200</v>
      </c>
      <c r="C2939">
        <v>8756700</v>
      </c>
      <c r="D2939">
        <v>9211100</v>
      </c>
    </row>
    <row r="2940" spans="1:4" x14ac:dyDescent="0.25">
      <c r="A2940">
        <v>3</v>
      </c>
      <c r="B2940">
        <v>8850200</v>
      </c>
      <c r="C2940">
        <v>9311500</v>
      </c>
      <c r="D2940">
        <v>9767100</v>
      </c>
    </row>
    <row r="2941" spans="1:4" x14ac:dyDescent="0.25">
      <c r="A2941">
        <v>3</v>
      </c>
      <c r="B2941" t="s">
        <v>784</v>
      </c>
      <c r="C2941" t="s">
        <v>142</v>
      </c>
      <c r="D2941" t="s">
        <v>9</v>
      </c>
    </row>
    <row r="2942" spans="1:4" x14ac:dyDescent="0.25">
      <c r="A2942">
        <v>3</v>
      </c>
      <c r="B2942">
        <v>68630000</v>
      </c>
      <c r="C2942">
        <v>104650500</v>
      </c>
      <c r="D2942">
        <v>2982200</v>
      </c>
    </row>
    <row r="2943" spans="1:4" x14ac:dyDescent="0.25">
      <c r="A2943">
        <v>3</v>
      </c>
      <c r="B2943">
        <v>736300</v>
      </c>
      <c r="C2943">
        <v>847900</v>
      </c>
      <c r="D2943">
        <v>667701</v>
      </c>
    </row>
    <row r="2944" spans="1:4" x14ac:dyDescent="0.25">
      <c r="A2944">
        <v>3</v>
      </c>
      <c r="B2944">
        <v>4935700</v>
      </c>
      <c r="C2944">
        <v>5495100</v>
      </c>
      <c r="D2944">
        <v>1553901</v>
      </c>
    </row>
    <row r="2945" spans="1:4" x14ac:dyDescent="0.25">
      <c r="A2945">
        <v>3</v>
      </c>
      <c r="B2945">
        <v>24257700</v>
      </c>
      <c r="C2945">
        <v>25731300</v>
      </c>
      <c r="D2945">
        <v>26418500</v>
      </c>
    </row>
    <row r="2946" spans="1:4" x14ac:dyDescent="0.25">
      <c r="A2946">
        <v>3</v>
      </c>
      <c r="B2946">
        <v>1206500</v>
      </c>
      <c r="C2946">
        <v>1054000</v>
      </c>
      <c r="D2946">
        <v>1185101</v>
      </c>
    </row>
    <row r="2947" spans="1:4" x14ac:dyDescent="0.25">
      <c r="A2947">
        <v>3</v>
      </c>
      <c r="B2947">
        <v>9916000</v>
      </c>
      <c r="C2947">
        <v>17698200</v>
      </c>
      <c r="D2947">
        <v>3092399</v>
      </c>
    </row>
    <row r="2948" spans="1:4" x14ac:dyDescent="0.25">
      <c r="A2948">
        <v>3</v>
      </c>
      <c r="B2948">
        <v>1117000</v>
      </c>
      <c r="C2948">
        <v>1170900</v>
      </c>
      <c r="D2948">
        <v>1508500</v>
      </c>
    </row>
    <row r="2949" spans="1:4" x14ac:dyDescent="0.25">
      <c r="A2949">
        <v>3</v>
      </c>
      <c r="B2949">
        <v>64182100</v>
      </c>
      <c r="C2949">
        <v>131791300</v>
      </c>
      <c r="D2949">
        <v>3037201</v>
      </c>
    </row>
    <row r="2950" spans="1:4" x14ac:dyDescent="0.25">
      <c r="A2950">
        <v>3</v>
      </c>
      <c r="B2950">
        <v>3503200</v>
      </c>
      <c r="C2950">
        <v>6305200</v>
      </c>
      <c r="D2950">
        <v>980500</v>
      </c>
    </row>
    <row r="2951" spans="1:4" x14ac:dyDescent="0.25">
      <c r="A2951">
        <v>3</v>
      </c>
      <c r="B2951">
        <v>64264900</v>
      </c>
      <c r="C2951">
        <v>76613500</v>
      </c>
      <c r="D2951">
        <v>37610399</v>
      </c>
    </row>
    <row r="2952" spans="1:4" x14ac:dyDescent="0.25">
      <c r="A2952">
        <v>3</v>
      </c>
      <c r="B2952">
        <v>117353100</v>
      </c>
      <c r="C2952">
        <v>127987200</v>
      </c>
      <c r="D2952">
        <v>5362999</v>
      </c>
    </row>
    <row r="2953" spans="1:4" x14ac:dyDescent="0.25">
      <c r="A2953">
        <v>3</v>
      </c>
      <c r="B2953">
        <v>1268200</v>
      </c>
      <c r="C2953">
        <v>1585300</v>
      </c>
      <c r="D2953">
        <v>842599</v>
      </c>
    </row>
    <row r="2954" spans="1:4" x14ac:dyDescent="0.25">
      <c r="A2954">
        <v>3</v>
      </c>
      <c r="B2954">
        <v>963200</v>
      </c>
      <c r="C2954">
        <v>1159600</v>
      </c>
      <c r="D2954">
        <v>1302000</v>
      </c>
    </row>
    <row r="2955" spans="1:4" x14ac:dyDescent="0.25">
      <c r="A2955">
        <v>3</v>
      </c>
      <c r="B2955">
        <v>1121100</v>
      </c>
      <c r="C2955">
        <v>1166600</v>
      </c>
      <c r="D2955">
        <v>439899</v>
      </c>
    </row>
    <row r="2956" spans="1:4" x14ac:dyDescent="0.25">
      <c r="A2956">
        <v>3</v>
      </c>
      <c r="B2956">
        <v>616700</v>
      </c>
      <c r="C2956">
        <v>658400</v>
      </c>
      <c r="D2956">
        <v>586901</v>
      </c>
    </row>
    <row r="2957" spans="1:4" x14ac:dyDescent="0.25">
      <c r="A2957">
        <v>3</v>
      </c>
      <c r="B2957">
        <v>1158653700</v>
      </c>
      <c r="C2957">
        <v>1126179600</v>
      </c>
      <c r="D2957">
        <v>821603500</v>
      </c>
    </row>
    <row r="2958" spans="1:4" x14ac:dyDescent="0.25">
      <c r="A2958">
        <v>3</v>
      </c>
      <c r="B2958">
        <v>51342800</v>
      </c>
      <c r="C2958">
        <v>55748300</v>
      </c>
      <c r="D2958">
        <v>17086500</v>
      </c>
    </row>
    <row r="2959" spans="1:4" x14ac:dyDescent="0.25">
      <c r="A2959">
        <v>3</v>
      </c>
      <c r="B2959">
        <v>972100</v>
      </c>
      <c r="C2959">
        <v>631000</v>
      </c>
      <c r="D2959">
        <v>757099</v>
      </c>
    </row>
    <row r="2960" spans="1:4" x14ac:dyDescent="0.25">
      <c r="A2960">
        <v>3</v>
      </c>
      <c r="B2960">
        <v>5860384600</v>
      </c>
      <c r="C2960" t="s">
        <v>145</v>
      </c>
      <c r="D2960">
        <v>17300600</v>
      </c>
    </row>
    <row r="2961" spans="1:4" x14ac:dyDescent="0.25">
      <c r="A2961">
        <v>3</v>
      </c>
      <c r="B2961">
        <v>11148700</v>
      </c>
      <c r="C2961">
        <v>9933900</v>
      </c>
      <c r="D2961">
        <v>4711400</v>
      </c>
    </row>
    <row r="2962" spans="1:4" x14ac:dyDescent="0.25">
      <c r="A2962">
        <v>3</v>
      </c>
      <c r="B2962">
        <v>4626375600</v>
      </c>
      <c r="C2962" t="s">
        <v>146</v>
      </c>
      <c r="D2962">
        <v>4993900</v>
      </c>
    </row>
    <row r="2963" spans="1:4" x14ac:dyDescent="0.25">
      <c r="A2963">
        <v>3</v>
      </c>
      <c r="B2963">
        <v>2440800</v>
      </c>
      <c r="C2963">
        <v>4422600</v>
      </c>
      <c r="D2963">
        <v>1069700</v>
      </c>
    </row>
    <row r="2964" spans="1:4" x14ac:dyDescent="0.25">
      <c r="A2964">
        <v>3</v>
      </c>
      <c r="B2964">
        <v>2034800</v>
      </c>
      <c r="C2964">
        <v>2472900</v>
      </c>
      <c r="D2964">
        <v>1911500</v>
      </c>
    </row>
    <row r="2965" spans="1:4" x14ac:dyDescent="0.25">
      <c r="A2965">
        <v>3</v>
      </c>
      <c r="B2965">
        <v>667100</v>
      </c>
      <c r="C2965">
        <v>963900</v>
      </c>
      <c r="D2965">
        <v>667500</v>
      </c>
    </row>
    <row r="2966" spans="1:4" x14ac:dyDescent="0.25">
      <c r="A2966">
        <v>3</v>
      </c>
      <c r="B2966">
        <v>4497600</v>
      </c>
      <c r="C2966">
        <v>5660700</v>
      </c>
      <c r="D2966">
        <v>3967300</v>
      </c>
    </row>
    <row r="2967" spans="1:4" x14ac:dyDescent="0.25">
      <c r="A2967">
        <v>3</v>
      </c>
      <c r="B2967">
        <v>306437000</v>
      </c>
      <c r="C2967">
        <v>341426200</v>
      </c>
      <c r="D2967">
        <v>2745299</v>
      </c>
    </row>
    <row r="2968" spans="1:4" x14ac:dyDescent="0.25">
      <c r="A2968">
        <v>3</v>
      </c>
      <c r="B2968">
        <v>2922300</v>
      </c>
      <c r="C2968">
        <v>4490100</v>
      </c>
      <c r="D2968">
        <v>1694101</v>
      </c>
    </row>
    <row r="2969" spans="1:4" x14ac:dyDescent="0.25">
      <c r="A2969">
        <v>3</v>
      </c>
      <c r="B2969">
        <v>8103300</v>
      </c>
      <c r="C2969">
        <v>11193400</v>
      </c>
      <c r="D2969">
        <v>1060400</v>
      </c>
    </row>
    <row r="2970" spans="1:4" x14ac:dyDescent="0.25">
      <c r="A2970">
        <v>3</v>
      </c>
      <c r="B2970">
        <v>578700</v>
      </c>
      <c r="C2970">
        <v>580300</v>
      </c>
      <c r="D2970">
        <v>651800</v>
      </c>
    </row>
    <row r="2971" spans="1:4" x14ac:dyDescent="0.25">
      <c r="A2971">
        <v>3</v>
      </c>
      <c r="B2971">
        <v>4397300</v>
      </c>
      <c r="C2971">
        <v>4871700</v>
      </c>
      <c r="D2971">
        <v>4892700</v>
      </c>
    </row>
    <row r="2972" spans="1:4" x14ac:dyDescent="0.25">
      <c r="A2972">
        <v>3</v>
      </c>
      <c r="B2972">
        <v>3971200</v>
      </c>
      <c r="C2972">
        <v>4349500</v>
      </c>
      <c r="D2972">
        <v>2683300</v>
      </c>
    </row>
    <row r="2973" spans="1:4" x14ac:dyDescent="0.25">
      <c r="A2973">
        <v>3</v>
      </c>
      <c r="B2973">
        <v>1290800</v>
      </c>
      <c r="C2973">
        <v>1595900</v>
      </c>
      <c r="D2973">
        <v>1263801</v>
      </c>
    </row>
    <row r="2974" spans="1:4" x14ac:dyDescent="0.25">
      <c r="A2974">
        <v>3</v>
      </c>
      <c r="B2974">
        <v>2402100</v>
      </c>
      <c r="C2974">
        <v>3145800</v>
      </c>
      <c r="D2974">
        <v>3629500</v>
      </c>
    </row>
    <row r="2975" spans="1:4" x14ac:dyDescent="0.25">
      <c r="A2975">
        <v>3</v>
      </c>
      <c r="B2975" t="s">
        <v>787</v>
      </c>
      <c r="C2975" t="s">
        <v>147</v>
      </c>
      <c r="D2975" t="s">
        <v>10</v>
      </c>
    </row>
    <row r="2976" spans="1:4" x14ac:dyDescent="0.25">
      <c r="A2976">
        <v>3</v>
      </c>
      <c r="B2976" t="s">
        <v>788</v>
      </c>
      <c r="C2976" t="s">
        <v>148</v>
      </c>
      <c r="D2976">
        <v>89499500</v>
      </c>
    </row>
    <row r="2977" spans="1:4" x14ac:dyDescent="0.25">
      <c r="A2977">
        <v>3</v>
      </c>
      <c r="B2977">
        <v>618500</v>
      </c>
      <c r="C2977">
        <v>699600</v>
      </c>
      <c r="D2977">
        <v>698200</v>
      </c>
    </row>
    <row r="2978" spans="1:4" x14ac:dyDescent="0.25">
      <c r="A2978">
        <v>3</v>
      </c>
      <c r="B2978">
        <v>923959900</v>
      </c>
      <c r="C2978">
        <v>1755191500</v>
      </c>
      <c r="D2978">
        <v>4396200</v>
      </c>
    </row>
    <row r="2979" spans="1:4" x14ac:dyDescent="0.25">
      <c r="A2979">
        <v>3</v>
      </c>
      <c r="B2979">
        <v>552500</v>
      </c>
      <c r="C2979">
        <v>622700</v>
      </c>
      <c r="D2979">
        <v>540400</v>
      </c>
    </row>
    <row r="2980" spans="1:4" x14ac:dyDescent="0.25">
      <c r="A2980">
        <v>3</v>
      </c>
      <c r="B2980">
        <v>265653500</v>
      </c>
      <c r="C2980">
        <v>294108100</v>
      </c>
      <c r="D2980">
        <v>3382200</v>
      </c>
    </row>
    <row r="2981" spans="1:4" x14ac:dyDescent="0.25">
      <c r="A2981">
        <v>3</v>
      </c>
      <c r="B2981">
        <v>2754405800</v>
      </c>
      <c r="C2981">
        <v>3204321500</v>
      </c>
      <c r="D2981">
        <v>7446500</v>
      </c>
    </row>
    <row r="2982" spans="1:4" x14ac:dyDescent="0.25">
      <c r="A2982">
        <v>3</v>
      </c>
      <c r="B2982">
        <v>2106200</v>
      </c>
      <c r="C2982">
        <v>2780600</v>
      </c>
      <c r="D2982">
        <v>1482899</v>
      </c>
    </row>
    <row r="2983" spans="1:4" x14ac:dyDescent="0.25">
      <c r="A2983">
        <v>3</v>
      </c>
      <c r="B2983">
        <v>18554900</v>
      </c>
      <c r="C2983">
        <v>34140600</v>
      </c>
      <c r="D2983">
        <v>2216500</v>
      </c>
    </row>
    <row r="2984" spans="1:4" x14ac:dyDescent="0.25">
      <c r="A2984">
        <v>3</v>
      </c>
      <c r="B2984">
        <v>17684000</v>
      </c>
      <c r="C2984">
        <v>18395800</v>
      </c>
      <c r="D2984">
        <v>19293000</v>
      </c>
    </row>
    <row r="2985" spans="1:4" x14ac:dyDescent="0.25">
      <c r="A2985">
        <v>3</v>
      </c>
      <c r="B2985">
        <v>1797600</v>
      </c>
      <c r="C2985">
        <v>1960200</v>
      </c>
      <c r="D2985">
        <v>1133600</v>
      </c>
    </row>
    <row r="2986" spans="1:4" x14ac:dyDescent="0.25">
      <c r="A2986">
        <v>3</v>
      </c>
      <c r="B2986">
        <v>1506500</v>
      </c>
      <c r="C2986">
        <v>1568500</v>
      </c>
      <c r="D2986">
        <v>1637900</v>
      </c>
    </row>
    <row r="2987" spans="1:4" x14ac:dyDescent="0.25">
      <c r="A2987">
        <v>3</v>
      </c>
      <c r="B2987">
        <v>319300</v>
      </c>
      <c r="C2987">
        <v>338900</v>
      </c>
      <c r="D2987">
        <v>357700</v>
      </c>
    </row>
    <row r="2988" spans="1:4" x14ac:dyDescent="0.25">
      <c r="A2988">
        <v>3</v>
      </c>
      <c r="B2988">
        <v>28958400</v>
      </c>
      <c r="C2988">
        <v>31965700</v>
      </c>
      <c r="D2988">
        <v>32859201</v>
      </c>
    </row>
    <row r="2989" spans="1:4" x14ac:dyDescent="0.25">
      <c r="A2989">
        <v>3</v>
      </c>
      <c r="B2989">
        <v>413586300</v>
      </c>
      <c r="C2989">
        <v>426404300</v>
      </c>
      <c r="D2989">
        <v>63204299</v>
      </c>
    </row>
    <row r="2990" spans="1:4" x14ac:dyDescent="0.25">
      <c r="A2990">
        <v>3</v>
      </c>
      <c r="B2990">
        <v>672400</v>
      </c>
      <c r="C2990">
        <v>972900</v>
      </c>
      <c r="D2990">
        <v>522400</v>
      </c>
    </row>
    <row r="2991" spans="1:4" x14ac:dyDescent="0.25">
      <c r="A2991">
        <v>3</v>
      </c>
      <c r="B2991">
        <v>8141000</v>
      </c>
      <c r="C2991">
        <v>10299000</v>
      </c>
      <c r="D2991">
        <v>11586899</v>
      </c>
    </row>
    <row r="2992" spans="1:4" x14ac:dyDescent="0.25">
      <c r="A2992">
        <v>3</v>
      </c>
      <c r="B2992">
        <v>4047583200</v>
      </c>
      <c r="C2992" t="s">
        <v>153</v>
      </c>
      <c r="D2992">
        <v>2732201</v>
      </c>
    </row>
    <row r="2993" spans="1:4" x14ac:dyDescent="0.25">
      <c r="A2993">
        <v>3</v>
      </c>
      <c r="B2993">
        <v>137097200</v>
      </c>
      <c r="C2993">
        <v>153482400</v>
      </c>
      <c r="D2993">
        <v>135017900</v>
      </c>
    </row>
    <row r="2994" spans="1:4" x14ac:dyDescent="0.25">
      <c r="A2994">
        <v>3</v>
      </c>
      <c r="B2994">
        <v>588921900</v>
      </c>
      <c r="C2994">
        <v>927702800</v>
      </c>
      <c r="D2994">
        <v>3642000</v>
      </c>
    </row>
    <row r="2995" spans="1:4" x14ac:dyDescent="0.25">
      <c r="A2995">
        <v>3</v>
      </c>
      <c r="B2995">
        <v>631300</v>
      </c>
      <c r="C2995">
        <v>728900</v>
      </c>
      <c r="D2995">
        <v>432900</v>
      </c>
    </row>
    <row r="2996" spans="1:4" x14ac:dyDescent="0.25">
      <c r="A2996">
        <v>3</v>
      </c>
      <c r="B2996">
        <v>16077900</v>
      </c>
      <c r="C2996">
        <v>13796400</v>
      </c>
      <c r="D2996">
        <v>4281600</v>
      </c>
    </row>
    <row r="2997" spans="1:4" x14ac:dyDescent="0.25">
      <c r="A2997">
        <v>3</v>
      </c>
      <c r="B2997">
        <v>3440700</v>
      </c>
      <c r="C2997">
        <v>4478000</v>
      </c>
      <c r="D2997">
        <v>3110301</v>
      </c>
    </row>
    <row r="2998" spans="1:4" x14ac:dyDescent="0.25">
      <c r="A2998">
        <v>3</v>
      </c>
      <c r="B2998">
        <v>25780600</v>
      </c>
      <c r="C2998">
        <v>27140000</v>
      </c>
      <c r="D2998">
        <v>12945199</v>
      </c>
    </row>
    <row r="2999" spans="1:4" x14ac:dyDescent="0.25">
      <c r="A2999">
        <v>3</v>
      </c>
      <c r="B2999">
        <v>62588500</v>
      </c>
      <c r="C2999">
        <v>63549800</v>
      </c>
      <c r="D2999">
        <v>15400299</v>
      </c>
    </row>
    <row r="3000" spans="1:4" x14ac:dyDescent="0.25">
      <c r="A3000">
        <v>3</v>
      </c>
      <c r="B3000">
        <v>23142000</v>
      </c>
      <c r="C3000">
        <v>26941300</v>
      </c>
      <c r="D3000">
        <v>5979101</v>
      </c>
    </row>
    <row r="3001" spans="1:4" x14ac:dyDescent="0.25">
      <c r="A3001">
        <v>3</v>
      </c>
      <c r="B3001">
        <v>4429852100</v>
      </c>
      <c r="C3001">
        <v>5835799200</v>
      </c>
      <c r="D3001">
        <v>3413200</v>
      </c>
    </row>
    <row r="3002" spans="1:4" x14ac:dyDescent="0.25">
      <c r="A3002">
        <v>3</v>
      </c>
      <c r="B3002">
        <v>167080600</v>
      </c>
      <c r="C3002">
        <v>177257500</v>
      </c>
      <c r="D3002">
        <v>184916200</v>
      </c>
    </row>
    <row r="3003" spans="1:4" x14ac:dyDescent="0.25">
      <c r="A3003">
        <v>3</v>
      </c>
      <c r="B3003">
        <v>3645100</v>
      </c>
      <c r="C3003">
        <v>3987500</v>
      </c>
      <c r="D3003">
        <v>4004200</v>
      </c>
    </row>
    <row r="3004" spans="1:4" x14ac:dyDescent="0.25">
      <c r="A3004">
        <v>3</v>
      </c>
      <c r="B3004">
        <v>1155800</v>
      </c>
      <c r="C3004">
        <v>1417000</v>
      </c>
      <c r="D3004">
        <v>600100</v>
      </c>
    </row>
    <row r="3005" spans="1:4" x14ac:dyDescent="0.25">
      <c r="A3005">
        <v>3</v>
      </c>
      <c r="B3005">
        <v>15912900</v>
      </c>
      <c r="C3005">
        <v>15169300</v>
      </c>
      <c r="D3005">
        <v>2652901</v>
      </c>
    </row>
    <row r="3006" spans="1:4" x14ac:dyDescent="0.25">
      <c r="A3006">
        <v>3</v>
      </c>
      <c r="B3006">
        <v>2507400</v>
      </c>
      <c r="C3006">
        <v>3135300</v>
      </c>
      <c r="D3006">
        <v>2343399</v>
      </c>
    </row>
    <row r="3007" spans="1:4" x14ac:dyDescent="0.25">
      <c r="A3007">
        <v>3</v>
      </c>
      <c r="B3007">
        <v>2141183200</v>
      </c>
      <c r="C3007">
        <v>2079115800</v>
      </c>
      <c r="D3007">
        <v>1894936600</v>
      </c>
    </row>
    <row r="3008" spans="1:4" x14ac:dyDescent="0.25">
      <c r="A3008">
        <v>3</v>
      </c>
      <c r="B3008">
        <v>2328384600</v>
      </c>
      <c r="C3008">
        <v>3984508600</v>
      </c>
      <c r="D3008">
        <v>3575199</v>
      </c>
    </row>
    <row r="3009" spans="1:4" x14ac:dyDescent="0.25">
      <c r="A3009">
        <v>3</v>
      </c>
      <c r="B3009">
        <v>531700</v>
      </c>
      <c r="C3009">
        <v>600800</v>
      </c>
      <c r="D3009">
        <v>386300</v>
      </c>
    </row>
    <row r="3010" spans="1:4" x14ac:dyDescent="0.25">
      <c r="A3010">
        <v>3</v>
      </c>
      <c r="B3010">
        <v>17170600</v>
      </c>
      <c r="C3010">
        <v>22303300</v>
      </c>
      <c r="D3010">
        <v>4830800</v>
      </c>
    </row>
    <row r="3011" spans="1:4" x14ac:dyDescent="0.25">
      <c r="A3011">
        <v>3</v>
      </c>
      <c r="B3011">
        <v>11050800</v>
      </c>
      <c r="C3011">
        <v>11835200</v>
      </c>
      <c r="D3011">
        <v>5871600</v>
      </c>
    </row>
    <row r="3012" spans="1:4" x14ac:dyDescent="0.25">
      <c r="A3012">
        <v>3</v>
      </c>
      <c r="B3012">
        <v>3057300</v>
      </c>
      <c r="C3012">
        <v>3283900</v>
      </c>
      <c r="D3012">
        <v>677900</v>
      </c>
    </row>
    <row r="3013" spans="1:4" x14ac:dyDescent="0.25">
      <c r="A3013">
        <v>3</v>
      </c>
      <c r="B3013">
        <v>103063300</v>
      </c>
      <c r="C3013">
        <v>112764200</v>
      </c>
      <c r="D3013">
        <v>18025200</v>
      </c>
    </row>
    <row r="3014" spans="1:4" x14ac:dyDescent="0.25">
      <c r="A3014">
        <v>3</v>
      </c>
      <c r="B3014" t="s">
        <v>793</v>
      </c>
      <c r="C3014" t="s">
        <v>154</v>
      </c>
      <c r="D3014">
        <v>11576101</v>
      </c>
    </row>
    <row r="3015" spans="1:4" x14ac:dyDescent="0.25">
      <c r="A3015">
        <v>3</v>
      </c>
      <c r="B3015">
        <v>7747400</v>
      </c>
      <c r="C3015">
        <v>7955900</v>
      </c>
      <c r="D3015">
        <v>7876400</v>
      </c>
    </row>
    <row r="3016" spans="1:4" x14ac:dyDescent="0.25">
      <c r="A3016">
        <v>3</v>
      </c>
      <c r="B3016">
        <v>4020400</v>
      </c>
      <c r="C3016">
        <v>3643000</v>
      </c>
      <c r="D3016">
        <v>3684599</v>
      </c>
    </row>
    <row r="3017" spans="1:4" x14ac:dyDescent="0.25">
      <c r="A3017">
        <v>3</v>
      </c>
      <c r="B3017">
        <v>13968200</v>
      </c>
      <c r="C3017">
        <v>18509000</v>
      </c>
      <c r="D3017">
        <v>415200</v>
      </c>
    </row>
    <row r="3018" spans="1:4" x14ac:dyDescent="0.25">
      <c r="A3018">
        <v>3</v>
      </c>
      <c r="B3018">
        <v>11031900</v>
      </c>
      <c r="C3018">
        <v>17156200</v>
      </c>
      <c r="D3018">
        <v>2939199</v>
      </c>
    </row>
    <row r="3019" spans="1:4" x14ac:dyDescent="0.25">
      <c r="A3019">
        <v>3</v>
      </c>
      <c r="B3019">
        <v>866654400</v>
      </c>
      <c r="C3019">
        <v>1217742500</v>
      </c>
      <c r="D3019">
        <v>8101601</v>
      </c>
    </row>
    <row r="3020" spans="1:4" x14ac:dyDescent="0.25">
      <c r="A3020">
        <v>3</v>
      </c>
      <c r="B3020">
        <v>2065500</v>
      </c>
      <c r="C3020">
        <v>2213200</v>
      </c>
      <c r="D3020">
        <v>1443100</v>
      </c>
    </row>
    <row r="3021" spans="1:4" x14ac:dyDescent="0.25">
      <c r="A3021">
        <v>3</v>
      </c>
      <c r="B3021">
        <v>840404900</v>
      </c>
      <c r="C3021">
        <v>818975400</v>
      </c>
      <c r="D3021">
        <v>112327299</v>
      </c>
    </row>
    <row r="3022" spans="1:4" x14ac:dyDescent="0.25">
      <c r="A3022">
        <v>3</v>
      </c>
      <c r="B3022">
        <v>767500</v>
      </c>
      <c r="C3022">
        <v>730900</v>
      </c>
      <c r="D3022">
        <v>593801</v>
      </c>
    </row>
    <row r="3023" spans="1:4" x14ac:dyDescent="0.25">
      <c r="A3023">
        <v>3</v>
      </c>
      <c r="B3023">
        <v>665914900</v>
      </c>
      <c r="C3023">
        <v>754142700</v>
      </c>
      <c r="D3023">
        <v>8034399</v>
      </c>
    </row>
    <row r="3024" spans="1:4" x14ac:dyDescent="0.25">
      <c r="A3024">
        <v>3</v>
      </c>
      <c r="B3024">
        <v>11927900</v>
      </c>
      <c r="C3024">
        <v>11908100</v>
      </c>
      <c r="D3024">
        <v>2810400</v>
      </c>
    </row>
    <row r="3025" spans="1:4" x14ac:dyDescent="0.25">
      <c r="A3025">
        <v>3</v>
      </c>
      <c r="B3025">
        <v>553800</v>
      </c>
      <c r="C3025">
        <v>519900</v>
      </c>
      <c r="D3025">
        <v>457100</v>
      </c>
    </row>
    <row r="3026" spans="1:4" x14ac:dyDescent="0.25">
      <c r="A3026">
        <v>3</v>
      </c>
      <c r="B3026">
        <v>1791700</v>
      </c>
      <c r="C3026">
        <v>1470500</v>
      </c>
      <c r="D3026">
        <v>990400</v>
      </c>
    </row>
    <row r="3027" spans="1:4" x14ac:dyDescent="0.25">
      <c r="A3027">
        <v>3</v>
      </c>
      <c r="B3027">
        <v>420018100</v>
      </c>
      <c r="C3027">
        <v>21587800</v>
      </c>
      <c r="D3027">
        <v>12710801</v>
      </c>
    </row>
    <row r="3028" spans="1:4" x14ac:dyDescent="0.25">
      <c r="A3028">
        <v>3</v>
      </c>
      <c r="B3028">
        <v>178583600</v>
      </c>
      <c r="C3028">
        <v>252759700</v>
      </c>
      <c r="D3028">
        <v>1694200</v>
      </c>
    </row>
    <row r="3029" spans="1:4" x14ac:dyDescent="0.25">
      <c r="A3029">
        <v>3</v>
      </c>
      <c r="B3029">
        <v>69855000</v>
      </c>
      <c r="C3029">
        <v>71242200</v>
      </c>
      <c r="D3029">
        <v>77590900</v>
      </c>
    </row>
    <row r="3030" spans="1:4" x14ac:dyDescent="0.25">
      <c r="A3030">
        <v>3</v>
      </c>
      <c r="B3030">
        <v>8394600</v>
      </c>
      <c r="C3030">
        <v>9886500</v>
      </c>
      <c r="D3030">
        <v>2777200</v>
      </c>
    </row>
    <row r="3031" spans="1:4" x14ac:dyDescent="0.25">
      <c r="A3031">
        <v>3</v>
      </c>
      <c r="B3031" t="s">
        <v>795</v>
      </c>
      <c r="C3031" t="s">
        <v>156</v>
      </c>
      <c r="D3031">
        <v>11027001</v>
      </c>
    </row>
    <row r="3032" spans="1:4" x14ac:dyDescent="0.25">
      <c r="A3032">
        <v>3</v>
      </c>
      <c r="B3032">
        <v>1153800</v>
      </c>
      <c r="C3032">
        <v>1155900</v>
      </c>
      <c r="D3032">
        <v>931500</v>
      </c>
    </row>
    <row r="3033" spans="1:4" x14ac:dyDescent="0.25">
      <c r="A3033">
        <v>3</v>
      </c>
      <c r="B3033">
        <v>721700</v>
      </c>
      <c r="C3033">
        <v>865700</v>
      </c>
      <c r="D3033">
        <v>623200</v>
      </c>
    </row>
    <row r="3034" spans="1:4" x14ac:dyDescent="0.25">
      <c r="A3034">
        <v>3</v>
      </c>
      <c r="B3034">
        <v>417328100</v>
      </c>
      <c r="C3034">
        <v>803947000</v>
      </c>
      <c r="D3034">
        <v>146318300</v>
      </c>
    </row>
    <row r="3035" spans="1:4" x14ac:dyDescent="0.25">
      <c r="A3035">
        <v>3</v>
      </c>
      <c r="B3035">
        <v>20982700</v>
      </c>
      <c r="C3035">
        <v>24922700</v>
      </c>
      <c r="D3035">
        <v>22229700</v>
      </c>
    </row>
    <row r="3036" spans="1:4" x14ac:dyDescent="0.25">
      <c r="A3036">
        <v>3</v>
      </c>
      <c r="B3036">
        <v>44655200</v>
      </c>
      <c r="C3036">
        <v>70651000</v>
      </c>
      <c r="D3036">
        <v>1015800</v>
      </c>
    </row>
    <row r="3037" spans="1:4" x14ac:dyDescent="0.25">
      <c r="A3037">
        <v>3</v>
      </c>
      <c r="B3037" t="s">
        <v>797</v>
      </c>
      <c r="C3037" t="s">
        <v>158</v>
      </c>
      <c r="D3037">
        <v>30701700</v>
      </c>
    </row>
    <row r="3038" spans="1:4" x14ac:dyDescent="0.25">
      <c r="A3038">
        <v>3</v>
      </c>
      <c r="B3038">
        <v>17608800</v>
      </c>
      <c r="C3038">
        <v>21477500</v>
      </c>
      <c r="D3038">
        <v>5227400</v>
      </c>
    </row>
    <row r="3039" spans="1:4" x14ac:dyDescent="0.25">
      <c r="A3039">
        <v>3</v>
      </c>
      <c r="B3039">
        <v>1414500</v>
      </c>
      <c r="C3039">
        <v>1422100</v>
      </c>
      <c r="D3039">
        <v>1465500</v>
      </c>
    </row>
    <row r="3040" spans="1:4" x14ac:dyDescent="0.25">
      <c r="A3040">
        <v>3</v>
      </c>
      <c r="B3040">
        <v>1519700</v>
      </c>
      <c r="C3040">
        <v>2451900</v>
      </c>
      <c r="D3040">
        <v>2485199</v>
      </c>
    </row>
    <row r="3041" spans="1:4" x14ac:dyDescent="0.25">
      <c r="A3041">
        <v>3</v>
      </c>
      <c r="B3041">
        <v>130898500</v>
      </c>
      <c r="C3041">
        <v>246974100</v>
      </c>
      <c r="D3041">
        <v>808999</v>
      </c>
    </row>
    <row r="3042" spans="1:4" x14ac:dyDescent="0.25">
      <c r="A3042">
        <v>3</v>
      </c>
      <c r="B3042">
        <v>13313500</v>
      </c>
      <c r="C3042">
        <v>13462200</v>
      </c>
      <c r="D3042">
        <v>14097200</v>
      </c>
    </row>
    <row r="3043" spans="1:4" x14ac:dyDescent="0.25">
      <c r="A3043">
        <v>3</v>
      </c>
      <c r="B3043">
        <v>914600</v>
      </c>
      <c r="C3043">
        <v>911200</v>
      </c>
      <c r="D3043">
        <v>971700</v>
      </c>
    </row>
    <row r="3044" spans="1:4" x14ac:dyDescent="0.25">
      <c r="A3044">
        <v>3</v>
      </c>
      <c r="B3044">
        <v>495100</v>
      </c>
      <c r="C3044">
        <v>612200</v>
      </c>
      <c r="D3044">
        <v>521800</v>
      </c>
    </row>
    <row r="3045" spans="1:4" x14ac:dyDescent="0.25">
      <c r="A3045">
        <v>3</v>
      </c>
      <c r="B3045">
        <v>12060100</v>
      </c>
      <c r="C3045">
        <v>20620700</v>
      </c>
      <c r="D3045">
        <v>668800</v>
      </c>
    </row>
    <row r="3046" spans="1:4" x14ac:dyDescent="0.25">
      <c r="A3046">
        <v>3</v>
      </c>
      <c r="B3046">
        <v>1436400</v>
      </c>
      <c r="C3046">
        <v>1444000</v>
      </c>
      <c r="D3046">
        <v>825100</v>
      </c>
    </row>
    <row r="3047" spans="1:4" x14ac:dyDescent="0.25">
      <c r="A3047">
        <v>3</v>
      </c>
      <c r="B3047">
        <v>13256500</v>
      </c>
      <c r="C3047">
        <v>16235200</v>
      </c>
      <c r="D3047">
        <v>3243201</v>
      </c>
    </row>
    <row r="3048" spans="1:4" x14ac:dyDescent="0.25">
      <c r="A3048">
        <v>3</v>
      </c>
      <c r="B3048">
        <v>1787300</v>
      </c>
      <c r="C3048">
        <v>2807200</v>
      </c>
      <c r="D3048">
        <v>577700</v>
      </c>
    </row>
    <row r="3049" spans="1:4" x14ac:dyDescent="0.25">
      <c r="A3049">
        <v>3</v>
      </c>
      <c r="B3049">
        <v>189360700</v>
      </c>
      <c r="C3049">
        <v>296806500</v>
      </c>
      <c r="D3049">
        <v>2127301</v>
      </c>
    </row>
    <row r="3050" spans="1:4" x14ac:dyDescent="0.25">
      <c r="A3050">
        <v>3</v>
      </c>
      <c r="B3050">
        <v>1199200</v>
      </c>
      <c r="C3050">
        <v>1428300</v>
      </c>
      <c r="D3050">
        <v>400699</v>
      </c>
    </row>
    <row r="3051" spans="1:4" x14ac:dyDescent="0.25">
      <c r="A3051">
        <v>3</v>
      </c>
      <c r="B3051">
        <v>13397000</v>
      </c>
      <c r="C3051">
        <v>14103000</v>
      </c>
      <c r="D3051">
        <v>3393699</v>
      </c>
    </row>
    <row r="3052" spans="1:4" x14ac:dyDescent="0.25">
      <c r="A3052">
        <v>3</v>
      </c>
      <c r="B3052">
        <v>1024100</v>
      </c>
      <c r="C3052">
        <v>1065300</v>
      </c>
      <c r="D3052">
        <v>985400</v>
      </c>
    </row>
    <row r="3053" spans="1:4" x14ac:dyDescent="0.25">
      <c r="A3053">
        <v>3</v>
      </c>
      <c r="B3053">
        <v>412300</v>
      </c>
      <c r="C3053">
        <v>411300</v>
      </c>
      <c r="D3053">
        <v>437900</v>
      </c>
    </row>
    <row r="3054" spans="1:4" x14ac:dyDescent="0.25">
      <c r="A3054">
        <v>3</v>
      </c>
      <c r="B3054">
        <v>34665000</v>
      </c>
      <c r="C3054">
        <v>51364800</v>
      </c>
      <c r="D3054">
        <v>4557199</v>
      </c>
    </row>
    <row r="3055" spans="1:4" x14ac:dyDescent="0.25">
      <c r="A3055">
        <v>3</v>
      </c>
      <c r="B3055">
        <v>42124800</v>
      </c>
      <c r="C3055">
        <v>31203700</v>
      </c>
      <c r="D3055">
        <v>21470901</v>
      </c>
    </row>
    <row r="3056" spans="1:4" x14ac:dyDescent="0.25">
      <c r="A3056">
        <v>3</v>
      </c>
      <c r="B3056">
        <v>478700</v>
      </c>
      <c r="C3056">
        <v>617400</v>
      </c>
      <c r="D3056">
        <v>678601</v>
      </c>
    </row>
    <row r="3057" spans="1:4" x14ac:dyDescent="0.25">
      <c r="A3057">
        <v>3</v>
      </c>
      <c r="B3057">
        <v>530529700</v>
      </c>
      <c r="C3057">
        <v>573490700</v>
      </c>
      <c r="D3057">
        <v>18317700</v>
      </c>
    </row>
    <row r="3058" spans="1:4" x14ac:dyDescent="0.25">
      <c r="A3058">
        <v>3</v>
      </c>
      <c r="B3058">
        <v>617500</v>
      </c>
      <c r="C3058">
        <v>1121300</v>
      </c>
      <c r="D3058">
        <v>413700</v>
      </c>
    </row>
    <row r="3059" spans="1:4" x14ac:dyDescent="0.25">
      <c r="A3059">
        <v>3</v>
      </c>
      <c r="B3059">
        <v>2002000</v>
      </c>
      <c r="C3059">
        <v>2112900</v>
      </c>
      <c r="D3059">
        <v>2211800</v>
      </c>
    </row>
    <row r="3060" spans="1:4" x14ac:dyDescent="0.25">
      <c r="A3060">
        <v>3</v>
      </c>
      <c r="B3060">
        <v>335985900</v>
      </c>
      <c r="C3060">
        <v>545924100</v>
      </c>
      <c r="D3060">
        <v>2620901</v>
      </c>
    </row>
    <row r="3061" spans="1:4" x14ac:dyDescent="0.25">
      <c r="A3061">
        <v>3</v>
      </c>
      <c r="B3061">
        <v>104969500</v>
      </c>
      <c r="C3061">
        <v>164152100</v>
      </c>
      <c r="D3061">
        <v>1460300</v>
      </c>
    </row>
    <row r="3062" spans="1:4" x14ac:dyDescent="0.25">
      <c r="A3062">
        <v>3</v>
      </c>
      <c r="B3062">
        <v>273000</v>
      </c>
      <c r="C3062">
        <v>307200</v>
      </c>
      <c r="D3062">
        <v>324500</v>
      </c>
    </row>
    <row r="3063" spans="1:4" x14ac:dyDescent="0.25">
      <c r="A3063">
        <v>3</v>
      </c>
      <c r="B3063">
        <v>355700</v>
      </c>
      <c r="C3063">
        <v>418600</v>
      </c>
      <c r="D3063">
        <v>341200</v>
      </c>
    </row>
    <row r="3064" spans="1:4" x14ac:dyDescent="0.25">
      <c r="A3064">
        <v>3</v>
      </c>
      <c r="B3064">
        <v>307130000</v>
      </c>
      <c r="C3064">
        <v>331891200</v>
      </c>
      <c r="D3064">
        <v>5769599</v>
      </c>
    </row>
    <row r="3065" spans="1:4" x14ac:dyDescent="0.25">
      <c r="A3065">
        <v>3</v>
      </c>
      <c r="B3065">
        <v>578120800</v>
      </c>
      <c r="C3065">
        <v>621719400</v>
      </c>
      <c r="D3065">
        <v>606223500</v>
      </c>
    </row>
    <row r="3066" spans="1:4" x14ac:dyDescent="0.25">
      <c r="A3066">
        <v>3</v>
      </c>
      <c r="B3066">
        <v>1220100</v>
      </c>
      <c r="C3066">
        <v>1208700</v>
      </c>
      <c r="D3066">
        <v>1091200</v>
      </c>
    </row>
    <row r="3067" spans="1:4" x14ac:dyDescent="0.25">
      <c r="A3067">
        <v>3</v>
      </c>
      <c r="B3067">
        <v>3620800</v>
      </c>
      <c r="C3067">
        <v>3956300</v>
      </c>
      <c r="D3067">
        <v>2626200</v>
      </c>
    </row>
    <row r="3068" spans="1:4" x14ac:dyDescent="0.25">
      <c r="A3068">
        <v>3</v>
      </c>
      <c r="B3068">
        <v>657878400</v>
      </c>
      <c r="C3068">
        <v>1054376900</v>
      </c>
      <c r="D3068">
        <v>3301900</v>
      </c>
    </row>
    <row r="3069" spans="1:4" x14ac:dyDescent="0.25">
      <c r="A3069">
        <v>3</v>
      </c>
      <c r="B3069">
        <v>808000</v>
      </c>
      <c r="C3069">
        <v>987000</v>
      </c>
      <c r="D3069">
        <v>471600</v>
      </c>
    </row>
    <row r="3070" spans="1:4" x14ac:dyDescent="0.25">
      <c r="A3070">
        <v>3</v>
      </c>
      <c r="B3070" t="s">
        <v>798</v>
      </c>
      <c r="C3070" t="s">
        <v>159</v>
      </c>
      <c r="D3070" t="s">
        <v>11</v>
      </c>
    </row>
    <row r="3071" spans="1:4" x14ac:dyDescent="0.25">
      <c r="A3071">
        <v>3</v>
      </c>
      <c r="B3071">
        <v>335832800</v>
      </c>
      <c r="C3071">
        <v>502138600</v>
      </c>
      <c r="D3071">
        <v>678299</v>
      </c>
    </row>
    <row r="3072" spans="1:4" x14ac:dyDescent="0.25">
      <c r="A3072">
        <v>3</v>
      </c>
      <c r="B3072">
        <v>1845500</v>
      </c>
      <c r="C3072">
        <v>1662200</v>
      </c>
      <c r="D3072">
        <v>1649200</v>
      </c>
    </row>
    <row r="3073" spans="1:4" x14ac:dyDescent="0.25">
      <c r="A3073">
        <v>3</v>
      </c>
      <c r="B3073">
        <v>809900</v>
      </c>
      <c r="C3073">
        <v>1408500</v>
      </c>
      <c r="D3073">
        <v>487800</v>
      </c>
    </row>
    <row r="3074" spans="1:4" x14ac:dyDescent="0.25">
      <c r="A3074">
        <v>3</v>
      </c>
      <c r="B3074">
        <v>74128000</v>
      </c>
      <c r="C3074">
        <v>135392800</v>
      </c>
      <c r="D3074">
        <v>2362800</v>
      </c>
    </row>
    <row r="3075" spans="1:4" x14ac:dyDescent="0.25">
      <c r="A3075">
        <v>3</v>
      </c>
      <c r="B3075">
        <v>24742700</v>
      </c>
      <c r="C3075">
        <v>29277500</v>
      </c>
      <c r="D3075">
        <v>7045500</v>
      </c>
    </row>
    <row r="3076" spans="1:4" x14ac:dyDescent="0.25">
      <c r="A3076">
        <v>3</v>
      </c>
      <c r="B3076">
        <v>5413300</v>
      </c>
      <c r="C3076">
        <v>5750000</v>
      </c>
      <c r="D3076">
        <v>2635401</v>
      </c>
    </row>
    <row r="3077" spans="1:4" x14ac:dyDescent="0.25">
      <c r="A3077">
        <v>3</v>
      </c>
      <c r="B3077">
        <v>13758600</v>
      </c>
      <c r="C3077">
        <v>14893500</v>
      </c>
      <c r="D3077">
        <v>5568800</v>
      </c>
    </row>
    <row r="3078" spans="1:4" x14ac:dyDescent="0.25">
      <c r="A3078">
        <v>3</v>
      </c>
      <c r="B3078">
        <v>510300</v>
      </c>
      <c r="C3078">
        <v>644000</v>
      </c>
      <c r="D3078">
        <v>436200</v>
      </c>
    </row>
    <row r="3079" spans="1:4" x14ac:dyDescent="0.25">
      <c r="A3079">
        <v>3</v>
      </c>
      <c r="B3079">
        <v>12265500</v>
      </c>
      <c r="C3079">
        <v>16398600</v>
      </c>
      <c r="D3079">
        <v>7204100</v>
      </c>
    </row>
    <row r="3080" spans="1:4" x14ac:dyDescent="0.25">
      <c r="A3080">
        <v>3</v>
      </c>
      <c r="B3080">
        <v>3820000</v>
      </c>
      <c r="C3080">
        <v>6834200</v>
      </c>
      <c r="D3080">
        <v>4298800</v>
      </c>
    </row>
    <row r="3081" spans="1:4" x14ac:dyDescent="0.25">
      <c r="A3081">
        <v>3</v>
      </c>
      <c r="B3081">
        <v>10798700</v>
      </c>
      <c r="C3081">
        <v>13545000</v>
      </c>
      <c r="D3081">
        <v>2986701</v>
      </c>
    </row>
    <row r="3082" spans="1:4" x14ac:dyDescent="0.25">
      <c r="A3082">
        <v>3</v>
      </c>
      <c r="B3082">
        <v>13568000</v>
      </c>
      <c r="C3082">
        <v>26330900</v>
      </c>
      <c r="D3082">
        <v>1166100</v>
      </c>
    </row>
    <row r="3083" spans="1:4" x14ac:dyDescent="0.25">
      <c r="A3083">
        <v>3</v>
      </c>
      <c r="B3083">
        <v>42993800</v>
      </c>
      <c r="C3083">
        <v>56885700</v>
      </c>
      <c r="D3083">
        <v>1539400</v>
      </c>
    </row>
    <row r="3084" spans="1:4" x14ac:dyDescent="0.25">
      <c r="A3084">
        <v>3</v>
      </c>
      <c r="B3084">
        <v>5509700</v>
      </c>
      <c r="C3084">
        <v>7223300</v>
      </c>
      <c r="D3084">
        <v>2509900</v>
      </c>
    </row>
    <row r="3085" spans="1:4" x14ac:dyDescent="0.25">
      <c r="A3085">
        <v>3</v>
      </c>
      <c r="B3085">
        <v>5223700</v>
      </c>
      <c r="C3085">
        <v>6433300</v>
      </c>
      <c r="D3085">
        <v>3542300</v>
      </c>
    </row>
    <row r="3086" spans="1:4" x14ac:dyDescent="0.25">
      <c r="A3086">
        <v>3</v>
      </c>
      <c r="B3086">
        <v>33098000</v>
      </c>
      <c r="C3086">
        <v>38964100</v>
      </c>
      <c r="D3086">
        <v>324799</v>
      </c>
    </row>
    <row r="3087" spans="1:4" x14ac:dyDescent="0.25">
      <c r="A3087">
        <v>3</v>
      </c>
      <c r="B3087">
        <v>18430200</v>
      </c>
      <c r="C3087">
        <v>17062200</v>
      </c>
      <c r="D3087">
        <v>7804200</v>
      </c>
    </row>
    <row r="3088" spans="1:4" x14ac:dyDescent="0.25">
      <c r="A3088">
        <v>3</v>
      </c>
      <c r="B3088">
        <v>714300</v>
      </c>
      <c r="C3088">
        <v>585800</v>
      </c>
      <c r="D3088">
        <v>407000</v>
      </c>
    </row>
    <row r="3089" spans="1:4" x14ac:dyDescent="0.25">
      <c r="A3089">
        <v>3</v>
      </c>
      <c r="B3089">
        <v>22645600</v>
      </c>
      <c r="C3089">
        <v>26878700</v>
      </c>
      <c r="D3089">
        <v>21810899</v>
      </c>
    </row>
    <row r="3090" spans="1:4" x14ac:dyDescent="0.25">
      <c r="A3090">
        <v>3</v>
      </c>
      <c r="B3090">
        <v>779863700</v>
      </c>
      <c r="C3090">
        <v>901224500</v>
      </c>
      <c r="D3090">
        <v>3244900</v>
      </c>
    </row>
    <row r="3091" spans="1:4" x14ac:dyDescent="0.25">
      <c r="A3091">
        <v>3</v>
      </c>
      <c r="B3091" t="s">
        <v>801</v>
      </c>
      <c r="C3091" t="s">
        <v>162</v>
      </c>
      <c r="D3091">
        <v>27219501</v>
      </c>
    </row>
    <row r="3092" spans="1:4" x14ac:dyDescent="0.25">
      <c r="A3092">
        <v>3</v>
      </c>
      <c r="B3092">
        <v>20489400</v>
      </c>
      <c r="C3092">
        <v>18428100</v>
      </c>
      <c r="D3092">
        <v>20685200</v>
      </c>
    </row>
    <row r="3093" spans="1:4" x14ac:dyDescent="0.25">
      <c r="A3093">
        <v>3</v>
      </c>
      <c r="B3093">
        <v>36452200</v>
      </c>
      <c r="C3093">
        <v>58762000</v>
      </c>
      <c r="D3093">
        <v>3045500</v>
      </c>
    </row>
    <row r="3094" spans="1:4" x14ac:dyDescent="0.25">
      <c r="A3094">
        <v>3</v>
      </c>
      <c r="B3094">
        <v>767400</v>
      </c>
      <c r="C3094">
        <v>1042100</v>
      </c>
      <c r="D3094">
        <v>352800</v>
      </c>
    </row>
    <row r="3095" spans="1:4" x14ac:dyDescent="0.25">
      <c r="A3095">
        <v>3</v>
      </c>
      <c r="B3095">
        <v>2714600</v>
      </c>
      <c r="C3095">
        <v>5177900</v>
      </c>
      <c r="D3095">
        <v>3172900</v>
      </c>
    </row>
    <row r="3096" spans="1:4" x14ac:dyDescent="0.25">
      <c r="A3096">
        <v>3</v>
      </c>
      <c r="B3096">
        <v>4007500</v>
      </c>
      <c r="C3096">
        <v>6978600</v>
      </c>
      <c r="D3096">
        <v>616800</v>
      </c>
    </row>
    <row r="3097" spans="1:4" x14ac:dyDescent="0.25">
      <c r="A3097">
        <v>3</v>
      </c>
      <c r="B3097">
        <v>1781200</v>
      </c>
      <c r="C3097">
        <v>2228300</v>
      </c>
      <c r="D3097">
        <v>1863000</v>
      </c>
    </row>
    <row r="3098" spans="1:4" x14ac:dyDescent="0.25">
      <c r="A3098">
        <v>3</v>
      </c>
      <c r="B3098">
        <v>3841800</v>
      </c>
      <c r="C3098">
        <v>4228700</v>
      </c>
      <c r="D3098">
        <v>2030501</v>
      </c>
    </row>
    <row r="3099" spans="1:4" x14ac:dyDescent="0.25">
      <c r="A3099">
        <v>3</v>
      </c>
      <c r="B3099">
        <v>6986400</v>
      </c>
      <c r="C3099">
        <v>13619100</v>
      </c>
      <c r="D3099">
        <v>1049000</v>
      </c>
    </row>
    <row r="3100" spans="1:4" x14ac:dyDescent="0.25">
      <c r="A3100">
        <v>3</v>
      </c>
      <c r="B3100">
        <v>2334000</v>
      </c>
      <c r="C3100">
        <v>4208400</v>
      </c>
      <c r="D3100">
        <v>628600</v>
      </c>
    </row>
    <row r="3101" spans="1:4" x14ac:dyDescent="0.25">
      <c r="A3101">
        <v>3</v>
      </c>
      <c r="B3101">
        <v>750100</v>
      </c>
      <c r="C3101">
        <v>962400</v>
      </c>
      <c r="D3101">
        <v>446699</v>
      </c>
    </row>
    <row r="3102" spans="1:4" x14ac:dyDescent="0.25">
      <c r="A3102">
        <v>3</v>
      </c>
      <c r="B3102">
        <v>1773100</v>
      </c>
      <c r="C3102">
        <v>2719600</v>
      </c>
      <c r="D3102">
        <v>769099</v>
      </c>
    </row>
    <row r="3103" spans="1:4" x14ac:dyDescent="0.25">
      <c r="A3103">
        <v>3</v>
      </c>
      <c r="B3103">
        <v>488300</v>
      </c>
      <c r="C3103">
        <v>648900</v>
      </c>
      <c r="D3103">
        <v>454900</v>
      </c>
    </row>
    <row r="3104" spans="1:4" x14ac:dyDescent="0.25">
      <c r="A3104">
        <v>3</v>
      </c>
      <c r="B3104">
        <v>8180300</v>
      </c>
      <c r="C3104">
        <v>8917300</v>
      </c>
      <c r="D3104">
        <v>9538400</v>
      </c>
    </row>
    <row r="3105" spans="1:4" x14ac:dyDescent="0.25">
      <c r="A3105">
        <v>3</v>
      </c>
      <c r="B3105">
        <v>429200</v>
      </c>
      <c r="C3105">
        <v>442200</v>
      </c>
      <c r="D3105">
        <v>466099</v>
      </c>
    </row>
    <row r="3106" spans="1:4" x14ac:dyDescent="0.25">
      <c r="A3106">
        <v>3</v>
      </c>
      <c r="B3106">
        <v>3938300</v>
      </c>
      <c r="C3106">
        <v>4387300</v>
      </c>
      <c r="D3106">
        <v>4519600</v>
      </c>
    </row>
    <row r="3107" spans="1:4" x14ac:dyDescent="0.25">
      <c r="A3107">
        <v>3</v>
      </c>
      <c r="B3107">
        <v>909000</v>
      </c>
      <c r="C3107">
        <v>995100</v>
      </c>
      <c r="D3107">
        <v>931300</v>
      </c>
    </row>
    <row r="3108" spans="1:4" x14ac:dyDescent="0.25">
      <c r="A3108">
        <v>3</v>
      </c>
      <c r="B3108">
        <v>43645200</v>
      </c>
      <c r="C3108">
        <v>46875900</v>
      </c>
      <c r="D3108">
        <v>4471000</v>
      </c>
    </row>
    <row r="3109" spans="1:4" x14ac:dyDescent="0.25">
      <c r="A3109">
        <v>3</v>
      </c>
      <c r="B3109">
        <v>6412800</v>
      </c>
      <c r="C3109">
        <v>7114600</v>
      </c>
      <c r="D3109">
        <v>6655800</v>
      </c>
    </row>
    <row r="3110" spans="1:4" x14ac:dyDescent="0.25">
      <c r="A3110">
        <v>3</v>
      </c>
      <c r="B3110">
        <v>2452268800</v>
      </c>
      <c r="C3110">
        <v>2567190200</v>
      </c>
      <c r="D3110">
        <v>70997901</v>
      </c>
    </row>
    <row r="3111" spans="1:4" x14ac:dyDescent="0.25">
      <c r="A3111">
        <v>3</v>
      </c>
      <c r="B3111">
        <v>35027100</v>
      </c>
      <c r="C3111">
        <v>41947500</v>
      </c>
      <c r="D3111">
        <v>4154899</v>
      </c>
    </row>
    <row r="3112" spans="1:4" x14ac:dyDescent="0.25">
      <c r="A3112">
        <v>3</v>
      </c>
      <c r="B3112">
        <v>581300</v>
      </c>
      <c r="C3112">
        <v>485200</v>
      </c>
      <c r="D3112">
        <v>510600</v>
      </c>
    </row>
    <row r="3113" spans="1:4" x14ac:dyDescent="0.25">
      <c r="A3113">
        <v>3</v>
      </c>
      <c r="B3113">
        <v>10430500</v>
      </c>
      <c r="C3113">
        <v>11980200</v>
      </c>
      <c r="D3113">
        <v>2198100</v>
      </c>
    </row>
    <row r="3114" spans="1:4" x14ac:dyDescent="0.25">
      <c r="A3114">
        <v>3</v>
      </c>
      <c r="B3114">
        <v>21838200</v>
      </c>
      <c r="C3114">
        <v>40258900</v>
      </c>
      <c r="D3114">
        <v>1799500</v>
      </c>
    </row>
    <row r="3115" spans="1:4" x14ac:dyDescent="0.25">
      <c r="A3115">
        <v>3</v>
      </c>
      <c r="B3115">
        <v>498916300</v>
      </c>
      <c r="C3115">
        <v>553384199</v>
      </c>
      <c r="D3115">
        <v>2630300</v>
      </c>
    </row>
    <row r="3116" spans="1:4" x14ac:dyDescent="0.25">
      <c r="A3116">
        <v>3</v>
      </c>
      <c r="B3116">
        <v>973500</v>
      </c>
      <c r="C3116">
        <v>792401</v>
      </c>
      <c r="D3116">
        <v>825400</v>
      </c>
    </row>
    <row r="3117" spans="1:4" x14ac:dyDescent="0.25">
      <c r="A3117">
        <v>3</v>
      </c>
      <c r="B3117">
        <v>273820100</v>
      </c>
      <c r="C3117">
        <v>361856901</v>
      </c>
      <c r="D3117">
        <v>3028600</v>
      </c>
    </row>
    <row r="3118" spans="1:4" x14ac:dyDescent="0.25">
      <c r="A3118">
        <v>3</v>
      </c>
      <c r="B3118" t="s">
        <v>805</v>
      </c>
      <c r="C3118" t="s">
        <v>167</v>
      </c>
      <c r="D3118">
        <v>5691600</v>
      </c>
    </row>
    <row r="3119" spans="1:4" x14ac:dyDescent="0.25">
      <c r="A3119">
        <v>3</v>
      </c>
      <c r="B3119">
        <v>2311800</v>
      </c>
      <c r="C3119">
        <v>2957500</v>
      </c>
      <c r="D3119">
        <v>1799800</v>
      </c>
    </row>
    <row r="3120" spans="1:4" x14ac:dyDescent="0.25">
      <c r="A3120">
        <v>3</v>
      </c>
      <c r="B3120">
        <v>16783700</v>
      </c>
      <c r="C3120">
        <v>25235401</v>
      </c>
      <c r="D3120">
        <v>4180000</v>
      </c>
    </row>
    <row r="3121" spans="1:4" x14ac:dyDescent="0.25">
      <c r="A3121">
        <v>3</v>
      </c>
      <c r="B3121">
        <v>11991900</v>
      </c>
      <c r="C3121">
        <v>25618100</v>
      </c>
      <c r="D3121">
        <v>944800</v>
      </c>
    </row>
    <row r="3122" spans="1:4" x14ac:dyDescent="0.25">
      <c r="A3122">
        <v>3</v>
      </c>
      <c r="B3122">
        <v>132694800</v>
      </c>
      <c r="C3122">
        <v>165119301</v>
      </c>
      <c r="D3122">
        <v>5367300</v>
      </c>
    </row>
    <row r="3123" spans="1:4" x14ac:dyDescent="0.25">
      <c r="A3123">
        <v>3</v>
      </c>
      <c r="B3123">
        <v>13182600</v>
      </c>
      <c r="C3123">
        <v>15600100</v>
      </c>
      <c r="D3123">
        <v>3329300</v>
      </c>
    </row>
    <row r="3124" spans="1:4" x14ac:dyDescent="0.25">
      <c r="A3124">
        <v>3</v>
      </c>
      <c r="B3124">
        <v>921300</v>
      </c>
      <c r="C3124">
        <v>1206401</v>
      </c>
      <c r="D3124">
        <v>900600</v>
      </c>
    </row>
    <row r="3125" spans="1:4" x14ac:dyDescent="0.25">
      <c r="A3125">
        <v>3</v>
      </c>
      <c r="B3125">
        <v>22318000</v>
      </c>
      <c r="C3125">
        <v>30152500</v>
      </c>
      <c r="D3125">
        <v>1562500</v>
      </c>
    </row>
    <row r="3126" spans="1:4" x14ac:dyDescent="0.25">
      <c r="A3126">
        <v>3</v>
      </c>
      <c r="B3126">
        <v>3234300</v>
      </c>
      <c r="C3126">
        <v>4653501</v>
      </c>
      <c r="D3126">
        <v>1482300</v>
      </c>
    </row>
    <row r="3127" spans="1:4" x14ac:dyDescent="0.25">
      <c r="A3127">
        <v>3</v>
      </c>
      <c r="B3127">
        <v>823600</v>
      </c>
      <c r="C3127">
        <v>942100</v>
      </c>
      <c r="D3127">
        <v>882000</v>
      </c>
    </row>
    <row r="3128" spans="1:4" x14ac:dyDescent="0.25">
      <c r="A3128">
        <v>3</v>
      </c>
      <c r="B3128">
        <v>24526300</v>
      </c>
      <c r="C3128">
        <v>29353900</v>
      </c>
      <c r="D3128">
        <v>1914600</v>
      </c>
    </row>
    <row r="3129" spans="1:4" x14ac:dyDescent="0.25">
      <c r="A3129">
        <v>3</v>
      </c>
      <c r="B3129">
        <v>120122800</v>
      </c>
      <c r="C3129">
        <v>179349100</v>
      </c>
      <c r="D3129">
        <v>766300</v>
      </c>
    </row>
    <row r="3130" spans="1:4" x14ac:dyDescent="0.25">
      <c r="A3130">
        <v>3</v>
      </c>
      <c r="B3130">
        <v>23661400</v>
      </c>
      <c r="C3130">
        <v>16289301</v>
      </c>
      <c r="D3130">
        <v>12278700</v>
      </c>
    </row>
    <row r="3131" spans="1:4" x14ac:dyDescent="0.25">
      <c r="A3131">
        <v>3</v>
      </c>
      <c r="B3131" t="s">
        <v>806</v>
      </c>
      <c r="C3131" t="s">
        <v>168</v>
      </c>
      <c r="D3131">
        <v>2675000</v>
      </c>
    </row>
    <row r="3132" spans="1:4" x14ac:dyDescent="0.25">
      <c r="A3132">
        <v>3</v>
      </c>
      <c r="B3132">
        <v>4669900</v>
      </c>
      <c r="C3132">
        <v>5792800</v>
      </c>
      <c r="D3132">
        <v>781500</v>
      </c>
    </row>
    <row r="3133" spans="1:4" x14ac:dyDescent="0.25">
      <c r="A3133">
        <v>3</v>
      </c>
      <c r="B3133" t="s">
        <v>807</v>
      </c>
      <c r="C3133" t="s">
        <v>169</v>
      </c>
      <c r="D3133">
        <v>2523900</v>
      </c>
    </row>
    <row r="3134" spans="1:4" x14ac:dyDescent="0.25">
      <c r="A3134">
        <v>3</v>
      </c>
      <c r="B3134">
        <v>2297900</v>
      </c>
      <c r="C3134">
        <v>2611200</v>
      </c>
      <c r="D3134">
        <v>1321300</v>
      </c>
    </row>
    <row r="3135" spans="1:4" x14ac:dyDescent="0.25">
      <c r="A3135">
        <v>3</v>
      </c>
      <c r="B3135">
        <v>24925100</v>
      </c>
      <c r="C3135">
        <v>25380099</v>
      </c>
      <c r="D3135">
        <v>5127500</v>
      </c>
    </row>
    <row r="3136" spans="1:4" x14ac:dyDescent="0.25">
      <c r="A3136">
        <v>3</v>
      </c>
      <c r="B3136">
        <v>53553200</v>
      </c>
      <c r="C3136">
        <v>93458899</v>
      </c>
      <c r="D3136">
        <v>3192700</v>
      </c>
    </row>
    <row r="3137" spans="1:4" x14ac:dyDescent="0.25">
      <c r="A3137">
        <v>3</v>
      </c>
      <c r="B3137">
        <v>695900</v>
      </c>
      <c r="C3137">
        <v>858600</v>
      </c>
      <c r="D3137">
        <v>649400</v>
      </c>
    </row>
    <row r="3138" spans="1:4" x14ac:dyDescent="0.25">
      <c r="A3138">
        <v>3</v>
      </c>
      <c r="B3138">
        <v>887200</v>
      </c>
      <c r="C3138">
        <v>1095700</v>
      </c>
      <c r="D3138">
        <v>900000</v>
      </c>
    </row>
    <row r="3139" spans="1:4" x14ac:dyDescent="0.25">
      <c r="A3139">
        <v>3</v>
      </c>
      <c r="B3139">
        <v>4350900</v>
      </c>
      <c r="C3139">
        <v>4602200</v>
      </c>
      <c r="D3139">
        <v>4769800</v>
      </c>
    </row>
    <row r="3140" spans="1:4" x14ac:dyDescent="0.25">
      <c r="A3140">
        <v>3</v>
      </c>
      <c r="B3140">
        <v>10703300</v>
      </c>
      <c r="C3140">
        <v>5644600</v>
      </c>
      <c r="D3140">
        <v>11880200</v>
      </c>
    </row>
    <row r="3141" spans="1:4" x14ac:dyDescent="0.25">
      <c r="A3141">
        <v>3</v>
      </c>
      <c r="B3141">
        <v>3026400</v>
      </c>
      <c r="C3141">
        <v>4135900</v>
      </c>
      <c r="D3141">
        <v>2269300</v>
      </c>
    </row>
    <row r="3142" spans="1:4" x14ac:dyDescent="0.25">
      <c r="A3142">
        <v>3</v>
      </c>
      <c r="B3142">
        <v>477134100</v>
      </c>
      <c r="C3142">
        <v>878933600</v>
      </c>
      <c r="D3142">
        <v>2063200</v>
      </c>
    </row>
    <row r="3143" spans="1:4" x14ac:dyDescent="0.25">
      <c r="A3143">
        <v>3</v>
      </c>
      <c r="B3143">
        <v>99362800</v>
      </c>
      <c r="C3143">
        <v>112666700</v>
      </c>
      <c r="D3143">
        <v>102662800</v>
      </c>
    </row>
    <row r="3144" spans="1:4" x14ac:dyDescent="0.25">
      <c r="A3144">
        <v>3</v>
      </c>
      <c r="B3144">
        <v>940000</v>
      </c>
      <c r="C3144">
        <v>1113000</v>
      </c>
      <c r="D3144">
        <v>776000</v>
      </c>
    </row>
    <row r="3145" spans="1:4" x14ac:dyDescent="0.25">
      <c r="A3145">
        <v>3</v>
      </c>
      <c r="B3145">
        <v>71495400</v>
      </c>
      <c r="C3145">
        <v>85595200</v>
      </c>
      <c r="D3145">
        <v>1042600</v>
      </c>
    </row>
    <row r="3146" spans="1:4" x14ac:dyDescent="0.25">
      <c r="A3146">
        <v>3</v>
      </c>
      <c r="B3146">
        <v>1186700</v>
      </c>
      <c r="C3146">
        <v>1299700</v>
      </c>
      <c r="D3146">
        <v>1321400</v>
      </c>
    </row>
    <row r="3147" spans="1:4" x14ac:dyDescent="0.25">
      <c r="A3147">
        <v>3</v>
      </c>
      <c r="B3147">
        <v>2750800</v>
      </c>
      <c r="C3147">
        <v>3553300</v>
      </c>
      <c r="D3147">
        <v>1860800</v>
      </c>
    </row>
    <row r="3148" spans="1:4" x14ac:dyDescent="0.25">
      <c r="A3148">
        <v>3</v>
      </c>
      <c r="B3148" t="s">
        <v>812</v>
      </c>
      <c r="C3148" t="s">
        <v>174</v>
      </c>
      <c r="D3148">
        <v>75426900</v>
      </c>
    </row>
    <row r="3149" spans="1:4" x14ac:dyDescent="0.25">
      <c r="A3149">
        <v>3</v>
      </c>
      <c r="B3149">
        <v>928900</v>
      </c>
      <c r="C3149">
        <v>1007100</v>
      </c>
      <c r="D3149">
        <v>1158900</v>
      </c>
    </row>
    <row r="3150" spans="1:4" x14ac:dyDescent="0.25">
      <c r="A3150">
        <v>3</v>
      </c>
      <c r="B3150" t="s">
        <v>813</v>
      </c>
      <c r="C3150" t="s">
        <v>175</v>
      </c>
      <c r="D3150">
        <v>67816600</v>
      </c>
    </row>
    <row r="3151" spans="1:4" x14ac:dyDescent="0.25">
      <c r="A3151">
        <v>3</v>
      </c>
      <c r="B3151">
        <v>3915000</v>
      </c>
      <c r="C3151">
        <v>4615000</v>
      </c>
      <c r="D3151">
        <v>3479000</v>
      </c>
    </row>
    <row r="3152" spans="1:4" x14ac:dyDescent="0.25">
      <c r="A3152">
        <v>3</v>
      </c>
      <c r="B3152">
        <v>748300</v>
      </c>
      <c r="C3152">
        <v>827700</v>
      </c>
      <c r="D3152">
        <v>435500</v>
      </c>
    </row>
    <row r="3153" spans="1:4" x14ac:dyDescent="0.25">
      <c r="A3153">
        <v>3</v>
      </c>
      <c r="B3153">
        <v>1994339100</v>
      </c>
      <c r="C3153">
        <v>2022079700</v>
      </c>
      <c r="D3153">
        <v>276938900</v>
      </c>
    </row>
    <row r="3154" spans="1:4" x14ac:dyDescent="0.25">
      <c r="A3154">
        <v>3</v>
      </c>
      <c r="B3154" t="s">
        <v>814</v>
      </c>
      <c r="C3154" t="s">
        <v>176</v>
      </c>
      <c r="D3154">
        <v>89469500</v>
      </c>
    </row>
    <row r="3155" spans="1:4" x14ac:dyDescent="0.25">
      <c r="A3155">
        <v>3</v>
      </c>
      <c r="B3155">
        <v>5842900</v>
      </c>
      <c r="C3155">
        <v>8752700</v>
      </c>
      <c r="D3155">
        <v>1295000</v>
      </c>
    </row>
    <row r="3156" spans="1:4" x14ac:dyDescent="0.25">
      <c r="A3156">
        <v>3</v>
      </c>
      <c r="B3156">
        <v>1326100</v>
      </c>
      <c r="C3156">
        <v>1886500</v>
      </c>
      <c r="D3156">
        <v>878600</v>
      </c>
    </row>
    <row r="3157" spans="1:4" x14ac:dyDescent="0.25">
      <c r="A3157">
        <v>3</v>
      </c>
      <c r="B3157">
        <v>35583700</v>
      </c>
      <c r="C3157">
        <v>80557800</v>
      </c>
      <c r="D3157">
        <v>696800</v>
      </c>
    </row>
    <row r="3158" spans="1:4" x14ac:dyDescent="0.25">
      <c r="A3158">
        <v>3</v>
      </c>
      <c r="B3158">
        <v>63404500</v>
      </c>
      <c r="C3158">
        <v>69775800</v>
      </c>
      <c r="D3158">
        <v>21220100</v>
      </c>
    </row>
    <row r="3159" spans="1:4" x14ac:dyDescent="0.25">
      <c r="A3159">
        <v>3</v>
      </c>
      <c r="B3159">
        <v>4077500</v>
      </c>
      <c r="C3159">
        <v>5930100</v>
      </c>
      <c r="D3159">
        <v>1380600</v>
      </c>
    </row>
    <row r="3160" spans="1:4" x14ac:dyDescent="0.25">
      <c r="A3160">
        <v>3</v>
      </c>
      <c r="B3160">
        <v>2645500</v>
      </c>
      <c r="C3160">
        <v>3664800</v>
      </c>
      <c r="D3160">
        <v>505900</v>
      </c>
    </row>
    <row r="3161" spans="1:4" x14ac:dyDescent="0.25">
      <c r="A3161">
        <v>3</v>
      </c>
      <c r="B3161">
        <v>2980658200</v>
      </c>
      <c r="C3161">
        <v>4813236700</v>
      </c>
      <c r="D3161">
        <v>3546500</v>
      </c>
    </row>
    <row r="3162" spans="1:4" x14ac:dyDescent="0.25">
      <c r="A3162">
        <v>3</v>
      </c>
      <c r="B3162">
        <v>809700</v>
      </c>
      <c r="C3162">
        <v>991600</v>
      </c>
      <c r="D3162">
        <v>715000</v>
      </c>
    </row>
    <row r="3163" spans="1:4" x14ac:dyDescent="0.25">
      <c r="A3163">
        <v>3</v>
      </c>
      <c r="B3163">
        <v>1373300</v>
      </c>
      <c r="C3163">
        <v>1227400</v>
      </c>
      <c r="D3163">
        <v>2946900</v>
      </c>
    </row>
    <row r="3164" spans="1:4" x14ac:dyDescent="0.25">
      <c r="A3164">
        <v>3</v>
      </c>
      <c r="B3164" t="s">
        <v>816</v>
      </c>
      <c r="C3164" t="s">
        <v>178</v>
      </c>
      <c r="D3164">
        <v>31730900</v>
      </c>
    </row>
    <row r="3165" spans="1:4" x14ac:dyDescent="0.25">
      <c r="A3165">
        <v>3</v>
      </c>
      <c r="B3165">
        <v>1957542900</v>
      </c>
      <c r="C3165">
        <v>2306199800</v>
      </c>
      <c r="D3165">
        <v>29546200</v>
      </c>
    </row>
    <row r="3166" spans="1:4" x14ac:dyDescent="0.25">
      <c r="A3166">
        <v>3</v>
      </c>
      <c r="B3166">
        <v>60648400</v>
      </c>
      <c r="C3166">
        <v>75818900</v>
      </c>
      <c r="D3166">
        <v>6966700</v>
      </c>
    </row>
    <row r="3167" spans="1:4" x14ac:dyDescent="0.25">
      <c r="A3167">
        <v>3</v>
      </c>
      <c r="B3167">
        <v>750500</v>
      </c>
      <c r="C3167">
        <v>844300</v>
      </c>
      <c r="D3167">
        <v>570700</v>
      </c>
    </row>
    <row r="3168" spans="1:4" x14ac:dyDescent="0.25">
      <c r="A3168">
        <v>3</v>
      </c>
      <c r="B3168">
        <v>4299200</v>
      </c>
      <c r="C3168">
        <v>4598500</v>
      </c>
      <c r="D3168">
        <v>1137000</v>
      </c>
    </row>
    <row r="3169" spans="1:4" x14ac:dyDescent="0.25">
      <c r="A3169">
        <v>3</v>
      </c>
      <c r="B3169">
        <v>38231300</v>
      </c>
      <c r="C3169">
        <v>60607300</v>
      </c>
      <c r="D3169">
        <v>3320800</v>
      </c>
    </row>
    <row r="3170" spans="1:4" x14ac:dyDescent="0.25">
      <c r="A3170">
        <v>3</v>
      </c>
      <c r="B3170">
        <v>3116200</v>
      </c>
      <c r="C3170">
        <v>4283600</v>
      </c>
      <c r="D3170">
        <v>1309400</v>
      </c>
    </row>
    <row r="3171" spans="1:4" x14ac:dyDescent="0.25">
      <c r="A3171">
        <v>3</v>
      </c>
      <c r="B3171">
        <v>30759700</v>
      </c>
      <c r="C3171">
        <v>56679900</v>
      </c>
      <c r="D3171">
        <v>1134600</v>
      </c>
    </row>
    <row r="3172" spans="1:4" x14ac:dyDescent="0.25">
      <c r="A3172">
        <v>3</v>
      </c>
      <c r="B3172">
        <v>998600</v>
      </c>
      <c r="C3172">
        <v>1329500</v>
      </c>
      <c r="D3172">
        <v>660700</v>
      </c>
    </row>
    <row r="3173" spans="1:4" x14ac:dyDescent="0.25">
      <c r="A3173">
        <v>3</v>
      </c>
      <c r="B3173">
        <v>15243200</v>
      </c>
      <c r="C3173">
        <v>26640000</v>
      </c>
      <c r="D3173">
        <v>1196800</v>
      </c>
    </row>
    <row r="3174" spans="1:4" x14ac:dyDescent="0.25">
      <c r="A3174">
        <v>3</v>
      </c>
      <c r="B3174">
        <v>13021700</v>
      </c>
      <c r="C3174">
        <v>15171400</v>
      </c>
      <c r="D3174">
        <v>12398000</v>
      </c>
    </row>
    <row r="3175" spans="1:4" x14ac:dyDescent="0.25">
      <c r="A3175">
        <v>3</v>
      </c>
      <c r="B3175">
        <v>68700000</v>
      </c>
      <c r="C3175">
        <v>114539100</v>
      </c>
      <c r="D3175">
        <v>2753200</v>
      </c>
    </row>
    <row r="3176" spans="1:4" x14ac:dyDescent="0.25">
      <c r="A3176">
        <v>3</v>
      </c>
      <c r="B3176">
        <v>1167383800</v>
      </c>
      <c r="C3176">
        <v>1177593800</v>
      </c>
      <c r="D3176">
        <v>819021000</v>
      </c>
    </row>
    <row r="3177" spans="1:4" x14ac:dyDescent="0.25">
      <c r="A3177">
        <v>3</v>
      </c>
      <c r="B3177">
        <v>589096200</v>
      </c>
      <c r="C3177">
        <v>583750500</v>
      </c>
      <c r="D3177">
        <v>40969800</v>
      </c>
    </row>
    <row r="3178" spans="1:4" x14ac:dyDescent="0.25">
      <c r="A3178">
        <v>3</v>
      </c>
      <c r="B3178">
        <v>403600</v>
      </c>
      <c r="C3178">
        <v>456700</v>
      </c>
      <c r="D3178">
        <v>454600</v>
      </c>
    </row>
    <row r="3179" spans="1:4" x14ac:dyDescent="0.25">
      <c r="A3179">
        <v>3</v>
      </c>
      <c r="B3179">
        <v>5489560800</v>
      </c>
      <c r="C3179" t="s">
        <v>180</v>
      </c>
      <c r="D3179">
        <v>36362700</v>
      </c>
    </row>
    <row r="3180" spans="1:4" x14ac:dyDescent="0.25">
      <c r="A3180">
        <v>3</v>
      </c>
      <c r="B3180">
        <v>1253960900</v>
      </c>
      <c r="C3180">
        <v>1269505300</v>
      </c>
      <c r="D3180">
        <v>1330234400</v>
      </c>
    </row>
    <row r="3181" spans="1:4" x14ac:dyDescent="0.25">
      <c r="A3181">
        <v>3</v>
      </c>
      <c r="B3181">
        <v>78839200</v>
      </c>
      <c r="C3181">
        <v>140205900</v>
      </c>
      <c r="D3181">
        <v>9869500</v>
      </c>
    </row>
    <row r="3182" spans="1:4" x14ac:dyDescent="0.25">
      <c r="A3182">
        <v>3</v>
      </c>
      <c r="B3182">
        <v>911058900</v>
      </c>
      <c r="C3182">
        <v>1613768100</v>
      </c>
      <c r="D3182">
        <v>5988000</v>
      </c>
    </row>
    <row r="3183" spans="1:4" x14ac:dyDescent="0.25">
      <c r="A3183">
        <v>3</v>
      </c>
      <c r="B3183">
        <v>1367700</v>
      </c>
      <c r="C3183">
        <v>1532200</v>
      </c>
      <c r="D3183">
        <v>1342100</v>
      </c>
    </row>
    <row r="3184" spans="1:4" x14ac:dyDescent="0.25">
      <c r="A3184">
        <v>3</v>
      </c>
      <c r="B3184">
        <v>1073700</v>
      </c>
      <c r="C3184">
        <v>1419400</v>
      </c>
      <c r="D3184">
        <v>939400</v>
      </c>
    </row>
    <row r="3185" spans="1:4" x14ac:dyDescent="0.25">
      <c r="A3185">
        <v>3</v>
      </c>
      <c r="B3185" t="s">
        <v>818</v>
      </c>
      <c r="C3185" t="s">
        <v>181</v>
      </c>
      <c r="D3185" t="s">
        <v>15</v>
      </c>
    </row>
    <row r="3186" spans="1:4" x14ac:dyDescent="0.25">
      <c r="A3186">
        <v>3</v>
      </c>
      <c r="B3186" t="s">
        <v>819</v>
      </c>
      <c r="C3186" t="s">
        <v>182</v>
      </c>
      <c r="D3186">
        <v>9365600</v>
      </c>
    </row>
    <row r="3187" spans="1:4" x14ac:dyDescent="0.25">
      <c r="A3187">
        <v>3</v>
      </c>
      <c r="B3187">
        <v>30368700</v>
      </c>
      <c r="C3187">
        <v>22128200</v>
      </c>
      <c r="D3187">
        <v>19309800</v>
      </c>
    </row>
    <row r="3188" spans="1:4" x14ac:dyDescent="0.25">
      <c r="A3188">
        <v>3</v>
      </c>
      <c r="B3188">
        <v>3687757000</v>
      </c>
      <c r="C3188">
        <v>5000330600</v>
      </c>
      <c r="D3188">
        <v>12962500</v>
      </c>
    </row>
    <row r="3189" spans="1:4" x14ac:dyDescent="0.25">
      <c r="A3189">
        <v>3</v>
      </c>
      <c r="B3189">
        <v>1490500</v>
      </c>
      <c r="C3189">
        <v>1671300</v>
      </c>
      <c r="D3189">
        <v>1971000</v>
      </c>
    </row>
    <row r="3190" spans="1:4" x14ac:dyDescent="0.25">
      <c r="A3190">
        <v>3</v>
      </c>
      <c r="B3190">
        <v>31652600</v>
      </c>
      <c r="C3190">
        <v>57578000</v>
      </c>
      <c r="D3190">
        <v>916900</v>
      </c>
    </row>
    <row r="3191" spans="1:4" x14ac:dyDescent="0.25">
      <c r="A3191">
        <v>3</v>
      </c>
      <c r="B3191">
        <v>926400</v>
      </c>
      <c r="C3191">
        <v>1093200</v>
      </c>
      <c r="D3191">
        <v>370400</v>
      </c>
    </row>
    <row r="3192" spans="1:4" x14ac:dyDescent="0.25">
      <c r="A3192">
        <v>3</v>
      </c>
      <c r="B3192">
        <v>9602000</v>
      </c>
      <c r="C3192">
        <v>13123700</v>
      </c>
      <c r="D3192">
        <v>460800</v>
      </c>
    </row>
    <row r="3193" spans="1:4" x14ac:dyDescent="0.25">
      <c r="A3193">
        <v>3</v>
      </c>
      <c r="B3193">
        <v>1499600</v>
      </c>
      <c r="C3193">
        <v>1763100</v>
      </c>
      <c r="D3193">
        <v>1360900</v>
      </c>
    </row>
    <row r="3194" spans="1:4" x14ac:dyDescent="0.25">
      <c r="A3194">
        <v>3</v>
      </c>
      <c r="B3194">
        <v>22234300</v>
      </c>
      <c r="C3194">
        <v>23055400</v>
      </c>
      <c r="D3194">
        <v>18745300</v>
      </c>
    </row>
    <row r="3195" spans="1:4" x14ac:dyDescent="0.25">
      <c r="A3195">
        <v>3</v>
      </c>
      <c r="B3195">
        <v>1105700</v>
      </c>
      <c r="C3195">
        <v>1898200</v>
      </c>
      <c r="D3195">
        <v>550600</v>
      </c>
    </row>
    <row r="3196" spans="1:4" x14ac:dyDescent="0.25">
      <c r="A3196">
        <v>3</v>
      </c>
      <c r="B3196" t="s">
        <v>821</v>
      </c>
      <c r="C3196" t="s">
        <v>184</v>
      </c>
      <c r="D3196">
        <v>2651300</v>
      </c>
    </row>
    <row r="3197" spans="1:4" x14ac:dyDescent="0.25">
      <c r="A3197">
        <v>3</v>
      </c>
      <c r="B3197">
        <v>12571100</v>
      </c>
      <c r="C3197">
        <v>20594300</v>
      </c>
      <c r="D3197">
        <v>915800</v>
      </c>
    </row>
    <row r="3198" spans="1:4" x14ac:dyDescent="0.25">
      <c r="A3198">
        <v>3</v>
      </c>
      <c r="B3198">
        <v>2820300</v>
      </c>
      <c r="C3198">
        <v>4363900</v>
      </c>
      <c r="D3198">
        <v>1390800</v>
      </c>
    </row>
    <row r="3199" spans="1:4" x14ac:dyDescent="0.25">
      <c r="A3199">
        <v>3</v>
      </c>
      <c r="B3199">
        <v>820400</v>
      </c>
      <c r="C3199">
        <v>3025000</v>
      </c>
      <c r="D3199">
        <v>821100</v>
      </c>
    </row>
    <row r="3200" spans="1:4" x14ac:dyDescent="0.25">
      <c r="A3200">
        <v>3</v>
      </c>
      <c r="B3200">
        <v>247805900</v>
      </c>
      <c r="C3200">
        <v>7749100</v>
      </c>
      <c r="D3200">
        <v>5797900</v>
      </c>
    </row>
    <row r="3201" spans="1:4" x14ac:dyDescent="0.25">
      <c r="A3201">
        <v>3</v>
      </c>
      <c r="B3201">
        <v>4286300</v>
      </c>
      <c r="C3201">
        <v>5391800</v>
      </c>
      <c r="D3201">
        <v>4556700</v>
      </c>
    </row>
    <row r="3202" spans="1:4" x14ac:dyDescent="0.25">
      <c r="A3202">
        <v>3</v>
      </c>
      <c r="B3202">
        <v>763500</v>
      </c>
      <c r="C3202">
        <v>838700</v>
      </c>
      <c r="D3202">
        <v>710800</v>
      </c>
    </row>
    <row r="3203" spans="1:4" x14ac:dyDescent="0.25">
      <c r="A3203">
        <v>3</v>
      </c>
      <c r="B3203">
        <v>436600</v>
      </c>
      <c r="C3203">
        <v>517400</v>
      </c>
      <c r="D3203">
        <v>448200</v>
      </c>
    </row>
    <row r="3204" spans="1:4" x14ac:dyDescent="0.25">
      <c r="A3204">
        <v>3</v>
      </c>
      <c r="B3204">
        <v>83954500</v>
      </c>
      <c r="C3204">
        <v>102822100</v>
      </c>
      <c r="D3204">
        <v>1412400</v>
      </c>
    </row>
    <row r="3205" spans="1:4" x14ac:dyDescent="0.25">
      <c r="A3205">
        <v>3</v>
      </c>
      <c r="B3205">
        <v>5855500</v>
      </c>
      <c r="C3205">
        <v>4083100</v>
      </c>
      <c r="D3205">
        <v>2863700</v>
      </c>
    </row>
    <row r="3206" spans="1:4" x14ac:dyDescent="0.25">
      <c r="A3206">
        <v>3</v>
      </c>
      <c r="B3206">
        <v>428400</v>
      </c>
      <c r="C3206">
        <v>488500</v>
      </c>
      <c r="D3206">
        <v>402000</v>
      </c>
    </row>
    <row r="3207" spans="1:4" x14ac:dyDescent="0.25">
      <c r="A3207">
        <v>3</v>
      </c>
      <c r="B3207">
        <v>1168300</v>
      </c>
      <c r="C3207">
        <v>1317800</v>
      </c>
      <c r="D3207">
        <v>1269600</v>
      </c>
    </row>
    <row r="3208" spans="1:4" x14ac:dyDescent="0.25">
      <c r="A3208">
        <v>3</v>
      </c>
      <c r="B3208">
        <v>465200</v>
      </c>
      <c r="C3208">
        <v>679100</v>
      </c>
      <c r="D3208">
        <v>423600</v>
      </c>
    </row>
    <row r="3209" spans="1:4" x14ac:dyDescent="0.25">
      <c r="A3209">
        <v>3</v>
      </c>
      <c r="B3209">
        <v>13929900</v>
      </c>
      <c r="C3209">
        <v>26932200</v>
      </c>
      <c r="D3209">
        <v>1194500</v>
      </c>
    </row>
    <row r="3210" spans="1:4" x14ac:dyDescent="0.25">
      <c r="A3210">
        <v>3</v>
      </c>
      <c r="B3210">
        <v>663400</v>
      </c>
      <c r="C3210">
        <v>760900</v>
      </c>
      <c r="D3210">
        <v>430400</v>
      </c>
    </row>
    <row r="3211" spans="1:4" x14ac:dyDescent="0.25">
      <c r="A3211">
        <v>3</v>
      </c>
      <c r="B3211">
        <v>63502300</v>
      </c>
      <c r="C3211">
        <v>87238000</v>
      </c>
      <c r="D3211">
        <v>1835900</v>
      </c>
    </row>
    <row r="3212" spans="1:4" x14ac:dyDescent="0.25">
      <c r="A3212">
        <v>3</v>
      </c>
      <c r="B3212">
        <v>4590100</v>
      </c>
      <c r="C3212">
        <v>8626900</v>
      </c>
      <c r="D3212">
        <v>1003000</v>
      </c>
    </row>
    <row r="3213" spans="1:4" x14ac:dyDescent="0.25">
      <c r="A3213">
        <v>3</v>
      </c>
      <c r="B3213">
        <v>1961200</v>
      </c>
      <c r="C3213">
        <v>2308900</v>
      </c>
      <c r="D3213">
        <v>1964700</v>
      </c>
    </row>
    <row r="3214" spans="1:4" x14ac:dyDescent="0.25">
      <c r="A3214">
        <v>3</v>
      </c>
      <c r="B3214">
        <v>115722400</v>
      </c>
      <c r="C3214">
        <v>207140600</v>
      </c>
      <c r="D3214">
        <v>2944200</v>
      </c>
    </row>
    <row r="3215" spans="1:4" x14ac:dyDescent="0.25">
      <c r="A3215">
        <v>3</v>
      </c>
      <c r="B3215">
        <v>2630100</v>
      </c>
      <c r="C3215">
        <v>4282100</v>
      </c>
      <c r="D3215">
        <v>707700</v>
      </c>
    </row>
    <row r="3216" spans="1:4" x14ac:dyDescent="0.25">
      <c r="A3216">
        <v>3</v>
      </c>
      <c r="B3216">
        <v>876900</v>
      </c>
      <c r="C3216">
        <v>642400</v>
      </c>
      <c r="D3216">
        <v>376100</v>
      </c>
    </row>
    <row r="3217" spans="1:4" x14ac:dyDescent="0.25">
      <c r="A3217">
        <v>3</v>
      </c>
      <c r="B3217">
        <v>724900</v>
      </c>
      <c r="C3217">
        <v>793100</v>
      </c>
      <c r="D3217">
        <v>462400</v>
      </c>
    </row>
    <row r="3218" spans="1:4" x14ac:dyDescent="0.25">
      <c r="A3218">
        <v>3</v>
      </c>
      <c r="B3218">
        <v>85712900</v>
      </c>
      <c r="C3218">
        <v>103959900</v>
      </c>
      <c r="D3218">
        <v>2646300</v>
      </c>
    </row>
    <row r="3219" spans="1:4" x14ac:dyDescent="0.25">
      <c r="A3219">
        <v>3</v>
      </c>
      <c r="B3219">
        <v>37036100</v>
      </c>
      <c r="C3219">
        <v>62471100</v>
      </c>
      <c r="D3219">
        <v>3028100</v>
      </c>
    </row>
    <row r="3220" spans="1:4" x14ac:dyDescent="0.25">
      <c r="A3220">
        <v>3</v>
      </c>
      <c r="B3220">
        <v>896300</v>
      </c>
      <c r="C3220">
        <v>1278100</v>
      </c>
      <c r="D3220">
        <v>516900</v>
      </c>
    </row>
    <row r="3221" spans="1:4" x14ac:dyDescent="0.25">
      <c r="A3221">
        <v>3</v>
      </c>
      <c r="B3221">
        <v>786700</v>
      </c>
      <c r="C3221">
        <v>931800</v>
      </c>
      <c r="D3221">
        <v>742000</v>
      </c>
    </row>
    <row r="3222" spans="1:4" x14ac:dyDescent="0.25">
      <c r="A3222">
        <v>3</v>
      </c>
      <c r="B3222">
        <v>1549000</v>
      </c>
      <c r="C3222">
        <v>1934900</v>
      </c>
      <c r="D3222">
        <v>1322600</v>
      </c>
    </row>
    <row r="3223" spans="1:4" x14ac:dyDescent="0.25">
      <c r="A3223">
        <v>3</v>
      </c>
      <c r="B3223">
        <v>1313000</v>
      </c>
      <c r="C3223">
        <v>1718900</v>
      </c>
      <c r="D3223">
        <v>1079000</v>
      </c>
    </row>
    <row r="3224" spans="1:4" x14ac:dyDescent="0.25">
      <c r="A3224">
        <v>3</v>
      </c>
      <c r="B3224">
        <v>699200</v>
      </c>
      <c r="C3224">
        <v>748800</v>
      </c>
      <c r="D3224">
        <v>518000</v>
      </c>
    </row>
    <row r="3225" spans="1:4" x14ac:dyDescent="0.25">
      <c r="A3225">
        <v>3</v>
      </c>
      <c r="B3225">
        <v>1677900</v>
      </c>
      <c r="C3225">
        <v>1963600</v>
      </c>
      <c r="D3225">
        <v>1758500</v>
      </c>
    </row>
    <row r="3226" spans="1:4" x14ac:dyDescent="0.25">
      <c r="A3226">
        <v>3</v>
      </c>
      <c r="B3226">
        <v>1363400</v>
      </c>
      <c r="C3226">
        <v>2206900</v>
      </c>
      <c r="D3226">
        <v>691900</v>
      </c>
    </row>
    <row r="3227" spans="1:4" x14ac:dyDescent="0.25">
      <c r="A3227">
        <v>3</v>
      </c>
      <c r="B3227">
        <v>676100</v>
      </c>
      <c r="C3227">
        <v>712900</v>
      </c>
      <c r="D3227">
        <v>481200</v>
      </c>
    </row>
    <row r="3228" spans="1:4" x14ac:dyDescent="0.25">
      <c r="A3228">
        <v>3</v>
      </c>
      <c r="B3228">
        <v>110645800</v>
      </c>
      <c r="C3228">
        <v>117720600</v>
      </c>
      <c r="D3228">
        <v>12732700</v>
      </c>
    </row>
    <row r="3229" spans="1:4" x14ac:dyDescent="0.25">
      <c r="A3229">
        <v>3</v>
      </c>
      <c r="B3229">
        <v>1497100</v>
      </c>
      <c r="C3229">
        <v>2229300</v>
      </c>
      <c r="D3229">
        <v>1769700</v>
      </c>
    </row>
    <row r="3230" spans="1:4" x14ac:dyDescent="0.25">
      <c r="A3230">
        <v>3</v>
      </c>
      <c r="B3230">
        <v>4026600</v>
      </c>
      <c r="C3230">
        <v>7992700</v>
      </c>
      <c r="D3230">
        <v>4735600</v>
      </c>
    </row>
    <row r="3231" spans="1:4" x14ac:dyDescent="0.25">
      <c r="A3231">
        <v>3</v>
      </c>
      <c r="B3231">
        <v>743800</v>
      </c>
      <c r="C3231">
        <v>992400</v>
      </c>
      <c r="D3231">
        <v>788700</v>
      </c>
    </row>
    <row r="3232" spans="1:4" x14ac:dyDescent="0.25">
      <c r="A3232">
        <v>3</v>
      </c>
      <c r="B3232">
        <v>8595100</v>
      </c>
      <c r="C3232">
        <v>12062500</v>
      </c>
      <c r="D3232">
        <v>1887200</v>
      </c>
    </row>
    <row r="3233" spans="1:4" x14ac:dyDescent="0.25">
      <c r="A3233">
        <v>3</v>
      </c>
      <c r="B3233">
        <v>1892218600</v>
      </c>
      <c r="C3233">
        <v>3322856700</v>
      </c>
      <c r="D3233">
        <v>1431300</v>
      </c>
    </row>
    <row r="3234" spans="1:4" x14ac:dyDescent="0.25">
      <c r="A3234">
        <v>3</v>
      </c>
      <c r="B3234" t="s">
        <v>826</v>
      </c>
      <c r="C3234" t="s">
        <v>189</v>
      </c>
      <c r="D3234">
        <v>1477200</v>
      </c>
    </row>
    <row r="3235" spans="1:4" x14ac:dyDescent="0.25">
      <c r="A3235">
        <v>3</v>
      </c>
      <c r="B3235">
        <v>649900</v>
      </c>
      <c r="C3235">
        <v>588900</v>
      </c>
      <c r="D3235">
        <v>338500</v>
      </c>
    </row>
    <row r="3236" spans="1:4" x14ac:dyDescent="0.25">
      <c r="A3236">
        <v>3</v>
      </c>
      <c r="B3236">
        <v>1928400</v>
      </c>
      <c r="C3236">
        <v>2069200</v>
      </c>
      <c r="D3236">
        <v>1663500</v>
      </c>
    </row>
    <row r="3237" spans="1:4" x14ac:dyDescent="0.25">
      <c r="A3237">
        <v>3</v>
      </c>
      <c r="B3237">
        <v>2728300</v>
      </c>
      <c r="C3237">
        <v>3134700</v>
      </c>
      <c r="D3237">
        <v>2669700</v>
      </c>
    </row>
    <row r="3238" spans="1:4" x14ac:dyDescent="0.25">
      <c r="A3238">
        <v>3</v>
      </c>
      <c r="B3238">
        <v>456386700</v>
      </c>
      <c r="C3238">
        <v>285063200</v>
      </c>
      <c r="D3238">
        <v>31872500</v>
      </c>
    </row>
    <row r="3239" spans="1:4" x14ac:dyDescent="0.25">
      <c r="A3239">
        <v>3</v>
      </c>
      <c r="B3239">
        <v>1013900</v>
      </c>
      <c r="C3239">
        <v>1525100</v>
      </c>
      <c r="D3239">
        <v>597700</v>
      </c>
    </row>
    <row r="3240" spans="1:4" x14ac:dyDescent="0.25">
      <c r="A3240">
        <v>3</v>
      </c>
      <c r="B3240">
        <v>1222200</v>
      </c>
      <c r="C3240">
        <v>1541900</v>
      </c>
      <c r="D3240">
        <v>1882500</v>
      </c>
    </row>
    <row r="3241" spans="1:4" x14ac:dyDescent="0.25">
      <c r="A3241">
        <v>3</v>
      </c>
      <c r="B3241">
        <v>3242562400</v>
      </c>
      <c r="C3241">
        <v>5323363000</v>
      </c>
      <c r="D3241">
        <v>1831900</v>
      </c>
    </row>
    <row r="3242" spans="1:4" x14ac:dyDescent="0.25">
      <c r="A3242">
        <v>3</v>
      </c>
      <c r="B3242">
        <v>902100</v>
      </c>
      <c r="C3242">
        <v>1125100</v>
      </c>
      <c r="D3242">
        <v>415600</v>
      </c>
    </row>
    <row r="3243" spans="1:4" x14ac:dyDescent="0.25">
      <c r="A3243">
        <v>3</v>
      </c>
      <c r="B3243" t="s">
        <v>828</v>
      </c>
      <c r="C3243" t="s">
        <v>191</v>
      </c>
      <c r="D3243">
        <v>3637400</v>
      </c>
    </row>
    <row r="3244" spans="1:4" x14ac:dyDescent="0.25">
      <c r="A3244">
        <v>3</v>
      </c>
      <c r="B3244">
        <v>1359195500</v>
      </c>
      <c r="C3244">
        <v>1464071900</v>
      </c>
      <c r="D3244">
        <v>93714000</v>
      </c>
    </row>
    <row r="3245" spans="1:4" x14ac:dyDescent="0.25">
      <c r="A3245">
        <v>3</v>
      </c>
      <c r="B3245">
        <v>3148700</v>
      </c>
      <c r="C3245">
        <v>4566800</v>
      </c>
      <c r="D3245">
        <v>982800</v>
      </c>
    </row>
    <row r="3246" spans="1:4" x14ac:dyDescent="0.25">
      <c r="A3246">
        <v>3</v>
      </c>
      <c r="B3246">
        <v>238822900</v>
      </c>
      <c r="C3246">
        <v>279123600</v>
      </c>
      <c r="D3246">
        <v>3018000</v>
      </c>
    </row>
    <row r="3247" spans="1:4" x14ac:dyDescent="0.25">
      <c r="A3247">
        <v>3</v>
      </c>
      <c r="B3247">
        <v>71354800</v>
      </c>
      <c r="C3247">
        <v>109195600</v>
      </c>
      <c r="D3247">
        <v>9211800</v>
      </c>
    </row>
    <row r="3248" spans="1:4" x14ac:dyDescent="0.25">
      <c r="A3248">
        <v>3</v>
      </c>
      <c r="B3248">
        <v>54903700</v>
      </c>
      <c r="C3248">
        <v>90303600</v>
      </c>
      <c r="D3248">
        <v>1679000</v>
      </c>
    </row>
    <row r="3249" spans="1:4" x14ac:dyDescent="0.25">
      <c r="A3249">
        <v>3</v>
      </c>
      <c r="B3249" t="s">
        <v>830</v>
      </c>
      <c r="C3249" t="s">
        <v>193</v>
      </c>
      <c r="D3249">
        <v>94686300</v>
      </c>
    </row>
    <row r="3250" spans="1:4" x14ac:dyDescent="0.25">
      <c r="A3250">
        <v>3</v>
      </c>
      <c r="B3250">
        <v>13602500</v>
      </c>
      <c r="C3250">
        <v>18687900</v>
      </c>
      <c r="D3250">
        <v>2530900</v>
      </c>
    </row>
    <row r="3251" spans="1:4" x14ac:dyDescent="0.25">
      <c r="A3251">
        <v>3</v>
      </c>
      <c r="B3251">
        <v>9355200</v>
      </c>
      <c r="C3251">
        <v>13317300</v>
      </c>
      <c r="D3251">
        <v>1715700</v>
      </c>
    </row>
    <row r="3252" spans="1:4" x14ac:dyDescent="0.25">
      <c r="A3252">
        <v>3</v>
      </c>
      <c r="B3252">
        <v>22878100</v>
      </c>
      <c r="C3252">
        <v>35074500</v>
      </c>
      <c r="D3252">
        <v>4162300</v>
      </c>
    </row>
    <row r="3253" spans="1:4" x14ac:dyDescent="0.25">
      <c r="A3253">
        <v>3</v>
      </c>
      <c r="B3253">
        <v>1777700</v>
      </c>
      <c r="C3253">
        <v>1955900</v>
      </c>
      <c r="D3253">
        <v>1607800</v>
      </c>
    </row>
    <row r="3254" spans="1:4" x14ac:dyDescent="0.25">
      <c r="A3254">
        <v>3</v>
      </c>
      <c r="B3254">
        <v>2468500</v>
      </c>
      <c r="C3254">
        <v>2890800</v>
      </c>
      <c r="D3254">
        <v>2534200</v>
      </c>
    </row>
    <row r="3255" spans="1:4" x14ac:dyDescent="0.25">
      <c r="A3255">
        <v>3</v>
      </c>
      <c r="B3255">
        <v>8875000</v>
      </c>
      <c r="C3255">
        <v>16762600</v>
      </c>
      <c r="D3255">
        <v>547300</v>
      </c>
    </row>
    <row r="3256" spans="1:4" x14ac:dyDescent="0.25">
      <c r="A3256">
        <v>3</v>
      </c>
      <c r="B3256">
        <v>683400</v>
      </c>
      <c r="C3256">
        <v>729900</v>
      </c>
      <c r="D3256">
        <v>447900</v>
      </c>
    </row>
    <row r="3257" spans="1:4" x14ac:dyDescent="0.25">
      <c r="A3257">
        <v>3</v>
      </c>
      <c r="B3257">
        <v>714100</v>
      </c>
      <c r="C3257">
        <v>768400</v>
      </c>
      <c r="D3257">
        <v>595300</v>
      </c>
    </row>
    <row r="3258" spans="1:4" x14ac:dyDescent="0.25">
      <c r="A3258">
        <v>3</v>
      </c>
      <c r="B3258">
        <v>1696900</v>
      </c>
      <c r="C3258">
        <v>3469200</v>
      </c>
      <c r="D3258">
        <v>610900</v>
      </c>
    </row>
    <row r="3259" spans="1:4" x14ac:dyDescent="0.25">
      <c r="A3259">
        <v>3</v>
      </c>
      <c r="B3259">
        <v>18904100</v>
      </c>
      <c r="C3259">
        <v>22804000</v>
      </c>
      <c r="D3259">
        <v>2715700</v>
      </c>
    </row>
    <row r="3260" spans="1:4" x14ac:dyDescent="0.25">
      <c r="A3260">
        <v>3</v>
      </c>
      <c r="B3260">
        <v>529600</v>
      </c>
      <c r="C3260">
        <v>590700</v>
      </c>
      <c r="D3260">
        <v>2557700</v>
      </c>
    </row>
    <row r="3261" spans="1:4" x14ac:dyDescent="0.25">
      <c r="A3261">
        <v>3</v>
      </c>
      <c r="B3261">
        <v>4758300</v>
      </c>
      <c r="C3261">
        <v>8362900</v>
      </c>
      <c r="D3261">
        <v>721300</v>
      </c>
    </row>
    <row r="3262" spans="1:4" x14ac:dyDescent="0.25">
      <c r="A3262">
        <v>3</v>
      </c>
      <c r="B3262" t="s">
        <v>832</v>
      </c>
      <c r="C3262" t="s">
        <v>195</v>
      </c>
      <c r="D3262">
        <v>145334000</v>
      </c>
    </row>
    <row r="3263" spans="1:4" x14ac:dyDescent="0.25">
      <c r="A3263">
        <v>3</v>
      </c>
      <c r="B3263">
        <v>43989000</v>
      </c>
      <c r="C3263">
        <v>51855200</v>
      </c>
      <c r="D3263">
        <v>32623200</v>
      </c>
    </row>
    <row r="3264" spans="1:4" x14ac:dyDescent="0.25">
      <c r="A3264">
        <v>3</v>
      </c>
      <c r="B3264">
        <v>3270802300</v>
      </c>
      <c r="C3264">
        <v>4316568500</v>
      </c>
      <c r="D3264">
        <v>245124900</v>
      </c>
    </row>
    <row r="3265" spans="1:4" x14ac:dyDescent="0.25">
      <c r="A3265">
        <v>3</v>
      </c>
      <c r="B3265">
        <v>787700</v>
      </c>
      <c r="C3265">
        <v>812400</v>
      </c>
      <c r="D3265">
        <v>635200</v>
      </c>
    </row>
    <row r="3266" spans="1:4" x14ac:dyDescent="0.25">
      <c r="A3266">
        <v>3</v>
      </c>
      <c r="B3266">
        <v>15631600</v>
      </c>
      <c r="C3266">
        <v>24535700</v>
      </c>
      <c r="D3266">
        <v>1284700</v>
      </c>
    </row>
    <row r="3267" spans="1:4" x14ac:dyDescent="0.25">
      <c r="A3267">
        <v>3</v>
      </c>
      <c r="B3267">
        <v>666300</v>
      </c>
      <c r="C3267">
        <v>700100</v>
      </c>
      <c r="D3267">
        <v>557700</v>
      </c>
    </row>
    <row r="3268" spans="1:4" x14ac:dyDescent="0.25">
      <c r="A3268">
        <v>3</v>
      </c>
      <c r="B3268">
        <v>22894800</v>
      </c>
      <c r="C3268">
        <v>40419100</v>
      </c>
      <c r="D3268">
        <v>4173200</v>
      </c>
    </row>
    <row r="3269" spans="1:4" x14ac:dyDescent="0.25">
      <c r="A3269">
        <v>3</v>
      </c>
      <c r="B3269">
        <v>1059642700</v>
      </c>
      <c r="C3269">
        <v>1666807700</v>
      </c>
      <c r="D3269">
        <v>879900</v>
      </c>
    </row>
    <row r="3270" spans="1:4" x14ac:dyDescent="0.25">
      <c r="A3270">
        <v>3</v>
      </c>
      <c r="B3270">
        <v>1933662600</v>
      </c>
      <c r="C3270">
        <v>2268474800</v>
      </c>
      <c r="D3270">
        <v>24507600</v>
      </c>
    </row>
    <row r="3271" spans="1:4" x14ac:dyDescent="0.25">
      <c r="A3271">
        <v>3</v>
      </c>
      <c r="B3271">
        <v>2842300</v>
      </c>
      <c r="C3271">
        <v>4713800</v>
      </c>
      <c r="D3271">
        <v>3170900</v>
      </c>
    </row>
    <row r="3272" spans="1:4" x14ac:dyDescent="0.25">
      <c r="A3272">
        <v>3</v>
      </c>
      <c r="B3272">
        <v>701600</v>
      </c>
      <c r="C3272">
        <v>1076400</v>
      </c>
      <c r="D3272">
        <v>558700</v>
      </c>
    </row>
    <row r="3273" spans="1:4" x14ac:dyDescent="0.25">
      <c r="A3273">
        <v>3</v>
      </c>
      <c r="B3273">
        <v>887800</v>
      </c>
      <c r="C3273">
        <v>1115600</v>
      </c>
      <c r="D3273">
        <v>664000</v>
      </c>
    </row>
    <row r="3274" spans="1:4" x14ac:dyDescent="0.25">
      <c r="A3274">
        <v>3</v>
      </c>
      <c r="B3274">
        <v>1566700</v>
      </c>
      <c r="C3274">
        <v>1811700</v>
      </c>
      <c r="D3274">
        <v>1151900</v>
      </c>
    </row>
    <row r="3275" spans="1:4" x14ac:dyDescent="0.25">
      <c r="A3275">
        <v>3</v>
      </c>
      <c r="B3275">
        <v>85247300</v>
      </c>
      <c r="C3275">
        <v>152989800</v>
      </c>
      <c r="D3275">
        <v>846900</v>
      </c>
    </row>
    <row r="3276" spans="1:4" x14ac:dyDescent="0.25">
      <c r="A3276">
        <v>3</v>
      </c>
      <c r="B3276">
        <v>597700</v>
      </c>
      <c r="C3276">
        <v>612600</v>
      </c>
      <c r="D3276">
        <v>371100</v>
      </c>
    </row>
    <row r="3277" spans="1:4" x14ac:dyDescent="0.25">
      <c r="A3277">
        <v>3</v>
      </c>
      <c r="B3277">
        <v>12570500</v>
      </c>
      <c r="C3277">
        <v>23291600</v>
      </c>
      <c r="D3277">
        <v>6685600</v>
      </c>
    </row>
    <row r="3278" spans="1:4" x14ac:dyDescent="0.25">
      <c r="A3278">
        <v>3</v>
      </c>
      <c r="B3278">
        <v>23694300</v>
      </c>
      <c r="C3278">
        <v>26880600</v>
      </c>
      <c r="D3278">
        <v>2501500</v>
      </c>
    </row>
    <row r="3279" spans="1:4" x14ac:dyDescent="0.25">
      <c r="A3279">
        <v>3</v>
      </c>
      <c r="B3279">
        <v>747200</v>
      </c>
      <c r="C3279">
        <v>719500</v>
      </c>
      <c r="D3279">
        <v>385400</v>
      </c>
    </row>
    <row r="3280" spans="1:4" x14ac:dyDescent="0.25">
      <c r="A3280">
        <v>3</v>
      </c>
      <c r="B3280">
        <v>1199300</v>
      </c>
      <c r="C3280">
        <v>1460900</v>
      </c>
      <c r="D3280">
        <v>449400</v>
      </c>
    </row>
    <row r="3281" spans="1:4" x14ac:dyDescent="0.25">
      <c r="A3281">
        <v>3</v>
      </c>
      <c r="B3281">
        <v>304238200</v>
      </c>
      <c r="C3281">
        <v>491960700</v>
      </c>
      <c r="D3281">
        <v>1656800</v>
      </c>
    </row>
    <row r="3282" spans="1:4" x14ac:dyDescent="0.25">
      <c r="A3282">
        <v>3</v>
      </c>
      <c r="B3282">
        <v>2362100</v>
      </c>
      <c r="C3282">
        <v>2757100</v>
      </c>
      <c r="D3282">
        <v>2128600</v>
      </c>
    </row>
    <row r="3283" spans="1:4" x14ac:dyDescent="0.25">
      <c r="A3283">
        <v>3</v>
      </c>
      <c r="B3283" t="s">
        <v>836</v>
      </c>
      <c r="C3283" t="s">
        <v>200</v>
      </c>
      <c r="D3283" t="s">
        <v>20</v>
      </c>
    </row>
    <row r="3284" spans="1:4" x14ac:dyDescent="0.25">
      <c r="A3284">
        <v>3</v>
      </c>
      <c r="B3284" t="s">
        <v>837</v>
      </c>
      <c r="C3284" t="s">
        <v>201</v>
      </c>
      <c r="D3284">
        <v>837669300</v>
      </c>
    </row>
    <row r="3285" spans="1:4" x14ac:dyDescent="0.25">
      <c r="A3285">
        <v>3</v>
      </c>
      <c r="B3285">
        <v>1377200</v>
      </c>
      <c r="C3285">
        <v>1386700</v>
      </c>
      <c r="D3285">
        <v>1154800</v>
      </c>
    </row>
    <row r="3286" spans="1:4" x14ac:dyDescent="0.25">
      <c r="A3286">
        <v>3</v>
      </c>
      <c r="B3286" t="s">
        <v>838</v>
      </c>
      <c r="C3286" t="s">
        <v>202</v>
      </c>
      <c r="D3286" t="s">
        <v>21</v>
      </c>
    </row>
    <row r="3287" spans="1:4" x14ac:dyDescent="0.25">
      <c r="A3287">
        <v>3</v>
      </c>
      <c r="B3287">
        <v>5739800</v>
      </c>
      <c r="C3287">
        <v>8363800</v>
      </c>
      <c r="D3287">
        <v>1059900</v>
      </c>
    </row>
    <row r="3288" spans="1:4" x14ac:dyDescent="0.25">
      <c r="A3288">
        <v>3</v>
      </c>
      <c r="B3288">
        <v>3319600</v>
      </c>
      <c r="C3288">
        <v>5916700</v>
      </c>
      <c r="D3288">
        <v>1000600</v>
      </c>
    </row>
    <row r="3289" spans="1:4" x14ac:dyDescent="0.25">
      <c r="A3289">
        <v>3</v>
      </c>
      <c r="B3289">
        <v>371900</v>
      </c>
      <c r="C3289">
        <v>470600</v>
      </c>
      <c r="D3289">
        <v>401800</v>
      </c>
    </row>
    <row r="3290" spans="1:4" x14ac:dyDescent="0.25">
      <c r="A3290">
        <v>3</v>
      </c>
      <c r="B3290">
        <v>609400</v>
      </c>
      <c r="C3290">
        <v>566900</v>
      </c>
      <c r="D3290">
        <v>634500</v>
      </c>
    </row>
    <row r="3291" spans="1:4" x14ac:dyDescent="0.25">
      <c r="A3291">
        <v>3</v>
      </c>
      <c r="B3291">
        <v>23101400</v>
      </c>
      <c r="C3291">
        <v>45466000</v>
      </c>
      <c r="D3291">
        <v>800700</v>
      </c>
    </row>
    <row r="3292" spans="1:4" x14ac:dyDescent="0.25">
      <c r="A3292">
        <v>3</v>
      </c>
      <c r="B3292">
        <v>609100</v>
      </c>
      <c r="C3292">
        <v>664700</v>
      </c>
      <c r="D3292">
        <v>433000</v>
      </c>
    </row>
    <row r="3293" spans="1:4" x14ac:dyDescent="0.25">
      <c r="A3293">
        <v>3</v>
      </c>
      <c r="B3293">
        <v>145983400</v>
      </c>
      <c r="C3293">
        <v>193244600</v>
      </c>
      <c r="D3293">
        <v>2109500</v>
      </c>
    </row>
    <row r="3294" spans="1:4" x14ac:dyDescent="0.25">
      <c r="A3294">
        <v>3</v>
      </c>
      <c r="B3294">
        <v>4475300</v>
      </c>
      <c r="C3294">
        <v>4783700</v>
      </c>
      <c r="D3294">
        <v>4107000</v>
      </c>
    </row>
    <row r="3295" spans="1:4" x14ac:dyDescent="0.25">
      <c r="A3295">
        <v>3</v>
      </c>
      <c r="B3295">
        <v>30293500</v>
      </c>
      <c r="C3295">
        <v>40349800</v>
      </c>
      <c r="D3295">
        <v>1090100</v>
      </c>
    </row>
    <row r="3296" spans="1:4" x14ac:dyDescent="0.25">
      <c r="A3296">
        <v>3</v>
      </c>
      <c r="B3296">
        <v>69517700</v>
      </c>
      <c r="C3296">
        <v>85372600</v>
      </c>
      <c r="D3296">
        <v>5758000</v>
      </c>
    </row>
    <row r="3297" spans="1:4" x14ac:dyDescent="0.25">
      <c r="A3297">
        <v>3</v>
      </c>
      <c r="B3297">
        <v>26372100</v>
      </c>
      <c r="C3297">
        <v>31648000</v>
      </c>
      <c r="D3297">
        <v>30586200</v>
      </c>
    </row>
    <row r="3298" spans="1:4" x14ac:dyDescent="0.25">
      <c r="A3298">
        <v>3</v>
      </c>
      <c r="B3298">
        <v>1608400</v>
      </c>
      <c r="C3298">
        <v>1721200</v>
      </c>
      <c r="D3298">
        <v>1606700</v>
      </c>
    </row>
    <row r="3299" spans="1:4" x14ac:dyDescent="0.25">
      <c r="A3299">
        <v>3</v>
      </c>
      <c r="B3299">
        <v>2311700</v>
      </c>
      <c r="C3299">
        <v>2507000</v>
      </c>
      <c r="D3299">
        <v>2481400</v>
      </c>
    </row>
    <row r="3300" spans="1:4" x14ac:dyDescent="0.25">
      <c r="A3300">
        <v>3</v>
      </c>
      <c r="B3300">
        <v>971100</v>
      </c>
      <c r="C3300">
        <v>1219500</v>
      </c>
      <c r="D3300">
        <v>873500</v>
      </c>
    </row>
    <row r="3301" spans="1:4" x14ac:dyDescent="0.25">
      <c r="A3301">
        <v>3</v>
      </c>
      <c r="B3301">
        <v>8403200</v>
      </c>
      <c r="C3301">
        <v>11636300</v>
      </c>
      <c r="D3301">
        <v>2594300</v>
      </c>
    </row>
    <row r="3302" spans="1:4" x14ac:dyDescent="0.25">
      <c r="A3302">
        <v>3</v>
      </c>
      <c r="B3302" t="s">
        <v>841</v>
      </c>
      <c r="C3302" t="s">
        <v>205</v>
      </c>
      <c r="D3302">
        <v>628500</v>
      </c>
    </row>
    <row r="3303" spans="1:4" x14ac:dyDescent="0.25">
      <c r="A3303">
        <v>3</v>
      </c>
      <c r="B3303">
        <v>65507200</v>
      </c>
      <c r="C3303">
        <v>75509000</v>
      </c>
      <c r="D3303">
        <v>60741900</v>
      </c>
    </row>
    <row r="3304" spans="1:4" x14ac:dyDescent="0.25">
      <c r="A3304">
        <v>3</v>
      </c>
      <c r="B3304">
        <v>79327800</v>
      </c>
      <c r="C3304">
        <v>118230000</v>
      </c>
      <c r="D3304">
        <v>1968200</v>
      </c>
    </row>
    <row r="3305" spans="1:4" x14ac:dyDescent="0.25">
      <c r="A3305">
        <v>3</v>
      </c>
      <c r="B3305">
        <v>17923800</v>
      </c>
      <c r="C3305">
        <v>22358100</v>
      </c>
      <c r="D3305">
        <v>2474100</v>
      </c>
    </row>
    <row r="3306" spans="1:4" x14ac:dyDescent="0.25">
      <c r="A3306">
        <v>3</v>
      </c>
      <c r="B3306">
        <v>12975800</v>
      </c>
      <c r="C3306">
        <v>23966200</v>
      </c>
      <c r="D3306">
        <v>533300</v>
      </c>
    </row>
    <row r="3307" spans="1:4" x14ac:dyDescent="0.25">
      <c r="A3307">
        <v>3</v>
      </c>
      <c r="B3307">
        <v>634700</v>
      </c>
      <c r="C3307">
        <v>716200</v>
      </c>
      <c r="D3307">
        <v>385100</v>
      </c>
    </row>
    <row r="3308" spans="1:4" x14ac:dyDescent="0.25">
      <c r="A3308">
        <v>3</v>
      </c>
      <c r="B3308">
        <v>1604800</v>
      </c>
      <c r="C3308">
        <v>2403000</v>
      </c>
      <c r="D3308">
        <v>649000</v>
      </c>
    </row>
    <row r="3309" spans="1:4" x14ac:dyDescent="0.25">
      <c r="A3309">
        <v>3</v>
      </c>
      <c r="B3309">
        <v>850500</v>
      </c>
      <c r="C3309">
        <v>1159600</v>
      </c>
      <c r="D3309">
        <v>1028300</v>
      </c>
    </row>
    <row r="3310" spans="1:4" x14ac:dyDescent="0.25">
      <c r="A3310">
        <v>3</v>
      </c>
      <c r="B3310">
        <v>622237900</v>
      </c>
      <c r="C3310">
        <v>616489100</v>
      </c>
      <c r="D3310">
        <v>67868300</v>
      </c>
    </row>
    <row r="3311" spans="1:4" x14ac:dyDescent="0.25">
      <c r="A3311">
        <v>3</v>
      </c>
      <c r="B3311">
        <v>9741300</v>
      </c>
      <c r="C3311">
        <v>39555900</v>
      </c>
      <c r="D3311">
        <v>3942000</v>
      </c>
    </row>
    <row r="3312" spans="1:4" x14ac:dyDescent="0.25">
      <c r="A3312">
        <v>3</v>
      </c>
      <c r="B3312">
        <v>871416100</v>
      </c>
      <c r="C3312">
        <v>1267472800</v>
      </c>
      <c r="D3312">
        <v>1399700</v>
      </c>
    </row>
    <row r="3313" spans="1:4" x14ac:dyDescent="0.25">
      <c r="A3313">
        <v>3</v>
      </c>
      <c r="B3313">
        <v>25948200</v>
      </c>
      <c r="C3313">
        <v>53131800</v>
      </c>
      <c r="D3313">
        <v>1283600</v>
      </c>
    </row>
    <row r="3314" spans="1:4" x14ac:dyDescent="0.25">
      <c r="A3314">
        <v>3</v>
      </c>
      <c r="B3314">
        <v>765478800</v>
      </c>
      <c r="C3314">
        <v>907299200</v>
      </c>
      <c r="D3314">
        <v>5415800</v>
      </c>
    </row>
    <row r="3315" spans="1:4" x14ac:dyDescent="0.25">
      <c r="A3315">
        <v>3</v>
      </c>
      <c r="B3315">
        <v>758900</v>
      </c>
      <c r="C3315">
        <v>929400</v>
      </c>
      <c r="D3315">
        <v>743200</v>
      </c>
    </row>
    <row r="3316" spans="1:4" x14ac:dyDescent="0.25">
      <c r="A3316">
        <v>3</v>
      </c>
      <c r="B3316">
        <v>381800</v>
      </c>
      <c r="C3316">
        <v>440000</v>
      </c>
      <c r="D3316">
        <v>373600</v>
      </c>
    </row>
    <row r="3317" spans="1:4" x14ac:dyDescent="0.25">
      <c r="A3317">
        <v>3</v>
      </c>
      <c r="B3317">
        <v>61507500</v>
      </c>
      <c r="C3317">
        <v>75821500</v>
      </c>
      <c r="D3317">
        <v>11887700</v>
      </c>
    </row>
    <row r="3318" spans="1:4" x14ac:dyDescent="0.25">
      <c r="A3318">
        <v>3</v>
      </c>
      <c r="B3318">
        <v>592300</v>
      </c>
      <c r="C3318">
        <v>685000</v>
      </c>
      <c r="D3318">
        <v>504100</v>
      </c>
    </row>
    <row r="3319" spans="1:4" x14ac:dyDescent="0.25">
      <c r="A3319">
        <v>3</v>
      </c>
      <c r="B3319">
        <v>94104400</v>
      </c>
      <c r="C3319">
        <v>152521300</v>
      </c>
      <c r="D3319">
        <v>528400</v>
      </c>
    </row>
    <row r="3320" spans="1:4" x14ac:dyDescent="0.25">
      <c r="A3320">
        <v>3</v>
      </c>
      <c r="B3320">
        <v>42963400</v>
      </c>
      <c r="C3320">
        <v>76884900</v>
      </c>
      <c r="D3320">
        <v>4538900</v>
      </c>
    </row>
    <row r="3321" spans="1:4" x14ac:dyDescent="0.25">
      <c r="A3321">
        <v>3</v>
      </c>
      <c r="B3321" t="s">
        <v>844</v>
      </c>
      <c r="C3321" t="s">
        <v>208</v>
      </c>
      <c r="D3321">
        <v>3661200</v>
      </c>
    </row>
    <row r="3322" spans="1:4" x14ac:dyDescent="0.25">
      <c r="A3322">
        <v>3</v>
      </c>
      <c r="B3322">
        <v>6293500</v>
      </c>
      <c r="C3322">
        <v>10986400</v>
      </c>
      <c r="D3322">
        <v>1130000</v>
      </c>
    </row>
    <row r="3323" spans="1:4" x14ac:dyDescent="0.25">
      <c r="A3323">
        <v>3</v>
      </c>
      <c r="B3323" t="s">
        <v>845</v>
      </c>
      <c r="C3323" t="s">
        <v>209</v>
      </c>
      <c r="D3323">
        <v>270736900</v>
      </c>
    </row>
    <row r="3324" spans="1:4" x14ac:dyDescent="0.25">
      <c r="A3324">
        <v>3</v>
      </c>
      <c r="B3324">
        <v>6299000</v>
      </c>
      <c r="C3324">
        <v>9204700</v>
      </c>
      <c r="D3324">
        <v>2400200</v>
      </c>
    </row>
    <row r="3325" spans="1:4" x14ac:dyDescent="0.25">
      <c r="A3325">
        <v>3</v>
      </c>
      <c r="B3325">
        <v>3588884300</v>
      </c>
      <c r="C3325">
        <v>4934996200</v>
      </c>
      <c r="D3325">
        <v>6972300</v>
      </c>
    </row>
    <row r="3326" spans="1:4" x14ac:dyDescent="0.25">
      <c r="A3326">
        <v>3</v>
      </c>
      <c r="B3326">
        <v>1693000</v>
      </c>
      <c r="C3326">
        <v>1082100</v>
      </c>
      <c r="D3326">
        <v>901400</v>
      </c>
    </row>
    <row r="3327" spans="1:4" x14ac:dyDescent="0.25">
      <c r="A3327">
        <v>3</v>
      </c>
      <c r="B3327">
        <v>18716100</v>
      </c>
      <c r="C3327">
        <v>15468800</v>
      </c>
      <c r="D3327">
        <v>12033700</v>
      </c>
    </row>
    <row r="3328" spans="1:4" x14ac:dyDescent="0.25">
      <c r="A3328">
        <v>3</v>
      </c>
      <c r="B3328" t="s">
        <v>848</v>
      </c>
      <c r="C3328" t="s">
        <v>211</v>
      </c>
      <c r="D3328">
        <v>535500</v>
      </c>
    </row>
    <row r="3329" spans="1:4" x14ac:dyDescent="0.25">
      <c r="A3329">
        <v>3</v>
      </c>
      <c r="B3329">
        <v>1148400</v>
      </c>
      <c r="C3329">
        <v>3448200</v>
      </c>
      <c r="D3329">
        <v>2698700</v>
      </c>
    </row>
    <row r="3330" spans="1:4" x14ac:dyDescent="0.25">
      <c r="A3330">
        <v>3</v>
      </c>
      <c r="B3330">
        <v>3402100</v>
      </c>
      <c r="C3330">
        <v>4702900</v>
      </c>
      <c r="D3330">
        <v>1960500</v>
      </c>
    </row>
    <row r="3331" spans="1:4" x14ac:dyDescent="0.25">
      <c r="A3331">
        <v>3</v>
      </c>
      <c r="B3331">
        <v>841400</v>
      </c>
      <c r="C3331">
        <v>887200</v>
      </c>
      <c r="D3331">
        <v>596400</v>
      </c>
    </row>
    <row r="3332" spans="1:4" x14ac:dyDescent="0.25">
      <c r="A3332">
        <v>3</v>
      </c>
      <c r="B3332">
        <v>410900</v>
      </c>
      <c r="C3332">
        <v>500100</v>
      </c>
      <c r="D3332">
        <v>458600</v>
      </c>
    </row>
    <row r="3333" spans="1:4" x14ac:dyDescent="0.25">
      <c r="A3333">
        <v>3</v>
      </c>
      <c r="B3333">
        <v>1133300</v>
      </c>
      <c r="C3333">
        <v>1585700</v>
      </c>
      <c r="D3333">
        <v>1064300</v>
      </c>
    </row>
    <row r="3334" spans="1:4" x14ac:dyDescent="0.25">
      <c r="A3334">
        <v>3</v>
      </c>
      <c r="B3334" t="s">
        <v>850</v>
      </c>
      <c r="C3334" t="s">
        <v>213</v>
      </c>
      <c r="D3334">
        <v>5098200</v>
      </c>
    </row>
    <row r="3335" spans="1:4" x14ac:dyDescent="0.25">
      <c r="A3335">
        <v>3</v>
      </c>
      <c r="B3335">
        <v>700871700</v>
      </c>
      <c r="C3335">
        <v>709740100</v>
      </c>
      <c r="D3335">
        <v>78223200</v>
      </c>
    </row>
    <row r="3336" spans="1:4" x14ac:dyDescent="0.25">
      <c r="A3336">
        <v>3</v>
      </c>
      <c r="B3336">
        <v>43773900</v>
      </c>
      <c r="C3336">
        <v>78840400</v>
      </c>
      <c r="D3336">
        <v>7835600</v>
      </c>
    </row>
    <row r="3337" spans="1:4" x14ac:dyDescent="0.25">
      <c r="A3337">
        <v>3</v>
      </c>
      <c r="B3337">
        <v>91807400</v>
      </c>
      <c r="C3337">
        <v>144283900</v>
      </c>
      <c r="D3337">
        <v>10827300</v>
      </c>
    </row>
    <row r="3338" spans="1:4" x14ac:dyDescent="0.25">
      <c r="A3338">
        <v>3</v>
      </c>
      <c r="B3338">
        <v>8989900</v>
      </c>
      <c r="C3338">
        <v>11600500</v>
      </c>
      <c r="D3338">
        <v>5371500</v>
      </c>
    </row>
    <row r="3339" spans="1:4" x14ac:dyDescent="0.25">
      <c r="A3339">
        <v>3</v>
      </c>
      <c r="B3339">
        <v>331580400</v>
      </c>
      <c r="C3339">
        <v>461100000</v>
      </c>
      <c r="D3339">
        <v>8789500</v>
      </c>
    </row>
    <row r="3340" spans="1:4" x14ac:dyDescent="0.25">
      <c r="A3340">
        <v>3</v>
      </c>
      <c r="B3340">
        <v>3016100</v>
      </c>
      <c r="C3340">
        <v>3205100</v>
      </c>
      <c r="D3340">
        <v>3027900</v>
      </c>
    </row>
    <row r="3341" spans="1:4" x14ac:dyDescent="0.25">
      <c r="A3341">
        <v>3</v>
      </c>
      <c r="B3341">
        <v>13306400</v>
      </c>
      <c r="C3341">
        <v>26860900</v>
      </c>
      <c r="D3341">
        <v>3866600</v>
      </c>
    </row>
    <row r="3342" spans="1:4" x14ac:dyDescent="0.25">
      <c r="A3342">
        <v>3</v>
      </c>
      <c r="B3342">
        <v>324599400</v>
      </c>
      <c r="C3342">
        <v>390729600</v>
      </c>
      <c r="D3342">
        <v>987000</v>
      </c>
    </row>
    <row r="3343" spans="1:4" x14ac:dyDescent="0.25">
      <c r="A3343">
        <v>3</v>
      </c>
      <c r="B3343">
        <v>427386000</v>
      </c>
      <c r="C3343">
        <v>664375000</v>
      </c>
      <c r="D3343">
        <v>12846600</v>
      </c>
    </row>
    <row r="3344" spans="1:4" x14ac:dyDescent="0.25">
      <c r="A3344">
        <v>3</v>
      </c>
      <c r="B3344">
        <v>4494900</v>
      </c>
      <c r="C3344">
        <v>8038400</v>
      </c>
      <c r="D3344">
        <v>1261600</v>
      </c>
    </row>
    <row r="3345" spans="1:4" x14ac:dyDescent="0.25">
      <c r="A3345">
        <v>3</v>
      </c>
      <c r="B3345">
        <v>1107154200</v>
      </c>
      <c r="C3345">
        <v>1284089700</v>
      </c>
      <c r="D3345">
        <v>11324200</v>
      </c>
    </row>
    <row r="3346" spans="1:4" x14ac:dyDescent="0.25">
      <c r="A3346">
        <v>3</v>
      </c>
      <c r="B3346">
        <v>578000</v>
      </c>
      <c r="C3346">
        <v>665600</v>
      </c>
      <c r="D3346">
        <v>664400</v>
      </c>
    </row>
    <row r="3347" spans="1:4" x14ac:dyDescent="0.25">
      <c r="A3347">
        <v>3</v>
      </c>
      <c r="B3347">
        <v>9238200</v>
      </c>
      <c r="C3347">
        <v>11255900</v>
      </c>
      <c r="D3347">
        <v>512600</v>
      </c>
    </row>
    <row r="3348" spans="1:4" x14ac:dyDescent="0.25">
      <c r="A3348">
        <v>3</v>
      </c>
      <c r="B3348">
        <v>2774600</v>
      </c>
      <c r="C3348">
        <v>3008200</v>
      </c>
      <c r="D3348">
        <v>2338200</v>
      </c>
    </row>
    <row r="3349" spans="1:4" x14ac:dyDescent="0.25">
      <c r="A3349">
        <v>3</v>
      </c>
      <c r="B3349">
        <v>541100</v>
      </c>
      <c r="C3349">
        <v>731900</v>
      </c>
      <c r="D3349">
        <v>691300</v>
      </c>
    </row>
    <row r="3350" spans="1:4" x14ac:dyDescent="0.25">
      <c r="A3350">
        <v>3</v>
      </c>
      <c r="B3350">
        <v>1437600</v>
      </c>
      <c r="C3350">
        <v>1960400</v>
      </c>
      <c r="D3350">
        <v>1299600</v>
      </c>
    </row>
    <row r="3351" spans="1:4" x14ac:dyDescent="0.25">
      <c r="A3351">
        <v>3</v>
      </c>
      <c r="B3351">
        <v>95257600</v>
      </c>
      <c r="C3351">
        <v>113578300</v>
      </c>
      <c r="D3351">
        <v>6267800</v>
      </c>
    </row>
    <row r="3352" spans="1:4" x14ac:dyDescent="0.25">
      <c r="A3352">
        <v>3</v>
      </c>
      <c r="B3352">
        <v>17538300</v>
      </c>
      <c r="C3352">
        <v>34092500</v>
      </c>
      <c r="D3352">
        <v>413000</v>
      </c>
    </row>
    <row r="3353" spans="1:4" x14ac:dyDescent="0.25">
      <c r="A3353">
        <v>3</v>
      </c>
      <c r="B3353">
        <v>907500</v>
      </c>
      <c r="C3353">
        <v>1042400</v>
      </c>
      <c r="D3353">
        <v>864200</v>
      </c>
    </row>
    <row r="3354" spans="1:4" x14ac:dyDescent="0.25">
      <c r="A3354">
        <v>3</v>
      </c>
      <c r="B3354">
        <v>798304900</v>
      </c>
      <c r="C3354">
        <v>877588800</v>
      </c>
      <c r="D3354">
        <v>14504800</v>
      </c>
    </row>
    <row r="3355" spans="1:4" x14ac:dyDescent="0.25">
      <c r="A3355">
        <v>3</v>
      </c>
      <c r="B3355">
        <v>8136600</v>
      </c>
      <c r="C3355">
        <v>9417900</v>
      </c>
      <c r="D3355">
        <v>3407800</v>
      </c>
    </row>
    <row r="3356" spans="1:4" x14ac:dyDescent="0.25">
      <c r="A3356">
        <v>3</v>
      </c>
      <c r="B3356">
        <v>4209000</v>
      </c>
      <c r="C3356">
        <v>6659100</v>
      </c>
      <c r="D3356">
        <v>545500</v>
      </c>
    </row>
    <row r="3357" spans="1:4" x14ac:dyDescent="0.25">
      <c r="A3357">
        <v>3</v>
      </c>
      <c r="B3357" t="s">
        <v>856</v>
      </c>
      <c r="C3357" t="s">
        <v>219</v>
      </c>
      <c r="D3357" t="s">
        <v>26</v>
      </c>
    </row>
    <row r="3358" spans="1:4" x14ac:dyDescent="0.25">
      <c r="A3358">
        <v>3</v>
      </c>
      <c r="B3358">
        <v>5868695400</v>
      </c>
      <c r="C3358">
        <v>37055400</v>
      </c>
      <c r="D3358">
        <v>5209800</v>
      </c>
    </row>
    <row r="3359" spans="1:4" x14ac:dyDescent="0.25">
      <c r="A3359">
        <v>3</v>
      </c>
      <c r="B3359">
        <v>3720500</v>
      </c>
      <c r="C3359">
        <v>4096600</v>
      </c>
      <c r="D3359">
        <v>3733800</v>
      </c>
    </row>
    <row r="3360" spans="1:4" x14ac:dyDescent="0.25">
      <c r="A3360">
        <v>3</v>
      </c>
      <c r="B3360" t="s">
        <v>857</v>
      </c>
      <c r="C3360" t="s">
        <v>220</v>
      </c>
      <c r="D3360">
        <v>3101400</v>
      </c>
    </row>
    <row r="3361" spans="1:4" x14ac:dyDescent="0.25">
      <c r="A3361">
        <v>3</v>
      </c>
      <c r="B3361">
        <v>41860900</v>
      </c>
      <c r="C3361">
        <v>58959900</v>
      </c>
      <c r="D3361">
        <v>1982300</v>
      </c>
    </row>
    <row r="3362" spans="1:4" x14ac:dyDescent="0.25">
      <c r="A3362">
        <v>3</v>
      </c>
      <c r="B3362">
        <v>706400</v>
      </c>
      <c r="C3362">
        <v>815200</v>
      </c>
      <c r="D3362">
        <v>503700</v>
      </c>
    </row>
    <row r="3363" spans="1:4" x14ac:dyDescent="0.25">
      <c r="A3363">
        <v>3</v>
      </c>
      <c r="B3363">
        <v>3852200</v>
      </c>
      <c r="C3363">
        <v>6675200</v>
      </c>
      <c r="D3363">
        <v>907000</v>
      </c>
    </row>
    <row r="3364" spans="1:4" x14ac:dyDescent="0.25">
      <c r="A3364">
        <v>3</v>
      </c>
      <c r="B3364">
        <v>833900</v>
      </c>
      <c r="C3364">
        <v>1084200</v>
      </c>
      <c r="D3364">
        <v>727100</v>
      </c>
    </row>
    <row r="3365" spans="1:4" x14ac:dyDescent="0.25">
      <c r="A3365">
        <v>3</v>
      </c>
      <c r="B3365" t="s">
        <v>858</v>
      </c>
      <c r="C3365" t="s">
        <v>221</v>
      </c>
      <c r="D3365">
        <v>28875000</v>
      </c>
    </row>
    <row r="3366" spans="1:4" x14ac:dyDescent="0.25">
      <c r="A3366">
        <v>3</v>
      </c>
      <c r="B3366">
        <v>26031400</v>
      </c>
      <c r="C3366">
        <v>43617900</v>
      </c>
      <c r="D3366">
        <v>1480600</v>
      </c>
    </row>
    <row r="3367" spans="1:4" x14ac:dyDescent="0.25">
      <c r="A3367">
        <v>3</v>
      </c>
      <c r="B3367">
        <v>137434900</v>
      </c>
      <c r="C3367">
        <v>226272500</v>
      </c>
      <c r="D3367">
        <v>1261100</v>
      </c>
    </row>
    <row r="3368" spans="1:4" x14ac:dyDescent="0.25">
      <c r="A3368">
        <v>3</v>
      </c>
      <c r="B3368">
        <v>13395000</v>
      </c>
      <c r="C3368">
        <v>15017500</v>
      </c>
      <c r="D3368">
        <v>13429100</v>
      </c>
    </row>
    <row r="3369" spans="1:4" x14ac:dyDescent="0.25">
      <c r="A3369">
        <v>3</v>
      </c>
      <c r="B3369">
        <v>3359092600</v>
      </c>
      <c r="C3369">
        <v>4482983800</v>
      </c>
      <c r="D3369">
        <v>2917400</v>
      </c>
    </row>
    <row r="3370" spans="1:4" x14ac:dyDescent="0.25">
      <c r="A3370">
        <v>3</v>
      </c>
      <c r="B3370">
        <v>26450200</v>
      </c>
      <c r="C3370">
        <v>43417700</v>
      </c>
      <c r="D3370">
        <v>1684300</v>
      </c>
    </row>
    <row r="3371" spans="1:4" x14ac:dyDescent="0.25">
      <c r="A3371">
        <v>3</v>
      </c>
      <c r="B3371">
        <v>1571746400</v>
      </c>
      <c r="C3371">
        <v>2881950700</v>
      </c>
      <c r="D3371">
        <v>769100</v>
      </c>
    </row>
    <row r="3372" spans="1:4" x14ac:dyDescent="0.25">
      <c r="A3372">
        <v>3</v>
      </c>
      <c r="B3372">
        <v>148207300</v>
      </c>
      <c r="C3372">
        <v>162168500</v>
      </c>
      <c r="D3372">
        <v>25063400</v>
      </c>
    </row>
    <row r="3373" spans="1:4" x14ac:dyDescent="0.25">
      <c r="A3373">
        <v>3</v>
      </c>
      <c r="B3373">
        <v>46949200</v>
      </c>
      <c r="C3373">
        <v>50919600</v>
      </c>
      <c r="D3373">
        <v>28353000</v>
      </c>
    </row>
    <row r="3374" spans="1:4" x14ac:dyDescent="0.25">
      <c r="A3374">
        <v>3</v>
      </c>
      <c r="B3374">
        <v>2273500</v>
      </c>
      <c r="C3374">
        <v>2287800</v>
      </c>
      <c r="D3374">
        <v>2009400</v>
      </c>
    </row>
    <row r="3375" spans="1:4" x14ac:dyDescent="0.25">
      <c r="A3375">
        <v>3</v>
      </c>
      <c r="B3375">
        <v>115355100</v>
      </c>
      <c r="C3375">
        <v>268387200</v>
      </c>
      <c r="D3375">
        <v>843000</v>
      </c>
    </row>
    <row r="3376" spans="1:4" x14ac:dyDescent="0.25">
      <c r="A3376">
        <v>3</v>
      </c>
      <c r="B3376">
        <v>2559400</v>
      </c>
      <c r="C3376">
        <v>2755700</v>
      </c>
      <c r="D3376">
        <v>1773100</v>
      </c>
    </row>
    <row r="3377" spans="1:4" x14ac:dyDescent="0.25">
      <c r="A3377">
        <v>3</v>
      </c>
      <c r="B3377">
        <v>9387800</v>
      </c>
      <c r="C3377">
        <v>8204900</v>
      </c>
      <c r="D3377">
        <v>8765000</v>
      </c>
    </row>
    <row r="3378" spans="1:4" x14ac:dyDescent="0.25">
      <c r="A3378">
        <v>3</v>
      </c>
      <c r="B3378">
        <v>4132263700</v>
      </c>
      <c r="C3378">
        <v>4482260800</v>
      </c>
      <c r="D3378">
        <v>104761900</v>
      </c>
    </row>
    <row r="3379" spans="1:4" x14ac:dyDescent="0.25">
      <c r="A3379">
        <v>3</v>
      </c>
      <c r="B3379">
        <v>1866700</v>
      </c>
      <c r="C3379">
        <v>2003800</v>
      </c>
      <c r="D3379">
        <v>1911400</v>
      </c>
    </row>
    <row r="3380" spans="1:4" x14ac:dyDescent="0.25">
      <c r="A3380">
        <v>3</v>
      </c>
      <c r="B3380">
        <v>1292138200</v>
      </c>
      <c r="C3380">
        <v>866410100</v>
      </c>
      <c r="D3380">
        <v>9985000</v>
      </c>
    </row>
    <row r="3381" spans="1:4" x14ac:dyDescent="0.25">
      <c r="A3381">
        <v>3</v>
      </c>
      <c r="B3381">
        <v>2670500</v>
      </c>
      <c r="C3381">
        <v>3655000</v>
      </c>
      <c r="D3381">
        <v>766300</v>
      </c>
    </row>
    <row r="3382" spans="1:4" x14ac:dyDescent="0.25">
      <c r="A3382">
        <v>3</v>
      </c>
      <c r="B3382">
        <v>454000</v>
      </c>
      <c r="C3382">
        <v>494700</v>
      </c>
      <c r="D3382">
        <v>597100</v>
      </c>
    </row>
    <row r="3383" spans="1:4" x14ac:dyDescent="0.25">
      <c r="A3383">
        <v>3</v>
      </c>
      <c r="B3383">
        <v>93855200</v>
      </c>
      <c r="C3383">
        <v>112236400</v>
      </c>
      <c r="D3383">
        <v>4837200</v>
      </c>
    </row>
    <row r="3384" spans="1:4" x14ac:dyDescent="0.25">
      <c r="A3384">
        <v>3</v>
      </c>
      <c r="B3384">
        <v>935043800</v>
      </c>
      <c r="C3384">
        <v>1235137000</v>
      </c>
      <c r="D3384">
        <v>1649500</v>
      </c>
    </row>
    <row r="3385" spans="1:4" x14ac:dyDescent="0.25">
      <c r="A3385">
        <v>3</v>
      </c>
      <c r="B3385">
        <v>9402000</v>
      </c>
      <c r="C3385">
        <v>15115800</v>
      </c>
      <c r="D3385">
        <v>529400</v>
      </c>
    </row>
    <row r="3386" spans="1:4" x14ac:dyDescent="0.25">
      <c r="A3386">
        <v>3</v>
      </c>
      <c r="B3386" t="s">
        <v>859</v>
      </c>
      <c r="C3386" t="s">
        <v>223</v>
      </c>
      <c r="D3386">
        <v>116519700</v>
      </c>
    </row>
    <row r="3387" spans="1:4" x14ac:dyDescent="0.25">
      <c r="A3387">
        <v>3</v>
      </c>
      <c r="B3387">
        <v>30752000</v>
      </c>
      <c r="C3387">
        <v>32354500</v>
      </c>
      <c r="D3387">
        <v>35651900</v>
      </c>
    </row>
    <row r="3388" spans="1:4" x14ac:dyDescent="0.25">
      <c r="A3388">
        <v>3</v>
      </c>
      <c r="B3388">
        <v>3667000</v>
      </c>
      <c r="C3388">
        <v>4332000</v>
      </c>
      <c r="D3388">
        <v>2409600</v>
      </c>
    </row>
    <row r="3389" spans="1:4" x14ac:dyDescent="0.25">
      <c r="A3389">
        <v>3</v>
      </c>
      <c r="B3389" t="s">
        <v>860</v>
      </c>
      <c r="C3389" t="s">
        <v>224</v>
      </c>
      <c r="D3389">
        <v>42718100</v>
      </c>
    </row>
    <row r="3390" spans="1:4" x14ac:dyDescent="0.25">
      <c r="A3390">
        <v>3</v>
      </c>
      <c r="B3390" t="s">
        <v>861</v>
      </c>
      <c r="C3390" t="s">
        <v>225</v>
      </c>
      <c r="D3390">
        <v>3175600</v>
      </c>
    </row>
    <row r="3391" spans="1:4" x14ac:dyDescent="0.25">
      <c r="A3391">
        <v>3</v>
      </c>
      <c r="B3391">
        <v>1828300</v>
      </c>
      <c r="C3391">
        <v>2010900</v>
      </c>
      <c r="D3391">
        <v>1795100</v>
      </c>
    </row>
    <row r="3392" spans="1:4" x14ac:dyDescent="0.25">
      <c r="A3392">
        <v>3</v>
      </c>
      <c r="B3392">
        <v>2900100</v>
      </c>
      <c r="C3392">
        <v>5407200</v>
      </c>
      <c r="D3392">
        <v>558200</v>
      </c>
    </row>
    <row r="3393" spans="1:4" x14ac:dyDescent="0.25">
      <c r="A3393">
        <v>3</v>
      </c>
      <c r="B3393" t="s">
        <v>862</v>
      </c>
      <c r="C3393" t="s">
        <v>226</v>
      </c>
      <c r="D3393">
        <v>753729900</v>
      </c>
    </row>
    <row r="3394" spans="1:4" x14ac:dyDescent="0.25">
      <c r="A3394">
        <v>3</v>
      </c>
      <c r="B3394">
        <v>2103700</v>
      </c>
      <c r="C3394">
        <v>2298500</v>
      </c>
      <c r="D3394">
        <v>1484600</v>
      </c>
    </row>
    <row r="3395" spans="1:4" x14ac:dyDescent="0.25">
      <c r="A3395">
        <v>3</v>
      </c>
      <c r="B3395">
        <v>66235500</v>
      </c>
      <c r="C3395">
        <v>103910200</v>
      </c>
      <c r="D3395">
        <v>1239900</v>
      </c>
    </row>
    <row r="3396" spans="1:4" x14ac:dyDescent="0.25">
      <c r="A3396">
        <v>3</v>
      </c>
      <c r="B3396">
        <v>77443900</v>
      </c>
      <c r="C3396">
        <v>107752800</v>
      </c>
      <c r="D3396">
        <v>3463600</v>
      </c>
    </row>
    <row r="3397" spans="1:4" x14ac:dyDescent="0.25">
      <c r="A3397">
        <v>3</v>
      </c>
      <c r="B3397">
        <v>842100</v>
      </c>
      <c r="C3397">
        <v>1003700</v>
      </c>
      <c r="D3397">
        <v>940600</v>
      </c>
    </row>
    <row r="3398" spans="1:4" x14ac:dyDescent="0.25">
      <c r="A3398">
        <v>3</v>
      </c>
      <c r="B3398">
        <v>3974906300</v>
      </c>
      <c r="C3398" t="s">
        <v>227</v>
      </c>
      <c r="D3398">
        <v>54247400</v>
      </c>
    </row>
    <row r="3399" spans="1:4" x14ac:dyDescent="0.25">
      <c r="A3399">
        <v>3</v>
      </c>
      <c r="B3399">
        <v>4489700</v>
      </c>
      <c r="C3399">
        <v>6783200</v>
      </c>
      <c r="D3399">
        <v>503900</v>
      </c>
    </row>
    <row r="3400" spans="1:4" x14ac:dyDescent="0.25">
      <c r="A3400">
        <v>3</v>
      </c>
      <c r="B3400">
        <v>84326100</v>
      </c>
      <c r="C3400">
        <v>154656500</v>
      </c>
      <c r="D3400">
        <v>629300</v>
      </c>
    </row>
    <row r="3401" spans="1:4" x14ac:dyDescent="0.25">
      <c r="A3401">
        <v>3</v>
      </c>
      <c r="B3401">
        <v>632749800</v>
      </c>
      <c r="C3401">
        <v>836338800</v>
      </c>
      <c r="D3401">
        <v>40133400</v>
      </c>
    </row>
    <row r="3402" spans="1:4" x14ac:dyDescent="0.25">
      <c r="A3402">
        <v>3</v>
      </c>
      <c r="B3402">
        <v>6772300</v>
      </c>
      <c r="C3402">
        <v>9418700</v>
      </c>
      <c r="D3402">
        <v>2111200</v>
      </c>
    </row>
    <row r="3403" spans="1:4" x14ac:dyDescent="0.25">
      <c r="A3403">
        <v>3</v>
      </c>
      <c r="B3403">
        <v>990400</v>
      </c>
      <c r="C3403">
        <v>1195400</v>
      </c>
      <c r="D3403">
        <v>943600</v>
      </c>
    </row>
    <row r="3404" spans="1:4" x14ac:dyDescent="0.25">
      <c r="A3404">
        <v>3</v>
      </c>
      <c r="B3404">
        <v>2312000</v>
      </c>
      <c r="C3404">
        <v>2818200</v>
      </c>
      <c r="D3404">
        <v>1314700</v>
      </c>
    </row>
    <row r="3405" spans="1:4" x14ac:dyDescent="0.25">
      <c r="A3405">
        <v>3</v>
      </c>
      <c r="B3405">
        <v>11823400</v>
      </c>
      <c r="C3405">
        <v>12589800</v>
      </c>
      <c r="D3405">
        <v>12469200</v>
      </c>
    </row>
    <row r="3406" spans="1:4" x14ac:dyDescent="0.25">
      <c r="A3406">
        <v>3</v>
      </c>
      <c r="B3406">
        <v>5306000</v>
      </c>
      <c r="C3406">
        <v>8918900</v>
      </c>
      <c r="D3406">
        <v>992800</v>
      </c>
    </row>
    <row r="3407" spans="1:4" x14ac:dyDescent="0.25">
      <c r="A3407">
        <v>3</v>
      </c>
      <c r="B3407">
        <v>10648300</v>
      </c>
      <c r="C3407">
        <v>13128000</v>
      </c>
      <c r="D3407">
        <v>9979100</v>
      </c>
    </row>
    <row r="3408" spans="1:4" x14ac:dyDescent="0.25">
      <c r="A3408">
        <v>3</v>
      </c>
      <c r="B3408" t="s">
        <v>902</v>
      </c>
      <c r="C3408" t="s">
        <v>230</v>
      </c>
      <c r="D3408">
        <v>7981600</v>
      </c>
    </row>
    <row r="3409" spans="1:4" x14ac:dyDescent="0.25">
      <c r="A3409">
        <v>3</v>
      </c>
      <c r="B3409">
        <v>2544400</v>
      </c>
      <c r="C3409">
        <v>2475300</v>
      </c>
      <c r="D3409">
        <v>1682700</v>
      </c>
    </row>
    <row r="3410" spans="1:4" x14ac:dyDescent="0.25">
      <c r="A3410">
        <v>3</v>
      </c>
      <c r="B3410" t="s">
        <v>864</v>
      </c>
      <c r="C3410" t="s">
        <v>232</v>
      </c>
      <c r="D3410">
        <v>2860114800</v>
      </c>
    </row>
    <row r="3411" spans="1:4" x14ac:dyDescent="0.25">
      <c r="A3411">
        <v>3</v>
      </c>
      <c r="B3411">
        <v>818000</v>
      </c>
      <c r="C3411">
        <v>1205200</v>
      </c>
      <c r="D3411">
        <v>736200</v>
      </c>
    </row>
    <row r="3412" spans="1:4" x14ac:dyDescent="0.25">
      <c r="A3412">
        <v>3</v>
      </c>
      <c r="B3412">
        <v>11648600</v>
      </c>
      <c r="C3412">
        <v>13211000</v>
      </c>
      <c r="D3412">
        <v>11889200</v>
      </c>
    </row>
    <row r="3413" spans="1:4" x14ac:dyDescent="0.25">
      <c r="A3413">
        <v>3</v>
      </c>
      <c r="B3413">
        <v>3547100</v>
      </c>
      <c r="C3413">
        <v>4122900</v>
      </c>
      <c r="D3413">
        <v>3351200</v>
      </c>
    </row>
    <row r="3414" spans="1:4" x14ac:dyDescent="0.25">
      <c r="A3414">
        <v>3</v>
      </c>
      <c r="B3414" t="s">
        <v>865</v>
      </c>
      <c r="C3414" t="s">
        <v>233</v>
      </c>
      <c r="D3414">
        <v>3780800</v>
      </c>
    </row>
    <row r="3415" spans="1:4" x14ac:dyDescent="0.25">
      <c r="A3415">
        <v>3</v>
      </c>
      <c r="B3415" t="s">
        <v>866</v>
      </c>
      <c r="C3415" t="s">
        <v>234</v>
      </c>
      <c r="D3415">
        <v>1438160200</v>
      </c>
    </row>
    <row r="3416" spans="1:4" x14ac:dyDescent="0.25">
      <c r="A3416">
        <v>3</v>
      </c>
      <c r="B3416">
        <v>53122500</v>
      </c>
      <c r="C3416">
        <v>81394700</v>
      </c>
      <c r="D3416">
        <v>3675400</v>
      </c>
    </row>
    <row r="3417" spans="1:4" x14ac:dyDescent="0.25">
      <c r="A3417">
        <v>3</v>
      </c>
      <c r="B3417">
        <v>116942600</v>
      </c>
      <c r="C3417">
        <v>15413100</v>
      </c>
      <c r="D3417">
        <v>104457600</v>
      </c>
    </row>
    <row r="3418" spans="1:4" x14ac:dyDescent="0.25">
      <c r="A3418">
        <v>3</v>
      </c>
      <c r="B3418">
        <v>4170500</v>
      </c>
      <c r="C3418">
        <v>5552500</v>
      </c>
      <c r="D3418">
        <v>1836500</v>
      </c>
    </row>
    <row r="3419" spans="1:4" x14ac:dyDescent="0.25">
      <c r="A3419">
        <v>3</v>
      </c>
      <c r="B3419">
        <v>2688800</v>
      </c>
      <c r="C3419">
        <v>4515900</v>
      </c>
      <c r="D3419">
        <v>891700</v>
      </c>
    </row>
    <row r="3420" spans="1:4" x14ac:dyDescent="0.25">
      <c r="A3420">
        <v>3</v>
      </c>
      <c r="B3420">
        <v>318872400</v>
      </c>
      <c r="C3420">
        <v>471935500</v>
      </c>
      <c r="D3420">
        <v>5564400</v>
      </c>
    </row>
    <row r="3421" spans="1:4" x14ac:dyDescent="0.25">
      <c r="A3421">
        <v>3</v>
      </c>
      <c r="B3421">
        <v>11815700</v>
      </c>
      <c r="C3421">
        <v>19408800</v>
      </c>
      <c r="D3421">
        <v>1026200</v>
      </c>
    </row>
    <row r="3422" spans="1:4" x14ac:dyDescent="0.25">
      <c r="A3422">
        <v>3</v>
      </c>
      <c r="B3422">
        <v>579300</v>
      </c>
      <c r="C3422">
        <v>642600</v>
      </c>
      <c r="D3422">
        <v>393900</v>
      </c>
    </row>
    <row r="3423" spans="1:4" x14ac:dyDescent="0.25">
      <c r="A3423">
        <v>3</v>
      </c>
      <c r="B3423">
        <v>5865200</v>
      </c>
      <c r="C3423">
        <v>7657800</v>
      </c>
      <c r="D3423">
        <v>1913400</v>
      </c>
    </row>
    <row r="3424" spans="1:4" x14ac:dyDescent="0.25">
      <c r="A3424">
        <v>3</v>
      </c>
      <c r="B3424">
        <v>4198482900</v>
      </c>
      <c r="C3424">
        <v>319508100</v>
      </c>
      <c r="D3424">
        <v>14649000</v>
      </c>
    </row>
    <row r="3425" spans="1:4" x14ac:dyDescent="0.25">
      <c r="A3425">
        <v>3</v>
      </c>
      <c r="B3425">
        <v>910600</v>
      </c>
      <c r="C3425">
        <v>753000</v>
      </c>
      <c r="D3425">
        <v>528000</v>
      </c>
    </row>
    <row r="3426" spans="1:4" x14ac:dyDescent="0.25">
      <c r="A3426">
        <v>3</v>
      </c>
      <c r="B3426">
        <v>1437040700</v>
      </c>
      <c r="C3426">
        <v>575734900</v>
      </c>
      <c r="D3426">
        <v>181575400</v>
      </c>
    </row>
    <row r="3427" spans="1:4" x14ac:dyDescent="0.25">
      <c r="A3427">
        <v>3</v>
      </c>
      <c r="B3427">
        <v>9239400</v>
      </c>
      <c r="C3427">
        <v>11970400</v>
      </c>
      <c r="D3427">
        <v>3899400</v>
      </c>
    </row>
    <row r="3428" spans="1:4" x14ac:dyDescent="0.25">
      <c r="A3428">
        <v>3</v>
      </c>
      <c r="B3428">
        <v>72812200</v>
      </c>
      <c r="C3428">
        <v>87611600</v>
      </c>
      <c r="D3428">
        <v>77510100</v>
      </c>
    </row>
    <row r="3429" spans="1:4" x14ac:dyDescent="0.25">
      <c r="A3429">
        <v>3</v>
      </c>
      <c r="B3429">
        <v>8384400</v>
      </c>
      <c r="C3429">
        <v>11972400</v>
      </c>
      <c r="D3429">
        <v>1363600</v>
      </c>
    </row>
    <row r="3430" spans="1:4" x14ac:dyDescent="0.25">
      <c r="A3430">
        <v>3</v>
      </c>
      <c r="B3430" t="s">
        <v>867</v>
      </c>
      <c r="C3430" t="s">
        <v>235</v>
      </c>
      <c r="D3430">
        <v>71387800</v>
      </c>
    </row>
    <row r="3431" spans="1:4" x14ac:dyDescent="0.25">
      <c r="A3431">
        <v>3</v>
      </c>
      <c r="B3431">
        <v>30001900</v>
      </c>
      <c r="C3431">
        <v>50746400</v>
      </c>
      <c r="D3431">
        <v>3669100</v>
      </c>
    </row>
    <row r="3432" spans="1:4" x14ac:dyDescent="0.25">
      <c r="A3432">
        <v>3</v>
      </c>
      <c r="B3432">
        <v>2092500</v>
      </c>
      <c r="C3432">
        <v>2443500</v>
      </c>
      <c r="D3432">
        <v>562000</v>
      </c>
    </row>
    <row r="3433" spans="1:4" x14ac:dyDescent="0.25">
      <c r="A3433">
        <v>3</v>
      </c>
      <c r="B3433">
        <v>684070400</v>
      </c>
      <c r="C3433">
        <v>1292818100</v>
      </c>
      <c r="D3433">
        <v>4093700</v>
      </c>
    </row>
    <row r="3434" spans="1:4" x14ac:dyDescent="0.25">
      <c r="A3434">
        <v>3</v>
      </c>
      <c r="B3434">
        <v>5768700</v>
      </c>
      <c r="C3434">
        <v>8555500</v>
      </c>
      <c r="D3434">
        <v>469700</v>
      </c>
    </row>
    <row r="3435" spans="1:4" x14ac:dyDescent="0.25">
      <c r="A3435">
        <v>3</v>
      </c>
      <c r="B3435">
        <v>689904700</v>
      </c>
      <c r="C3435">
        <v>962227700</v>
      </c>
      <c r="D3435">
        <v>2730500</v>
      </c>
    </row>
    <row r="3436" spans="1:4" x14ac:dyDescent="0.25">
      <c r="A3436">
        <v>3</v>
      </c>
      <c r="B3436">
        <v>191887500</v>
      </c>
      <c r="C3436">
        <v>220559900</v>
      </c>
      <c r="D3436">
        <v>2534900</v>
      </c>
    </row>
    <row r="3437" spans="1:4" x14ac:dyDescent="0.25">
      <c r="A3437">
        <v>3</v>
      </c>
      <c r="B3437">
        <v>1651700</v>
      </c>
      <c r="C3437">
        <v>1705000</v>
      </c>
      <c r="D3437">
        <v>515500</v>
      </c>
    </row>
    <row r="3438" spans="1:4" x14ac:dyDescent="0.25">
      <c r="A3438">
        <v>3</v>
      </c>
      <c r="B3438">
        <v>111498800</v>
      </c>
      <c r="C3438">
        <v>150717600</v>
      </c>
      <c r="D3438">
        <v>2516100</v>
      </c>
    </row>
    <row r="3439" spans="1:4" x14ac:dyDescent="0.25">
      <c r="A3439">
        <v>3</v>
      </c>
      <c r="B3439">
        <v>964400</v>
      </c>
      <c r="C3439">
        <v>1283800</v>
      </c>
      <c r="D3439">
        <v>694200</v>
      </c>
    </row>
    <row r="3440" spans="1:4" x14ac:dyDescent="0.25">
      <c r="A3440">
        <v>3</v>
      </c>
      <c r="B3440">
        <v>1238439100</v>
      </c>
      <c r="C3440">
        <v>1272077400</v>
      </c>
      <c r="D3440">
        <v>1028529700</v>
      </c>
    </row>
    <row r="3441" spans="1:4" x14ac:dyDescent="0.25">
      <c r="A3441">
        <v>3</v>
      </c>
      <c r="B3441">
        <v>4937100</v>
      </c>
      <c r="C3441">
        <v>7721500</v>
      </c>
      <c r="D3441">
        <v>1039700</v>
      </c>
    </row>
    <row r="3442" spans="1:4" x14ac:dyDescent="0.25">
      <c r="A3442">
        <v>3</v>
      </c>
      <c r="B3442">
        <v>411500</v>
      </c>
      <c r="C3442">
        <v>550100</v>
      </c>
      <c r="D3442">
        <v>411700</v>
      </c>
    </row>
    <row r="3443" spans="1:4" x14ac:dyDescent="0.25">
      <c r="A3443">
        <v>3</v>
      </c>
      <c r="B3443">
        <v>1211100</v>
      </c>
      <c r="C3443">
        <v>1831500</v>
      </c>
      <c r="D3443">
        <v>652400</v>
      </c>
    </row>
    <row r="3444" spans="1:4" x14ac:dyDescent="0.25">
      <c r="A3444">
        <v>3</v>
      </c>
      <c r="B3444" t="s">
        <v>871</v>
      </c>
      <c r="C3444" t="s">
        <v>438</v>
      </c>
      <c r="D3444">
        <v>42645900</v>
      </c>
    </row>
    <row r="3445" spans="1:4" x14ac:dyDescent="0.25">
      <c r="A3445">
        <v>3</v>
      </c>
      <c r="B3445">
        <v>1531300</v>
      </c>
      <c r="C3445">
        <v>2676500</v>
      </c>
      <c r="D3445">
        <v>1197600</v>
      </c>
    </row>
    <row r="3446" spans="1:4" x14ac:dyDescent="0.25">
      <c r="A3446">
        <v>3</v>
      </c>
      <c r="B3446">
        <v>2125500</v>
      </c>
      <c r="C3446">
        <v>3653500</v>
      </c>
      <c r="D3446">
        <v>1201200</v>
      </c>
    </row>
    <row r="3447" spans="1:4" x14ac:dyDescent="0.25">
      <c r="A3447">
        <v>3</v>
      </c>
      <c r="B3447">
        <v>2899073800</v>
      </c>
      <c r="C3447">
        <v>3208897300</v>
      </c>
      <c r="D3447">
        <v>15332300</v>
      </c>
    </row>
    <row r="3448" spans="1:4" x14ac:dyDescent="0.25">
      <c r="A3448">
        <v>3</v>
      </c>
      <c r="B3448">
        <v>565300</v>
      </c>
      <c r="C3448">
        <v>534800</v>
      </c>
      <c r="D3448">
        <v>505200</v>
      </c>
    </row>
    <row r="3449" spans="1:4" x14ac:dyDescent="0.25">
      <c r="A3449">
        <v>3</v>
      </c>
      <c r="B3449">
        <v>1197500</v>
      </c>
      <c r="C3449">
        <v>1741600</v>
      </c>
      <c r="D3449">
        <v>616500</v>
      </c>
    </row>
    <row r="3450" spans="1:4" x14ac:dyDescent="0.25">
      <c r="A3450">
        <v>3</v>
      </c>
      <c r="B3450">
        <v>3943900</v>
      </c>
      <c r="C3450">
        <v>6213900</v>
      </c>
      <c r="D3450">
        <v>1309500</v>
      </c>
    </row>
    <row r="3451" spans="1:4" x14ac:dyDescent="0.25">
      <c r="A3451">
        <v>3</v>
      </c>
      <c r="B3451">
        <v>1737900</v>
      </c>
      <c r="C3451">
        <v>2211000</v>
      </c>
      <c r="D3451">
        <v>1759300</v>
      </c>
    </row>
    <row r="3452" spans="1:4" x14ac:dyDescent="0.25">
      <c r="A3452">
        <v>3</v>
      </c>
      <c r="B3452">
        <v>99536400</v>
      </c>
      <c r="C3452">
        <v>142343200</v>
      </c>
      <c r="D3452">
        <v>1142000</v>
      </c>
    </row>
    <row r="3453" spans="1:4" x14ac:dyDescent="0.25">
      <c r="A3453">
        <v>3</v>
      </c>
      <c r="B3453">
        <v>5802400</v>
      </c>
      <c r="C3453">
        <v>8215100</v>
      </c>
      <c r="D3453">
        <v>5625000</v>
      </c>
    </row>
    <row r="3454" spans="1:4" x14ac:dyDescent="0.25">
      <c r="A3454">
        <v>3</v>
      </c>
      <c r="B3454">
        <v>3833000</v>
      </c>
      <c r="C3454">
        <v>4473500</v>
      </c>
      <c r="D3454">
        <v>1767800</v>
      </c>
    </row>
    <row r="3455" spans="1:4" x14ac:dyDescent="0.25">
      <c r="A3455">
        <v>3</v>
      </c>
      <c r="B3455">
        <v>79427700</v>
      </c>
      <c r="C3455">
        <v>83385300</v>
      </c>
      <c r="D3455">
        <v>8470600</v>
      </c>
    </row>
    <row r="3456" spans="1:4" x14ac:dyDescent="0.25">
      <c r="A3456">
        <v>3</v>
      </c>
      <c r="B3456">
        <v>3257391200</v>
      </c>
      <c r="C3456">
        <v>14166200</v>
      </c>
      <c r="D3456">
        <v>8556800</v>
      </c>
    </row>
    <row r="3457" spans="1:4" x14ac:dyDescent="0.25">
      <c r="A3457">
        <v>3</v>
      </c>
      <c r="B3457">
        <v>1883900</v>
      </c>
      <c r="C3457">
        <v>1843100</v>
      </c>
      <c r="D3457">
        <v>1368500</v>
      </c>
    </row>
    <row r="3458" spans="1:4" x14ac:dyDescent="0.25">
      <c r="A3458">
        <v>3</v>
      </c>
      <c r="B3458">
        <v>636300</v>
      </c>
      <c r="C3458">
        <v>669500</v>
      </c>
      <c r="D3458">
        <v>377700</v>
      </c>
    </row>
    <row r="3459" spans="1:4" x14ac:dyDescent="0.25">
      <c r="A3459">
        <v>3</v>
      </c>
      <c r="B3459">
        <v>41717200</v>
      </c>
      <c r="C3459">
        <v>47473000</v>
      </c>
      <c r="D3459">
        <v>4404600</v>
      </c>
    </row>
    <row r="3460" spans="1:4" x14ac:dyDescent="0.25">
      <c r="A3460">
        <v>3</v>
      </c>
      <c r="B3460" t="s">
        <v>876</v>
      </c>
      <c r="C3460" t="s">
        <v>244</v>
      </c>
      <c r="D3460">
        <v>2150870000</v>
      </c>
    </row>
    <row r="3461" spans="1:4" x14ac:dyDescent="0.25">
      <c r="A3461">
        <v>3</v>
      </c>
      <c r="B3461">
        <v>754700</v>
      </c>
      <c r="C3461">
        <v>938600</v>
      </c>
      <c r="D3461">
        <v>560500</v>
      </c>
    </row>
    <row r="3462" spans="1:4" x14ac:dyDescent="0.25">
      <c r="A3462">
        <v>3</v>
      </c>
      <c r="B3462">
        <v>2517000</v>
      </c>
      <c r="C3462">
        <v>2612800</v>
      </c>
      <c r="D3462">
        <v>1446000</v>
      </c>
    </row>
    <row r="3463" spans="1:4" x14ac:dyDescent="0.25">
      <c r="A3463">
        <v>3</v>
      </c>
      <c r="B3463">
        <v>693600</v>
      </c>
      <c r="C3463">
        <v>686600</v>
      </c>
      <c r="D3463">
        <v>397100</v>
      </c>
    </row>
    <row r="3464" spans="1:4" x14ac:dyDescent="0.25">
      <c r="A3464">
        <v>3</v>
      </c>
      <c r="B3464">
        <v>1002400</v>
      </c>
      <c r="C3464">
        <v>939800</v>
      </c>
      <c r="D3464">
        <v>820700</v>
      </c>
    </row>
    <row r="3465" spans="1:4" x14ac:dyDescent="0.25">
      <c r="A3465">
        <v>3</v>
      </c>
      <c r="B3465" t="s">
        <v>878</v>
      </c>
      <c r="C3465" t="s">
        <v>246</v>
      </c>
      <c r="D3465">
        <v>26273700</v>
      </c>
    </row>
    <row r="3466" spans="1:4" x14ac:dyDescent="0.25">
      <c r="A3466">
        <v>3</v>
      </c>
      <c r="B3466">
        <v>2700308300</v>
      </c>
      <c r="C3466">
        <v>3188709600</v>
      </c>
      <c r="D3466">
        <v>48405700</v>
      </c>
    </row>
    <row r="3467" spans="1:4" x14ac:dyDescent="0.25">
      <c r="A3467">
        <v>3</v>
      </c>
      <c r="B3467">
        <v>14178800</v>
      </c>
      <c r="C3467">
        <v>22995700</v>
      </c>
      <c r="D3467">
        <v>1202800</v>
      </c>
    </row>
    <row r="3468" spans="1:4" x14ac:dyDescent="0.25">
      <c r="A3468">
        <v>3</v>
      </c>
      <c r="B3468">
        <v>2418300</v>
      </c>
      <c r="C3468">
        <v>2570900</v>
      </c>
      <c r="D3468">
        <v>1973900</v>
      </c>
    </row>
    <row r="3469" spans="1:4" x14ac:dyDescent="0.25">
      <c r="A3469">
        <v>3</v>
      </c>
      <c r="B3469" t="s">
        <v>880</v>
      </c>
      <c r="C3469" t="s">
        <v>248</v>
      </c>
      <c r="D3469">
        <v>4843600</v>
      </c>
    </row>
    <row r="3470" spans="1:4" x14ac:dyDescent="0.25">
      <c r="A3470">
        <v>3</v>
      </c>
      <c r="B3470">
        <v>750800</v>
      </c>
      <c r="C3470">
        <v>945300</v>
      </c>
      <c r="D3470">
        <v>955000</v>
      </c>
    </row>
    <row r="3471" spans="1:4" x14ac:dyDescent="0.25">
      <c r="A3471">
        <v>3</v>
      </c>
      <c r="B3471">
        <v>904982400</v>
      </c>
      <c r="C3471">
        <v>1033560800</v>
      </c>
      <c r="D3471">
        <v>122035800</v>
      </c>
    </row>
    <row r="3472" spans="1:4" x14ac:dyDescent="0.25">
      <c r="A3472">
        <v>3</v>
      </c>
      <c r="B3472">
        <v>49857600</v>
      </c>
      <c r="C3472">
        <v>59689200</v>
      </c>
      <c r="D3472">
        <v>2837500</v>
      </c>
    </row>
    <row r="3473" spans="1:4" x14ac:dyDescent="0.25">
      <c r="A3473">
        <v>3</v>
      </c>
      <c r="B3473">
        <v>104481500</v>
      </c>
      <c r="C3473">
        <v>115870400</v>
      </c>
      <c r="D3473">
        <v>44428600</v>
      </c>
    </row>
    <row r="3474" spans="1:4" x14ac:dyDescent="0.25">
      <c r="A3474">
        <v>3</v>
      </c>
      <c r="B3474">
        <v>57646900</v>
      </c>
      <c r="C3474">
        <v>63621400</v>
      </c>
      <c r="D3474">
        <v>60344200</v>
      </c>
    </row>
    <row r="3475" spans="1:4" x14ac:dyDescent="0.25">
      <c r="A3475">
        <v>3</v>
      </c>
      <c r="B3475">
        <v>1761800</v>
      </c>
      <c r="C3475">
        <v>3265300</v>
      </c>
      <c r="D3475">
        <v>1675000</v>
      </c>
    </row>
    <row r="3476" spans="1:4" x14ac:dyDescent="0.25">
      <c r="A3476">
        <v>3</v>
      </c>
      <c r="B3476">
        <v>557700</v>
      </c>
      <c r="C3476">
        <v>860200</v>
      </c>
      <c r="D3476">
        <v>364400</v>
      </c>
    </row>
    <row r="3477" spans="1:4" x14ac:dyDescent="0.25">
      <c r="A3477">
        <v>3</v>
      </c>
      <c r="B3477">
        <v>2786000</v>
      </c>
      <c r="C3477">
        <v>3295300</v>
      </c>
      <c r="D3477">
        <v>2987900</v>
      </c>
    </row>
    <row r="3478" spans="1:4" x14ac:dyDescent="0.25">
      <c r="A3478">
        <v>3</v>
      </c>
      <c r="B3478">
        <v>1827900</v>
      </c>
      <c r="C3478">
        <v>2314900</v>
      </c>
      <c r="D3478">
        <v>1369600</v>
      </c>
    </row>
    <row r="3479" spans="1:4" x14ac:dyDescent="0.25">
      <c r="A3479">
        <v>3</v>
      </c>
      <c r="B3479">
        <v>226947500</v>
      </c>
      <c r="C3479">
        <v>349923200</v>
      </c>
      <c r="D3479">
        <v>19676300</v>
      </c>
    </row>
    <row r="3480" spans="1:4" x14ac:dyDescent="0.25">
      <c r="A3480">
        <v>3</v>
      </c>
      <c r="B3480">
        <v>420117800</v>
      </c>
      <c r="C3480">
        <v>591713600</v>
      </c>
      <c r="D3480">
        <v>1882500</v>
      </c>
    </row>
    <row r="3481" spans="1:4" x14ac:dyDescent="0.25">
      <c r="A3481">
        <v>3</v>
      </c>
      <c r="B3481">
        <v>15357300</v>
      </c>
      <c r="C3481">
        <v>25808500</v>
      </c>
      <c r="D3481">
        <v>1224700</v>
      </c>
    </row>
    <row r="3482" spans="1:4" x14ac:dyDescent="0.25">
      <c r="A3482">
        <v>3</v>
      </c>
      <c r="B3482">
        <v>17979500</v>
      </c>
      <c r="C3482">
        <v>22324200</v>
      </c>
      <c r="D3482">
        <v>1219700</v>
      </c>
    </row>
    <row r="3483" spans="1:4" x14ac:dyDescent="0.25">
      <c r="A3483">
        <v>3</v>
      </c>
      <c r="B3483">
        <v>237567500</v>
      </c>
      <c r="C3483">
        <v>306763200</v>
      </c>
      <c r="D3483">
        <v>2400900</v>
      </c>
    </row>
    <row r="3484" spans="1:4" x14ac:dyDescent="0.25">
      <c r="A3484">
        <v>3</v>
      </c>
      <c r="B3484">
        <v>1143728300</v>
      </c>
      <c r="C3484">
        <v>1257711700</v>
      </c>
      <c r="D3484">
        <v>28733900</v>
      </c>
    </row>
    <row r="3485" spans="1:4" x14ac:dyDescent="0.25">
      <c r="A3485">
        <v>3</v>
      </c>
      <c r="B3485">
        <v>1225400</v>
      </c>
      <c r="C3485">
        <v>1635700</v>
      </c>
      <c r="D3485">
        <v>789000</v>
      </c>
    </row>
    <row r="3486" spans="1:4" x14ac:dyDescent="0.25">
      <c r="A3486">
        <v>3</v>
      </c>
      <c r="B3486">
        <v>470806500</v>
      </c>
      <c r="C3486">
        <v>595049900</v>
      </c>
      <c r="D3486">
        <v>1986000</v>
      </c>
    </row>
    <row r="3487" spans="1:4" x14ac:dyDescent="0.25">
      <c r="A3487">
        <v>3</v>
      </c>
      <c r="B3487">
        <v>4006391200</v>
      </c>
      <c r="C3487">
        <v>5034896800</v>
      </c>
      <c r="D3487">
        <v>28531800</v>
      </c>
    </row>
    <row r="3488" spans="1:4" x14ac:dyDescent="0.25">
      <c r="A3488">
        <v>3</v>
      </c>
      <c r="B3488">
        <v>1355700</v>
      </c>
      <c r="C3488">
        <v>2761500</v>
      </c>
      <c r="D3488">
        <v>794400</v>
      </c>
    </row>
    <row r="3489" spans="1:4" x14ac:dyDescent="0.25">
      <c r="A3489">
        <v>3</v>
      </c>
      <c r="B3489">
        <v>8903100</v>
      </c>
      <c r="C3489">
        <v>11987300</v>
      </c>
      <c r="D3489">
        <v>11455600</v>
      </c>
    </row>
    <row r="3490" spans="1:4" x14ac:dyDescent="0.25">
      <c r="A3490">
        <v>3</v>
      </c>
      <c r="B3490">
        <v>133277000</v>
      </c>
      <c r="C3490">
        <v>159844400</v>
      </c>
      <c r="D3490">
        <v>9112100</v>
      </c>
    </row>
    <row r="3491" spans="1:4" x14ac:dyDescent="0.25">
      <c r="A3491">
        <v>3</v>
      </c>
      <c r="B3491">
        <v>9000900</v>
      </c>
      <c r="C3491">
        <v>15989000</v>
      </c>
      <c r="D3491">
        <v>1292500</v>
      </c>
    </row>
    <row r="3492" spans="1:4" x14ac:dyDescent="0.25">
      <c r="A3492">
        <v>3</v>
      </c>
      <c r="B3492">
        <v>20509500</v>
      </c>
      <c r="C3492">
        <v>22531200</v>
      </c>
      <c r="D3492">
        <v>21134000</v>
      </c>
    </row>
    <row r="3493" spans="1:4" x14ac:dyDescent="0.25">
      <c r="A3493">
        <v>3</v>
      </c>
      <c r="B3493">
        <v>2402600</v>
      </c>
      <c r="C3493">
        <v>3037200</v>
      </c>
      <c r="D3493">
        <v>1902000</v>
      </c>
    </row>
    <row r="3494" spans="1:4" x14ac:dyDescent="0.25">
      <c r="A3494">
        <v>3</v>
      </c>
      <c r="B3494" t="s">
        <v>883</v>
      </c>
      <c r="C3494" t="s">
        <v>251</v>
      </c>
      <c r="D3494">
        <v>14673100</v>
      </c>
    </row>
    <row r="3495" spans="1:4" x14ac:dyDescent="0.25">
      <c r="A3495">
        <v>3</v>
      </c>
      <c r="B3495">
        <v>69639100</v>
      </c>
      <c r="C3495">
        <v>61703400</v>
      </c>
      <c r="D3495">
        <v>11815500</v>
      </c>
    </row>
    <row r="3496" spans="1:4" x14ac:dyDescent="0.25">
      <c r="A3496">
        <v>3</v>
      </c>
      <c r="B3496">
        <v>48338000</v>
      </c>
      <c r="C3496">
        <v>14897000</v>
      </c>
      <c r="D3496">
        <v>12879600</v>
      </c>
    </row>
    <row r="3497" spans="1:4" x14ac:dyDescent="0.25">
      <c r="A3497">
        <v>3</v>
      </c>
      <c r="B3497" t="s">
        <v>884</v>
      </c>
      <c r="C3497" t="s">
        <v>252</v>
      </c>
      <c r="D3497">
        <v>1380400</v>
      </c>
    </row>
    <row r="3498" spans="1:4" x14ac:dyDescent="0.25">
      <c r="A3498">
        <v>3</v>
      </c>
      <c r="B3498" t="s">
        <v>885</v>
      </c>
      <c r="C3498" t="s">
        <v>253</v>
      </c>
      <c r="D3498">
        <v>21826700</v>
      </c>
    </row>
    <row r="3499" spans="1:4" x14ac:dyDescent="0.25">
      <c r="A3499">
        <v>3</v>
      </c>
      <c r="B3499">
        <v>1279500</v>
      </c>
      <c r="C3499">
        <v>1961400</v>
      </c>
      <c r="D3499">
        <v>554900</v>
      </c>
    </row>
    <row r="3500" spans="1:4" x14ac:dyDescent="0.25">
      <c r="A3500">
        <v>3</v>
      </c>
      <c r="B3500">
        <v>658400</v>
      </c>
      <c r="C3500">
        <v>774600</v>
      </c>
      <c r="D3500">
        <v>454100</v>
      </c>
    </row>
    <row r="3501" spans="1:4" x14ac:dyDescent="0.25">
      <c r="A3501">
        <v>3</v>
      </c>
      <c r="B3501">
        <v>937472700</v>
      </c>
      <c r="C3501">
        <v>1108420100</v>
      </c>
      <c r="D3501">
        <v>14140100</v>
      </c>
    </row>
    <row r="3502" spans="1:4" x14ac:dyDescent="0.25">
      <c r="A3502">
        <v>3</v>
      </c>
      <c r="B3502">
        <v>9382900</v>
      </c>
      <c r="C3502">
        <v>9657200</v>
      </c>
      <c r="D3502">
        <v>8316100</v>
      </c>
    </row>
    <row r="3503" spans="1:4" x14ac:dyDescent="0.25">
      <c r="A3503">
        <v>3</v>
      </c>
      <c r="B3503">
        <v>1264732100</v>
      </c>
      <c r="C3503">
        <v>1672304700</v>
      </c>
      <c r="D3503">
        <v>96369200</v>
      </c>
    </row>
    <row r="3504" spans="1:4" x14ac:dyDescent="0.25">
      <c r="A3504">
        <v>3</v>
      </c>
      <c r="B3504">
        <v>2984940400</v>
      </c>
      <c r="C3504">
        <v>3126652000</v>
      </c>
      <c r="D3504">
        <v>299360500</v>
      </c>
    </row>
    <row r="3505" spans="1:4" x14ac:dyDescent="0.25">
      <c r="A3505">
        <v>3</v>
      </c>
      <c r="B3505">
        <v>33294500</v>
      </c>
      <c r="C3505">
        <v>57913600</v>
      </c>
      <c r="D3505">
        <v>1709800</v>
      </c>
    </row>
    <row r="3506" spans="1:4" x14ac:dyDescent="0.25">
      <c r="A3506">
        <v>3</v>
      </c>
      <c r="B3506">
        <v>491484000</v>
      </c>
      <c r="C3506">
        <v>745571700</v>
      </c>
      <c r="D3506">
        <v>954800</v>
      </c>
    </row>
    <row r="3507" spans="1:4" x14ac:dyDescent="0.25">
      <c r="A3507">
        <v>3</v>
      </c>
      <c r="B3507">
        <v>1361300</v>
      </c>
      <c r="C3507">
        <v>1896200</v>
      </c>
      <c r="D3507">
        <v>830500</v>
      </c>
    </row>
    <row r="3508" spans="1:4" x14ac:dyDescent="0.25">
      <c r="A3508">
        <v>3</v>
      </c>
      <c r="B3508">
        <v>6541700</v>
      </c>
      <c r="C3508">
        <v>7031800</v>
      </c>
      <c r="D3508">
        <v>3743400</v>
      </c>
    </row>
    <row r="3509" spans="1:4" x14ac:dyDescent="0.25">
      <c r="A3509">
        <v>3</v>
      </c>
      <c r="B3509">
        <v>2594300</v>
      </c>
      <c r="C3509">
        <v>3527600</v>
      </c>
      <c r="D3509">
        <v>1067900</v>
      </c>
    </row>
    <row r="3510" spans="1:4" x14ac:dyDescent="0.25">
      <c r="A3510">
        <v>3</v>
      </c>
      <c r="B3510">
        <v>3385551300</v>
      </c>
      <c r="C3510">
        <v>4948387600</v>
      </c>
      <c r="D3510">
        <v>4511900</v>
      </c>
    </row>
    <row r="3511" spans="1:4" x14ac:dyDescent="0.25">
      <c r="A3511">
        <v>3</v>
      </c>
      <c r="B3511">
        <v>543600</v>
      </c>
      <c r="C3511">
        <v>519100</v>
      </c>
      <c r="D3511">
        <v>356200</v>
      </c>
    </row>
    <row r="3512" spans="1:4" x14ac:dyDescent="0.25">
      <c r="A3512">
        <v>3</v>
      </c>
      <c r="B3512">
        <v>1395223100</v>
      </c>
      <c r="C3512">
        <v>2025704400</v>
      </c>
      <c r="D3512">
        <v>7958100</v>
      </c>
    </row>
    <row r="3513" spans="1:4" x14ac:dyDescent="0.25">
      <c r="A3513">
        <v>3</v>
      </c>
      <c r="B3513" t="s">
        <v>117</v>
      </c>
      <c r="C3513" t="s">
        <v>255</v>
      </c>
      <c r="D3513">
        <v>3995200</v>
      </c>
    </row>
    <row r="3514" spans="1:4" x14ac:dyDescent="0.25">
      <c r="A3514">
        <v>3</v>
      </c>
      <c r="B3514">
        <v>1013554400</v>
      </c>
      <c r="C3514">
        <v>1586900400</v>
      </c>
      <c r="D3514">
        <v>11567000</v>
      </c>
    </row>
    <row r="3515" spans="1:4" x14ac:dyDescent="0.25">
      <c r="A3515">
        <v>3</v>
      </c>
      <c r="B3515" t="s">
        <v>887</v>
      </c>
      <c r="C3515" t="s">
        <v>256</v>
      </c>
      <c r="D3515">
        <v>390766700</v>
      </c>
    </row>
    <row r="3516" spans="1:4" x14ac:dyDescent="0.25">
      <c r="A3516">
        <v>3</v>
      </c>
      <c r="B3516">
        <v>437370300</v>
      </c>
      <c r="C3516">
        <v>538760200</v>
      </c>
      <c r="D3516">
        <v>4512500</v>
      </c>
    </row>
    <row r="3517" spans="1:4" x14ac:dyDescent="0.25">
      <c r="A3517">
        <v>3</v>
      </c>
      <c r="B3517">
        <v>20268000</v>
      </c>
      <c r="C3517">
        <v>28930900</v>
      </c>
      <c r="D3517">
        <v>721100</v>
      </c>
    </row>
    <row r="3518" spans="1:4" x14ac:dyDescent="0.25">
      <c r="A3518">
        <v>3</v>
      </c>
      <c r="B3518">
        <v>13949500</v>
      </c>
      <c r="C3518">
        <v>16253200</v>
      </c>
      <c r="D3518">
        <v>3657900</v>
      </c>
    </row>
    <row r="3519" spans="1:4" x14ac:dyDescent="0.25">
      <c r="A3519">
        <v>3</v>
      </c>
      <c r="B3519">
        <v>594900</v>
      </c>
      <c r="C3519">
        <v>723100</v>
      </c>
      <c r="D3519">
        <v>618900</v>
      </c>
    </row>
    <row r="3520" spans="1:4" x14ac:dyDescent="0.25">
      <c r="A3520">
        <v>3</v>
      </c>
      <c r="B3520">
        <v>7552200</v>
      </c>
      <c r="C3520">
        <v>24490500</v>
      </c>
      <c r="D3520">
        <v>1482300</v>
      </c>
    </row>
    <row r="3521" spans="1:4" x14ac:dyDescent="0.25">
      <c r="A3521">
        <v>3</v>
      </c>
      <c r="B3521">
        <v>591200</v>
      </c>
      <c r="C3521">
        <v>698800</v>
      </c>
      <c r="D3521">
        <v>417600</v>
      </c>
    </row>
    <row r="3522" spans="1:4" x14ac:dyDescent="0.25">
      <c r="A3522">
        <v>3</v>
      </c>
      <c r="B3522">
        <v>3033000</v>
      </c>
      <c r="C3522">
        <v>4229300</v>
      </c>
      <c r="D3522">
        <v>1448500</v>
      </c>
    </row>
    <row r="3523" spans="1:4" x14ac:dyDescent="0.25">
      <c r="A3523">
        <v>3</v>
      </c>
      <c r="B3523">
        <v>56690200</v>
      </c>
      <c r="C3523">
        <v>92681500</v>
      </c>
      <c r="D3523">
        <v>1244100</v>
      </c>
    </row>
    <row r="3524" spans="1:4" x14ac:dyDescent="0.25">
      <c r="A3524">
        <v>3</v>
      </c>
      <c r="B3524">
        <v>3507400</v>
      </c>
      <c r="C3524">
        <v>3924200</v>
      </c>
      <c r="D3524">
        <v>2308600</v>
      </c>
    </row>
    <row r="3525" spans="1:4" x14ac:dyDescent="0.25">
      <c r="A3525">
        <v>3</v>
      </c>
      <c r="B3525">
        <v>1574900</v>
      </c>
      <c r="C3525">
        <v>2285200</v>
      </c>
      <c r="D3525">
        <v>516500</v>
      </c>
    </row>
    <row r="3526" spans="1:4" x14ac:dyDescent="0.25">
      <c r="A3526">
        <v>3</v>
      </c>
      <c r="B3526">
        <v>780200</v>
      </c>
      <c r="C3526">
        <v>871100</v>
      </c>
      <c r="D3526">
        <v>743900</v>
      </c>
    </row>
    <row r="3527" spans="1:4" x14ac:dyDescent="0.25">
      <c r="A3527">
        <v>3</v>
      </c>
      <c r="B3527">
        <v>3935400</v>
      </c>
      <c r="C3527">
        <v>4918700</v>
      </c>
      <c r="D3527">
        <v>1936400</v>
      </c>
    </row>
    <row r="3528" spans="1:4" x14ac:dyDescent="0.25">
      <c r="A3528">
        <v>3</v>
      </c>
      <c r="B3528">
        <v>6093800</v>
      </c>
      <c r="C3528">
        <v>11059800</v>
      </c>
      <c r="D3528">
        <v>780100</v>
      </c>
    </row>
    <row r="3529" spans="1:4" x14ac:dyDescent="0.25">
      <c r="A3529">
        <v>3</v>
      </c>
      <c r="B3529">
        <v>443881300</v>
      </c>
      <c r="C3529">
        <v>72452300</v>
      </c>
      <c r="D3529">
        <v>375533000</v>
      </c>
    </row>
    <row r="3530" spans="1:4" x14ac:dyDescent="0.25">
      <c r="A3530">
        <v>3</v>
      </c>
      <c r="B3530">
        <v>6688300</v>
      </c>
      <c r="C3530">
        <v>11834800</v>
      </c>
      <c r="D3530">
        <v>2274200</v>
      </c>
    </row>
    <row r="3531" spans="1:4" x14ac:dyDescent="0.25">
      <c r="A3531">
        <v>3</v>
      </c>
      <c r="B3531">
        <v>4499800</v>
      </c>
      <c r="C3531">
        <v>5130600</v>
      </c>
      <c r="D3531">
        <v>4495800</v>
      </c>
    </row>
    <row r="3532" spans="1:4" x14ac:dyDescent="0.25">
      <c r="A3532">
        <v>3</v>
      </c>
      <c r="B3532">
        <v>412600</v>
      </c>
      <c r="C3532">
        <v>637800</v>
      </c>
      <c r="D3532">
        <v>447500</v>
      </c>
    </row>
    <row r="3533" spans="1:4" x14ac:dyDescent="0.25">
      <c r="A3533">
        <v>3</v>
      </c>
      <c r="B3533">
        <v>730400</v>
      </c>
      <c r="C3533">
        <v>866200</v>
      </c>
      <c r="D3533">
        <v>820500</v>
      </c>
    </row>
    <row r="3534" spans="1:4" x14ac:dyDescent="0.25">
      <c r="A3534">
        <v>3</v>
      </c>
      <c r="B3534">
        <v>17732300</v>
      </c>
      <c r="C3534">
        <v>30017800</v>
      </c>
      <c r="D3534">
        <v>854500</v>
      </c>
    </row>
    <row r="3535" spans="1:4" x14ac:dyDescent="0.25">
      <c r="A3535">
        <v>3</v>
      </c>
      <c r="B3535">
        <v>465578500</v>
      </c>
      <c r="C3535">
        <v>589568700</v>
      </c>
      <c r="D3535">
        <v>2595800</v>
      </c>
    </row>
    <row r="3536" spans="1:4" x14ac:dyDescent="0.25">
      <c r="A3536">
        <v>3</v>
      </c>
      <c r="B3536">
        <v>59778500</v>
      </c>
      <c r="C3536">
        <v>69296600</v>
      </c>
      <c r="D3536">
        <v>59559000</v>
      </c>
    </row>
    <row r="3537" spans="1:4" x14ac:dyDescent="0.25">
      <c r="A3537">
        <v>3</v>
      </c>
      <c r="B3537">
        <v>92356300</v>
      </c>
      <c r="C3537">
        <v>159864500</v>
      </c>
      <c r="D3537">
        <v>768500</v>
      </c>
    </row>
    <row r="3538" spans="1:4" x14ac:dyDescent="0.25">
      <c r="A3538">
        <v>3</v>
      </c>
      <c r="B3538">
        <v>321467300</v>
      </c>
      <c r="C3538">
        <v>354301600</v>
      </c>
      <c r="D3538">
        <v>100100000</v>
      </c>
    </row>
    <row r="3539" spans="1:4" x14ac:dyDescent="0.25">
      <c r="A3539">
        <v>3</v>
      </c>
      <c r="B3539">
        <v>78181000</v>
      </c>
      <c r="C3539">
        <v>91518100</v>
      </c>
      <c r="D3539">
        <v>2899800</v>
      </c>
    </row>
    <row r="3540" spans="1:4" x14ac:dyDescent="0.25">
      <c r="A3540">
        <v>3</v>
      </c>
      <c r="B3540">
        <v>14214700</v>
      </c>
      <c r="C3540">
        <v>15685600</v>
      </c>
      <c r="D3540">
        <v>16721400</v>
      </c>
    </row>
    <row r="3541" spans="1:4" x14ac:dyDescent="0.25">
      <c r="A3541">
        <v>3</v>
      </c>
      <c r="B3541">
        <v>1443400</v>
      </c>
      <c r="C3541">
        <v>1678500</v>
      </c>
      <c r="D3541">
        <v>1505600</v>
      </c>
    </row>
    <row r="3542" spans="1:4" x14ac:dyDescent="0.25">
      <c r="A3542">
        <v>3</v>
      </c>
      <c r="B3542">
        <v>1668096600</v>
      </c>
      <c r="C3542">
        <v>3016699800</v>
      </c>
      <c r="D3542">
        <v>843600</v>
      </c>
    </row>
    <row r="3543" spans="1:4" x14ac:dyDescent="0.25">
      <c r="A3543">
        <v>3</v>
      </c>
      <c r="B3543">
        <v>1407900</v>
      </c>
      <c r="C3543">
        <v>1826600</v>
      </c>
      <c r="D3543">
        <v>624100</v>
      </c>
    </row>
    <row r="3544" spans="1:4" x14ac:dyDescent="0.25">
      <c r="A3544">
        <v>3</v>
      </c>
      <c r="B3544">
        <v>13119700</v>
      </c>
      <c r="C3544">
        <v>27817700</v>
      </c>
      <c r="D3544">
        <v>1274700</v>
      </c>
    </row>
    <row r="3545" spans="1:4" x14ac:dyDescent="0.25">
      <c r="A3545">
        <v>3</v>
      </c>
      <c r="B3545">
        <v>727600</v>
      </c>
      <c r="C3545">
        <v>1106800</v>
      </c>
      <c r="D3545">
        <v>625400</v>
      </c>
    </row>
    <row r="3546" spans="1:4" x14ac:dyDescent="0.25">
      <c r="A3546">
        <v>3</v>
      </c>
      <c r="B3546">
        <v>3936300</v>
      </c>
      <c r="C3546">
        <v>5880300</v>
      </c>
      <c r="D3546">
        <v>840700</v>
      </c>
    </row>
    <row r="3547" spans="1:4" x14ac:dyDescent="0.25">
      <c r="A3547">
        <v>3</v>
      </c>
      <c r="B3547">
        <v>305058300</v>
      </c>
      <c r="C3547">
        <v>493739200</v>
      </c>
      <c r="D3547">
        <v>2592000</v>
      </c>
    </row>
    <row r="3548" spans="1:4" x14ac:dyDescent="0.25">
      <c r="A3548">
        <v>3</v>
      </c>
      <c r="B3548">
        <v>4474700</v>
      </c>
      <c r="C3548">
        <v>5105400</v>
      </c>
      <c r="D3548">
        <v>4610100</v>
      </c>
    </row>
    <row r="3549" spans="1:4" x14ac:dyDescent="0.25">
      <c r="A3549">
        <v>3</v>
      </c>
      <c r="B3549">
        <v>58441400</v>
      </c>
      <c r="C3549">
        <v>61004700</v>
      </c>
      <c r="D3549">
        <v>22624600</v>
      </c>
    </row>
    <row r="3550" spans="1:4" x14ac:dyDescent="0.25">
      <c r="A3550">
        <v>3</v>
      </c>
      <c r="B3550">
        <v>25464700</v>
      </c>
      <c r="C3550">
        <v>28003700</v>
      </c>
      <c r="D3550">
        <v>13419800</v>
      </c>
    </row>
    <row r="3551" spans="1:4" x14ac:dyDescent="0.25">
      <c r="A3551">
        <v>3</v>
      </c>
      <c r="B3551">
        <v>961800</v>
      </c>
      <c r="C3551">
        <v>1084900</v>
      </c>
      <c r="D3551">
        <v>1080700</v>
      </c>
    </row>
    <row r="3552" spans="1:4" x14ac:dyDescent="0.25">
      <c r="A3552">
        <v>3</v>
      </c>
      <c r="B3552">
        <v>12032000</v>
      </c>
      <c r="C3552">
        <v>22436600</v>
      </c>
      <c r="D3552">
        <v>1486600</v>
      </c>
    </row>
    <row r="3553" spans="1:4" x14ac:dyDescent="0.25">
      <c r="A3553">
        <v>3</v>
      </c>
      <c r="B3553">
        <v>1566924600</v>
      </c>
      <c r="C3553">
        <v>1748750500</v>
      </c>
      <c r="D3553">
        <v>20138000</v>
      </c>
    </row>
    <row r="3554" spans="1:4" x14ac:dyDescent="0.25">
      <c r="A3554">
        <v>3</v>
      </c>
      <c r="B3554">
        <v>1604100</v>
      </c>
      <c r="C3554">
        <v>1737700</v>
      </c>
      <c r="D3554">
        <v>1732200</v>
      </c>
    </row>
    <row r="3555" spans="1:4" x14ac:dyDescent="0.25">
      <c r="A3555">
        <v>3</v>
      </c>
      <c r="B3555">
        <v>3313300</v>
      </c>
      <c r="C3555">
        <v>3517900</v>
      </c>
      <c r="D3555">
        <v>2769900</v>
      </c>
    </row>
    <row r="3556" spans="1:4" x14ac:dyDescent="0.25">
      <c r="A3556">
        <v>3</v>
      </c>
      <c r="B3556">
        <v>20345200</v>
      </c>
      <c r="C3556">
        <v>22676300</v>
      </c>
      <c r="D3556">
        <v>18514600</v>
      </c>
    </row>
    <row r="3557" spans="1:4" x14ac:dyDescent="0.25">
      <c r="A3557">
        <v>3</v>
      </c>
      <c r="B3557">
        <v>591693000</v>
      </c>
      <c r="C3557">
        <v>905741300</v>
      </c>
      <c r="D3557">
        <v>2551300</v>
      </c>
    </row>
    <row r="3558" spans="1:4" x14ac:dyDescent="0.25">
      <c r="A3558">
        <v>3</v>
      </c>
      <c r="B3558">
        <v>1484100</v>
      </c>
      <c r="C3558">
        <v>1656100</v>
      </c>
      <c r="D3558">
        <v>1412000</v>
      </c>
    </row>
    <row r="3559" spans="1:4" x14ac:dyDescent="0.25">
      <c r="A3559">
        <v>3</v>
      </c>
      <c r="B3559">
        <v>130281700</v>
      </c>
      <c r="C3559">
        <v>252033200</v>
      </c>
      <c r="D3559">
        <v>613200</v>
      </c>
    </row>
    <row r="3560" spans="1:4" x14ac:dyDescent="0.25">
      <c r="A3560">
        <v>3</v>
      </c>
      <c r="B3560">
        <v>1350374200</v>
      </c>
      <c r="C3560">
        <v>2322281200</v>
      </c>
      <c r="D3560">
        <v>6207700</v>
      </c>
    </row>
    <row r="3561" spans="1:4" x14ac:dyDescent="0.25">
      <c r="A3561">
        <v>3</v>
      </c>
      <c r="B3561">
        <v>3800200</v>
      </c>
      <c r="C3561">
        <v>5409500</v>
      </c>
      <c r="D3561">
        <v>1416600</v>
      </c>
    </row>
    <row r="3562" spans="1:4" x14ac:dyDescent="0.25">
      <c r="A3562">
        <v>3</v>
      </c>
      <c r="B3562">
        <v>800200</v>
      </c>
      <c r="C3562">
        <v>971100</v>
      </c>
      <c r="D3562">
        <v>1499200</v>
      </c>
    </row>
    <row r="3563" spans="1:4" x14ac:dyDescent="0.25">
      <c r="A3563">
        <v>3</v>
      </c>
      <c r="B3563">
        <v>149804400</v>
      </c>
      <c r="C3563">
        <v>172293700</v>
      </c>
      <c r="D3563">
        <v>6354800</v>
      </c>
    </row>
    <row r="3564" spans="1:4" x14ac:dyDescent="0.25">
      <c r="A3564">
        <v>3</v>
      </c>
      <c r="B3564">
        <v>8124000</v>
      </c>
      <c r="C3564">
        <v>13889000</v>
      </c>
      <c r="D3564">
        <v>2441900</v>
      </c>
    </row>
    <row r="3565" spans="1:4" x14ac:dyDescent="0.25">
      <c r="A3565">
        <v>3</v>
      </c>
      <c r="B3565">
        <v>34317300</v>
      </c>
      <c r="C3565">
        <v>54773800</v>
      </c>
      <c r="D3565">
        <v>2083500</v>
      </c>
    </row>
    <row r="3566" spans="1:4" x14ac:dyDescent="0.25">
      <c r="A3566">
        <v>3</v>
      </c>
      <c r="B3566" t="s">
        <v>896</v>
      </c>
      <c r="C3566" t="s">
        <v>265</v>
      </c>
      <c r="D3566">
        <v>13824400</v>
      </c>
    </row>
    <row r="3567" spans="1:4" x14ac:dyDescent="0.25">
      <c r="A3567">
        <v>3</v>
      </c>
      <c r="B3567">
        <v>860900</v>
      </c>
      <c r="C3567">
        <v>1420600</v>
      </c>
      <c r="D3567">
        <v>511600</v>
      </c>
    </row>
    <row r="3568" spans="1:4" x14ac:dyDescent="0.25">
      <c r="A3568">
        <v>3</v>
      </c>
      <c r="B3568">
        <v>18457900</v>
      </c>
      <c r="C3568">
        <v>30401400</v>
      </c>
      <c r="D3568">
        <v>1680400</v>
      </c>
    </row>
    <row r="3569" spans="1:4" x14ac:dyDescent="0.25">
      <c r="A3569">
        <v>3</v>
      </c>
      <c r="B3569">
        <v>734500</v>
      </c>
      <c r="C3569">
        <v>1003600</v>
      </c>
      <c r="D3569">
        <v>462800</v>
      </c>
    </row>
    <row r="3570" spans="1:4" x14ac:dyDescent="0.25">
      <c r="A3570">
        <v>3</v>
      </c>
      <c r="B3570">
        <v>27840500</v>
      </c>
      <c r="C3570">
        <v>44134300</v>
      </c>
      <c r="D3570">
        <v>2815600</v>
      </c>
    </row>
    <row r="3571" spans="1:4" x14ac:dyDescent="0.25">
      <c r="A3571">
        <v>3</v>
      </c>
      <c r="B3571" t="s">
        <v>897</v>
      </c>
      <c r="C3571" t="s">
        <v>266</v>
      </c>
      <c r="D3571">
        <v>4457900</v>
      </c>
    </row>
    <row r="3572" spans="1:4" x14ac:dyDescent="0.25">
      <c r="A3572">
        <v>3</v>
      </c>
      <c r="B3572">
        <v>1785200</v>
      </c>
      <c r="C3572">
        <v>2208200</v>
      </c>
      <c r="D3572">
        <v>1324800</v>
      </c>
    </row>
    <row r="3573" spans="1:4" x14ac:dyDescent="0.25">
      <c r="A3573">
        <v>3</v>
      </c>
      <c r="B3573">
        <v>784500</v>
      </c>
      <c r="C3573">
        <v>1002800</v>
      </c>
      <c r="D3573">
        <v>769900</v>
      </c>
    </row>
    <row r="3574" spans="1:4" x14ac:dyDescent="0.25">
      <c r="A3574">
        <v>3</v>
      </c>
      <c r="B3574">
        <v>1315500</v>
      </c>
      <c r="C3574">
        <v>4073300</v>
      </c>
      <c r="D3574">
        <v>670000</v>
      </c>
    </row>
    <row r="3575" spans="1:4" x14ac:dyDescent="0.25">
      <c r="A3575">
        <v>3</v>
      </c>
      <c r="B3575">
        <v>20187800</v>
      </c>
      <c r="C3575">
        <v>20924400</v>
      </c>
      <c r="D3575">
        <v>4077100</v>
      </c>
    </row>
    <row r="3576" spans="1:4" x14ac:dyDescent="0.25">
      <c r="A3576">
        <v>3</v>
      </c>
      <c r="B3576">
        <v>5687631000</v>
      </c>
      <c r="C3576" t="s">
        <v>267</v>
      </c>
      <c r="D3576">
        <v>6884700</v>
      </c>
    </row>
    <row r="3577" spans="1:4" x14ac:dyDescent="0.25">
      <c r="A3577">
        <v>3</v>
      </c>
      <c r="B3577">
        <v>546100</v>
      </c>
      <c r="C3577">
        <v>622400</v>
      </c>
      <c r="D3577">
        <v>674000</v>
      </c>
    </row>
    <row r="3578" spans="1:4" x14ac:dyDescent="0.25">
      <c r="A3578">
        <v>3</v>
      </c>
      <c r="B3578">
        <v>2176379900</v>
      </c>
      <c r="C3578">
        <v>2468786400</v>
      </c>
      <c r="D3578">
        <v>4776200</v>
      </c>
    </row>
    <row r="3579" spans="1:4" x14ac:dyDescent="0.25">
      <c r="A3579">
        <v>3</v>
      </c>
      <c r="B3579">
        <v>460700</v>
      </c>
      <c r="C3579">
        <v>609900</v>
      </c>
      <c r="D3579">
        <v>489600</v>
      </c>
    </row>
    <row r="3580" spans="1:4" x14ac:dyDescent="0.25">
      <c r="A3580">
        <v>3</v>
      </c>
      <c r="B3580">
        <v>2368700</v>
      </c>
      <c r="C3580">
        <v>4799400</v>
      </c>
      <c r="D3580">
        <v>4375500</v>
      </c>
    </row>
    <row r="3581" spans="1:4" x14ac:dyDescent="0.25">
      <c r="A3581">
        <v>3</v>
      </c>
      <c r="B3581">
        <v>63491200</v>
      </c>
      <c r="C3581">
        <v>76992100</v>
      </c>
      <c r="D3581">
        <v>2337700</v>
      </c>
    </row>
    <row r="3582" spans="1:4" x14ac:dyDescent="0.25">
      <c r="A3582">
        <v>3</v>
      </c>
      <c r="B3582" t="s">
        <v>898</v>
      </c>
      <c r="C3582" t="s">
        <v>268</v>
      </c>
      <c r="D3582" t="s">
        <v>34</v>
      </c>
    </row>
    <row r="3583" spans="1:4" x14ac:dyDescent="0.25">
      <c r="A3583">
        <v>3</v>
      </c>
      <c r="B3583" t="s">
        <v>899</v>
      </c>
      <c r="C3583" t="s">
        <v>269</v>
      </c>
      <c r="D3583">
        <v>967866500</v>
      </c>
    </row>
    <row r="3584" spans="1:4" x14ac:dyDescent="0.25">
      <c r="A3584">
        <v>3</v>
      </c>
      <c r="B3584">
        <v>1547800</v>
      </c>
      <c r="C3584">
        <v>1967900</v>
      </c>
      <c r="D3584">
        <v>1292200</v>
      </c>
    </row>
    <row r="3585" spans="1:4" x14ac:dyDescent="0.25">
      <c r="A3585">
        <v>3</v>
      </c>
      <c r="B3585">
        <v>50115400</v>
      </c>
      <c r="C3585">
        <v>60058600</v>
      </c>
      <c r="D3585">
        <v>943500</v>
      </c>
    </row>
    <row r="3586" spans="1:4" x14ac:dyDescent="0.25">
      <c r="A3586">
        <v>3</v>
      </c>
      <c r="B3586">
        <v>2839500</v>
      </c>
      <c r="C3586">
        <v>4985700</v>
      </c>
      <c r="D3586">
        <v>1393900</v>
      </c>
    </row>
    <row r="3587" spans="1:4" x14ac:dyDescent="0.25">
      <c r="A3587">
        <v>3</v>
      </c>
      <c r="B3587">
        <v>2132700</v>
      </c>
      <c r="C3587">
        <v>2880700</v>
      </c>
      <c r="D3587">
        <v>1672900</v>
      </c>
    </row>
    <row r="3588" spans="1:4" x14ac:dyDescent="0.25">
      <c r="A3588">
        <v>3</v>
      </c>
      <c r="B3588">
        <v>594700</v>
      </c>
      <c r="C3588">
        <v>947300</v>
      </c>
      <c r="D3588">
        <v>448300</v>
      </c>
    </row>
    <row r="3589" spans="1:4" x14ac:dyDescent="0.25">
      <c r="A3589">
        <v>3</v>
      </c>
      <c r="B3589">
        <v>12370700</v>
      </c>
      <c r="C3589">
        <v>18949800</v>
      </c>
      <c r="D3589">
        <v>15185000</v>
      </c>
    </row>
    <row r="3590" spans="1:4" x14ac:dyDescent="0.25">
      <c r="A3590">
        <v>3</v>
      </c>
      <c r="B3590" t="s">
        <v>900</v>
      </c>
      <c r="C3590" t="s">
        <v>270</v>
      </c>
      <c r="D3590">
        <v>5137300</v>
      </c>
    </row>
    <row r="3591" spans="1:4" x14ac:dyDescent="0.25">
      <c r="A3591">
        <v>3</v>
      </c>
      <c r="B3591">
        <v>12218200</v>
      </c>
      <c r="C3591">
        <v>18496000</v>
      </c>
      <c r="D3591">
        <v>1951300</v>
      </c>
    </row>
    <row r="3592" spans="1:4" x14ac:dyDescent="0.25">
      <c r="A3592">
        <v>3</v>
      </c>
      <c r="B3592">
        <v>2212500</v>
      </c>
      <c r="C3592">
        <v>2285300</v>
      </c>
      <c r="D3592">
        <v>1845100</v>
      </c>
    </row>
    <row r="3593" spans="1:4" x14ac:dyDescent="0.25">
      <c r="A3593">
        <v>3</v>
      </c>
      <c r="B3593">
        <v>9601300</v>
      </c>
      <c r="C3593">
        <v>11261600</v>
      </c>
      <c r="D3593">
        <v>466100</v>
      </c>
    </row>
    <row r="3594" spans="1:4" x14ac:dyDescent="0.25">
      <c r="A3594">
        <v>3</v>
      </c>
      <c r="B3594">
        <v>9194100</v>
      </c>
      <c r="C3594">
        <v>11829800</v>
      </c>
      <c r="D3594">
        <v>1783100</v>
      </c>
    </row>
    <row r="3595" spans="1:4" x14ac:dyDescent="0.25">
      <c r="A3595">
        <v>3</v>
      </c>
      <c r="B3595">
        <v>165928700</v>
      </c>
      <c r="C3595">
        <v>257636700</v>
      </c>
      <c r="D3595">
        <v>7135400</v>
      </c>
    </row>
    <row r="3596" spans="1:4" x14ac:dyDescent="0.25">
      <c r="A3596">
        <v>3</v>
      </c>
      <c r="B3596">
        <v>5564900</v>
      </c>
      <c r="C3596">
        <v>6273300</v>
      </c>
      <c r="D3596">
        <v>5583200</v>
      </c>
    </row>
    <row r="3597" spans="1:4" x14ac:dyDescent="0.25">
      <c r="A3597">
        <v>3</v>
      </c>
      <c r="B3597">
        <v>1604200</v>
      </c>
      <c r="C3597">
        <v>1862000</v>
      </c>
      <c r="D3597">
        <v>1390800</v>
      </c>
    </row>
    <row r="3598" spans="1:4" x14ac:dyDescent="0.25">
      <c r="A3598">
        <v>3</v>
      </c>
      <c r="B3598">
        <v>8573700</v>
      </c>
      <c r="C3598">
        <v>12420000</v>
      </c>
      <c r="D3598">
        <v>3955800</v>
      </c>
    </row>
    <row r="3599" spans="1:4" x14ac:dyDescent="0.25">
      <c r="A3599">
        <v>3</v>
      </c>
      <c r="B3599">
        <v>50542600</v>
      </c>
      <c r="C3599">
        <v>86559200</v>
      </c>
      <c r="D3599">
        <v>1571500</v>
      </c>
    </row>
    <row r="3600" spans="1:4" x14ac:dyDescent="0.25">
      <c r="A3600">
        <v>3</v>
      </c>
      <c r="B3600">
        <v>12305800</v>
      </c>
      <c r="C3600">
        <v>25412800</v>
      </c>
      <c r="D3600">
        <v>3027700</v>
      </c>
    </row>
    <row r="3601" spans="1:4" x14ac:dyDescent="0.25">
      <c r="A3601">
        <v>3</v>
      </c>
      <c r="B3601">
        <v>957900</v>
      </c>
      <c r="C3601">
        <v>1104600</v>
      </c>
      <c r="D3601">
        <v>887000</v>
      </c>
    </row>
    <row r="3602" spans="1:4" x14ac:dyDescent="0.25">
      <c r="A3602">
        <v>3</v>
      </c>
      <c r="B3602">
        <v>1379339800</v>
      </c>
      <c r="C3602">
        <v>1548113300</v>
      </c>
      <c r="D3602">
        <v>51250800</v>
      </c>
    </row>
    <row r="3603" spans="1:4" x14ac:dyDescent="0.25">
      <c r="A3603">
        <v>3</v>
      </c>
      <c r="B3603">
        <v>3820000</v>
      </c>
      <c r="C3603">
        <v>4820800</v>
      </c>
      <c r="D3603">
        <v>2308600</v>
      </c>
    </row>
    <row r="3604" spans="1:4" x14ac:dyDescent="0.25">
      <c r="A3604">
        <v>3</v>
      </c>
      <c r="B3604">
        <v>340300</v>
      </c>
      <c r="C3604">
        <v>483500</v>
      </c>
      <c r="D3604">
        <v>350400</v>
      </c>
    </row>
    <row r="3605" spans="1:4" x14ac:dyDescent="0.25">
      <c r="A3605">
        <v>3</v>
      </c>
      <c r="B3605">
        <v>13157700</v>
      </c>
      <c r="C3605">
        <v>19441700</v>
      </c>
      <c r="D3605">
        <v>1240300</v>
      </c>
    </row>
    <row r="3606" spans="1:4" x14ac:dyDescent="0.25">
      <c r="A3606">
        <v>3</v>
      </c>
      <c r="B3606">
        <v>9261400</v>
      </c>
      <c r="C3606">
        <v>10719800</v>
      </c>
      <c r="D3606">
        <v>8419500</v>
      </c>
    </row>
    <row r="3607" spans="1:4" x14ac:dyDescent="0.25">
      <c r="A3607">
        <v>3</v>
      </c>
      <c r="B3607">
        <v>7619900</v>
      </c>
      <c r="C3607">
        <v>17598000</v>
      </c>
      <c r="D3607">
        <v>2715100</v>
      </c>
    </row>
    <row r="3608" spans="1:4" x14ac:dyDescent="0.25">
      <c r="A3608">
        <v>3</v>
      </c>
      <c r="B3608" t="s">
        <v>903</v>
      </c>
      <c r="C3608" t="s">
        <v>272</v>
      </c>
      <c r="D3608">
        <v>5054100</v>
      </c>
    </row>
    <row r="3609" spans="1:4" x14ac:dyDescent="0.25">
      <c r="A3609">
        <v>3</v>
      </c>
      <c r="B3609">
        <v>7661900</v>
      </c>
      <c r="C3609">
        <v>6983900</v>
      </c>
      <c r="D3609">
        <v>4691400</v>
      </c>
    </row>
    <row r="3610" spans="1:4" x14ac:dyDescent="0.25">
      <c r="A3610">
        <v>3</v>
      </c>
      <c r="B3610">
        <v>256887100</v>
      </c>
      <c r="C3610">
        <v>245525000</v>
      </c>
      <c r="D3610">
        <v>265423000</v>
      </c>
    </row>
    <row r="3611" spans="1:4" x14ac:dyDescent="0.25">
      <c r="A3611">
        <v>3</v>
      </c>
      <c r="B3611" t="s">
        <v>904</v>
      </c>
      <c r="C3611" t="s">
        <v>273</v>
      </c>
      <c r="D3611" t="s">
        <v>36</v>
      </c>
    </row>
    <row r="3612" spans="1:4" x14ac:dyDescent="0.25">
      <c r="A3612">
        <v>3</v>
      </c>
      <c r="B3612">
        <v>4902700</v>
      </c>
      <c r="C3612">
        <v>5708900</v>
      </c>
      <c r="D3612">
        <v>3304600</v>
      </c>
    </row>
    <row r="3613" spans="1:4" x14ac:dyDescent="0.25">
      <c r="A3613">
        <v>3</v>
      </c>
      <c r="B3613" t="s">
        <v>905</v>
      </c>
      <c r="C3613" t="s">
        <v>274</v>
      </c>
      <c r="D3613">
        <v>11073300</v>
      </c>
    </row>
    <row r="3614" spans="1:4" x14ac:dyDescent="0.25">
      <c r="A3614">
        <v>3</v>
      </c>
      <c r="B3614">
        <v>55095900</v>
      </c>
      <c r="C3614">
        <v>21386200</v>
      </c>
      <c r="D3614">
        <v>1949500</v>
      </c>
    </row>
    <row r="3615" spans="1:4" x14ac:dyDescent="0.25">
      <c r="A3615">
        <v>3</v>
      </c>
      <c r="B3615">
        <v>1358400</v>
      </c>
      <c r="C3615">
        <v>1102200</v>
      </c>
      <c r="D3615">
        <v>734200</v>
      </c>
    </row>
    <row r="3616" spans="1:4" x14ac:dyDescent="0.25">
      <c r="A3616">
        <v>3</v>
      </c>
      <c r="B3616" t="s">
        <v>906</v>
      </c>
      <c r="C3616" t="s">
        <v>275</v>
      </c>
      <c r="D3616">
        <v>1485465300</v>
      </c>
    </row>
    <row r="3617" spans="1:4" x14ac:dyDescent="0.25">
      <c r="A3617">
        <v>3</v>
      </c>
      <c r="B3617">
        <v>6447300</v>
      </c>
      <c r="C3617">
        <v>9714200</v>
      </c>
      <c r="D3617">
        <v>2137900</v>
      </c>
    </row>
    <row r="3618" spans="1:4" x14ac:dyDescent="0.25">
      <c r="A3618">
        <v>3</v>
      </c>
      <c r="B3618">
        <v>2439600</v>
      </c>
      <c r="C3618">
        <v>892200</v>
      </c>
      <c r="D3618">
        <v>689900</v>
      </c>
    </row>
    <row r="3619" spans="1:4" x14ac:dyDescent="0.25">
      <c r="A3619">
        <v>3</v>
      </c>
      <c r="B3619">
        <v>1704900</v>
      </c>
      <c r="C3619">
        <v>3205800</v>
      </c>
      <c r="D3619">
        <v>1402200</v>
      </c>
    </row>
    <row r="3620" spans="1:4" x14ac:dyDescent="0.25">
      <c r="A3620">
        <v>3</v>
      </c>
      <c r="B3620">
        <v>2407400</v>
      </c>
      <c r="C3620">
        <v>2678800</v>
      </c>
      <c r="D3620">
        <v>2692500</v>
      </c>
    </row>
    <row r="3621" spans="1:4" x14ac:dyDescent="0.25">
      <c r="A3621">
        <v>3</v>
      </c>
      <c r="B3621">
        <v>3128100</v>
      </c>
      <c r="C3621">
        <v>4242300</v>
      </c>
      <c r="D3621">
        <v>3079400</v>
      </c>
    </row>
    <row r="3622" spans="1:4" x14ac:dyDescent="0.25">
      <c r="A3622">
        <v>3</v>
      </c>
      <c r="B3622">
        <v>20163000</v>
      </c>
      <c r="C3622">
        <v>61382900</v>
      </c>
      <c r="D3622">
        <v>1143200</v>
      </c>
    </row>
    <row r="3623" spans="1:4" x14ac:dyDescent="0.25">
      <c r="A3623">
        <v>3</v>
      </c>
      <c r="B3623" t="s">
        <v>907</v>
      </c>
      <c r="C3623" t="s">
        <v>276</v>
      </c>
      <c r="D3623">
        <v>55464300</v>
      </c>
    </row>
    <row r="3624" spans="1:4" x14ac:dyDescent="0.25">
      <c r="A3624">
        <v>3</v>
      </c>
      <c r="B3624">
        <v>7160500</v>
      </c>
      <c r="C3624">
        <v>10168500</v>
      </c>
      <c r="D3624">
        <v>2997600</v>
      </c>
    </row>
    <row r="3625" spans="1:4" x14ac:dyDescent="0.25">
      <c r="A3625">
        <v>3</v>
      </c>
      <c r="B3625">
        <v>139744400</v>
      </c>
      <c r="C3625">
        <v>166575000</v>
      </c>
      <c r="D3625">
        <v>6711400</v>
      </c>
    </row>
    <row r="3626" spans="1:4" x14ac:dyDescent="0.25">
      <c r="A3626">
        <v>3</v>
      </c>
      <c r="B3626">
        <v>11084700</v>
      </c>
      <c r="C3626">
        <v>14132400</v>
      </c>
      <c r="D3626">
        <v>1634900</v>
      </c>
    </row>
    <row r="3627" spans="1:4" x14ac:dyDescent="0.25">
      <c r="A3627">
        <v>3</v>
      </c>
      <c r="B3627">
        <v>1409500</v>
      </c>
      <c r="C3627">
        <v>2601600</v>
      </c>
      <c r="D3627">
        <v>514600</v>
      </c>
    </row>
    <row r="3628" spans="1:4" x14ac:dyDescent="0.25">
      <c r="A3628">
        <v>3</v>
      </c>
      <c r="B3628">
        <v>2073900</v>
      </c>
      <c r="C3628">
        <v>3846200</v>
      </c>
      <c r="D3628">
        <v>775200</v>
      </c>
    </row>
    <row r="3629" spans="1:4" x14ac:dyDescent="0.25">
      <c r="A3629">
        <v>3</v>
      </c>
      <c r="B3629">
        <v>56221300</v>
      </c>
      <c r="C3629">
        <v>61099700</v>
      </c>
      <c r="D3629">
        <v>46801700</v>
      </c>
    </row>
    <row r="3630" spans="1:4" x14ac:dyDescent="0.25">
      <c r="A3630">
        <v>3</v>
      </c>
      <c r="B3630">
        <v>3531442300</v>
      </c>
      <c r="C3630">
        <v>4392956400</v>
      </c>
      <c r="D3630">
        <v>2515200</v>
      </c>
    </row>
    <row r="3631" spans="1:4" x14ac:dyDescent="0.25">
      <c r="A3631">
        <v>3</v>
      </c>
      <c r="B3631">
        <v>1274400600</v>
      </c>
      <c r="C3631">
        <v>2021332100</v>
      </c>
      <c r="D3631">
        <v>3322500</v>
      </c>
    </row>
    <row r="3632" spans="1:4" x14ac:dyDescent="0.25">
      <c r="A3632">
        <v>3</v>
      </c>
      <c r="B3632">
        <v>2836800</v>
      </c>
      <c r="C3632">
        <v>1979300</v>
      </c>
      <c r="D3632">
        <v>1629800</v>
      </c>
    </row>
    <row r="3633" spans="1:4" x14ac:dyDescent="0.25">
      <c r="A3633">
        <v>3</v>
      </c>
      <c r="B3633">
        <v>3378400</v>
      </c>
      <c r="C3633">
        <v>5750800</v>
      </c>
      <c r="D3633">
        <v>647200</v>
      </c>
    </row>
    <row r="3634" spans="1:4" x14ac:dyDescent="0.25">
      <c r="A3634">
        <v>3</v>
      </c>
      <c r="B3634" t="s">
        <v>339</v>
      </c>
      <c r="C3634" t="s">
        <v>282</v>
      </c>
      <c r="D3634">
        <v>1847300</v>
      </c>
    </row>
    <row r="3635" spans="1:4" x14ac:dyDescent="0.25">
      <c r="A3635">
        <v>3</v>
      </c>
      <c r="B3635">
        <v>2231600</v>
      </c>
      <c r="C3635">
        <v>2632400</v>
      </c>
      <c r="D3635">
        <v>2275200</v>
      </c>
    </row>
    <row r="3636" spans="1:4" x14ac:dyDescent="0.25">
      <c r="A3636">
        <v>3</v>
      </c>
      <c r="B3636">
        <v>1064000</v>
      </c>
      <c r="C3636">
        <v>1233800</v>
      </c>
      <c r="D3636">
        <v>994800</v>
      </c>
    </row>
    <row r="3637" spans="1:4" x14ac:dyDescent="0.25">
      <c r="A3637">
        <v>3</v>
      </c>
      <c r="B3637">
        <v>92311700</v>
      </c>
      <c r="C3637">
        <v>115720000</v>
      </c>
      <c r="D3637">
        <v>1428300</v>
      </c>
    </row>
    <row r="3638" spans="1:4" x14ac:dyDescent="0.25">
      <c r="A3638">
        <v>3</v>
      </c>
      <c r="B3638">
        <v>381922900</v>
      </c>
      <c r="C3638">
        <v>545353000</v>
      </c>
      <c r="D3638">
        <v>7525300</v>
      </c>
    </row>
    <row r="3639" spans="1:4" x14ac:dyDescent="0.25">
      <c r="A3639">
        <v>3</v>
      </c>
      <c r="B3639">
        <v>18557100</v>
      </c>
      <c r="C3639">
        <v>30716600</v>
      </c>
      <c r="D3639">
        <v>2983800</v>
      </c>
    </row>
    <row r="3640" spans="1:4" x14ac:dyDescent="0.25">
      <c r="A3640">
        <v>3</v>
      </c>
      <c r="B3640">
        <v>2160395600</v>
      </c>
      <c r="C3640">
        <v>376667600</v>
      </c>
      <c r="D3640">
        <v>339741300</v>
      </c>
    </row>
    <row r="3641" spans="1:4" x14ac:dyDescent="0.25">
      <c r="A3641">
        <v>3</v>
      </c>
      <c r="B3641" t="s">
        <v>914</v>
      </c>
      <c r="C3641">
        <v>114765300</v>
      </c>
      <c r="D3641">
        <v>106801400</v>
      </c>
    </row>
    <row r="3642" spans="1:4" x14ac:dyDescent="0.25">
      <c r="A3642">
        <v>3</v>
      </c>
      <c r="B3642">
        <v>771300</v>
      </c>
      <c r="C3642">
        <v>773700</v>
      </c>
      <c r="D3642">
        <v>659000</v>
      </c>
    </row>
    <row r="3643" spans="1:4" x14ac:dyDescent="0.25">
      <c r="A3643">
        <v>3</v>
      </c>
      <c r="B3643" t="s">
        <v>915</v>
      </c>
      <c r="C3643" t="s">
        <v>285</v>
      </c>
      <c r="D3643">
        <v>5265500</v>
      </c>
    </row>
    <row r="3644" spans="1:4" x14ac:dyDescent="0.25">
      <c r="A3644">
        <v>3</v>
      </c>
      <c r="B3644">
        <v>3573476300</v>
      </c>
      <c r="C3644">
        <v>5072066800</v>
      </c>
      <c r="D3644">
        <v>4425600</v>
      </c>
    </row>
    <row r="3645" spans="1:4" x14ac:dyDescent="0.25">
      <c r="A3645">
        <v>3</v>
      </c>
      <c r="B3645">
        <v>53423100</v>
      </c>
      <c r="C3645">
        <v>62483000</v>
      </c>
      <c r="D3645">
        <v>8124000</v>
      </c>
    </row>
    <row r="3646" spans="1:4" x14ac:dyDescent="0.25">
      <c r="A3646">
        <v>3</v>
      </c>
      <c r="B3646">
        <v>855000</v>
      </c>
      <c r="C3646">
        <v>901300</v>
      </c>
      <c r="D3646">
        <v>866100</v>
      </c>
    </row>
    <row r="3647" spans="1:4" x14ac:dyDescent="0.25">
      <c r="A3647">
        <v>3</v>
      </c>
      <c r="B3647">
        <v>1010700</v>
      </c>
      <c r="C3647">
        <v>929500</v>
      </c>
      <c r="D3647">
        <v>891900</v>
      </c>
    </row>
    <row r="3648" spans="1:4" x14ac:dyDescent="0.25">
      <c r="A3648">
        <v>3</v>
      </c>
      <c r="B3648" t="s">
        <v>918</v>
      </c>
      <c r="C3648" t="s">
        <v>288</v>
      </c>
      <c r="D3648">
        <v>2627700</v>
      </c>
    </row>
    <row r="3649" spans="1:4" x14ac:dyDescent="0.25">
      <c r="A3649">
        <v>3</v>
      </c>
      <c r="B3649">
        <v>118604100</v>
      </c>
      <c r="C3649">
        <v>123937500</v>
      </c>
      <c r="D3649">
        <v>12159100</v>
      </c>
    </row>
    <row r="3650" spans="1:4" x14ac:dyDescent="0.25">
      <c r="A3650">
        <v>3</v>
      </c>
      <c r="B3650">
        <v>30990200</v>
      </c>
      <c r="C3650">
        <v>60372700</v>
      </c>
      <c r="D3650">
        <v>3911900</v>
      </c>
    </row>
    <row r="3651" spans="1:4" x14ac:dyDescent="0.25">
      <c r="A3651">
        <v>3</v>
      </c>
      <c r="B3651">
        <v>5898800</v>
      </c>
      <c r="C3651">
        <v>7167300</v>
      </c>
      <c r="D3651">
        <v>2759900</v>
      </c>
    </row>
    <row r="3652" spans="1:4" x14ac:dyDescent="0.25">
      <c r="A3652">
        <v>3</v>
      </c>
      <c r="B3652">
        <v>5135800</v>
      </c>
      <c r="C3652">
        <v>6108200</v>
      </c>
      <c r="D3652">
        <v>5376700</v>
      </c>
    </row>
    <row r="3653" spans="1:4" x14ac:dyDescent="0.25">
      <c r="A3653">
        <v>3</v>
      </c>
      <c r="B3653">
        <v>50726400</v>
      </c>
      <c r="C3653">
        <v>77853200</v>
      </c>
      <c r="D3653">
        <v>1488000</v>
      </c>
    </row>
    <row r="3654" spans="1:4" x14ac:dyDescent="0.25">
      <c r="A3654">
        <v>3</v>
      </c>
      <c r="B3654" t="s">
        <v>920</v>
      </c>
      <c r="C3654" t="s">
        <v>290</v>
      </c>
      <c r="D3654">
        <v>12803900</v>
      </c>
    </row>
    <row r="3655" spans="1:4" x14ac:dyDescent="0.25">
      <c r="A3655">
        <v>3</v>
      </c>
      <c r="B3655" t="s">
        <v>921</v>
      </c>
      <c r="C3655" t="s">
        <v>291</v>
      </c>
      <c r="D3655">
        <v>90922300</v>
      </c>
    </row>
    <row r="3656" spans="1:4" x14ac:dyDescent="0.25">
      <c r="A3656">
        <v>3</v>
      </c>
      <c r="B3656">
        <v>38527200</v>
      </c>
      <c r="C3656">
        <v>15129900</v>
      </c>
      <c r="D3656">
        <v>14596100</v>
      </c>
    </row>
    <row r="3657" spans="1:4" x14ac:dyDescent="0.25">
      <c r="A3657">
        <v>3</v>
      </c>
      <c r="B3657">
        <v>381573600</v>
      </c>
      <c r="C3657">
        <v>469308000</v>
      </c>
      <c r="D3657">
        <v>6475300</v>
      </c>
    </row>
    <row r="3658" spans="1:4" x14ac:dyDescent="0.25">
      <c r="A3658">
        <v>3</v>
      </c>
      <c r="B3658" t="s">
        <v>922</v>
      </c>
      <c r="C3658" t="s">
        <v>292</v>
      </c>
      <c r="D3658">
        <v>3072500</v>
      </c>
    </row>
    <row r="3659" spans="1:4" x14ac:dyDescent="0.25">
      <c r="A3659">
        <v>3</v>
      </c>
      <c r="B3659">
        <v>933500</v>
      </c>
      <c r="C3659">
        <v>1262800</v>
      </c>
      <c r="D3659">
        <v>827000</v>
      </c>
    </row>
    <row r="3660" spans="1:4" x14ac:dyDescent="0.25">
      <c r="A3660">
        <v>3</v>
      </c>
      <c r="B3660">
        <v>1542900</v>
      </c>
      <c r="C3660">
        <v>1738200</v>
      </c>
      <c r="D3660">
        <v>1142400</v>
      </c>
    </row>
    <row r="3661" spans="1:4" x14ac:dyDescent="0.25">
      <c r="A3661">
        <v>3</v>
      </c>
      <c r="B3661">
        <v>9331500</v>
      </c>
      <c r="C3661">
        <v>9914200</v>
      </c>
      <c r="D3661">
        <v>9672700</v>
      </c>
    </row>
    <row r="3662" spans="1:4" x14ac:dyDescent="0.25">
      <c r="A3662">
        <v>3</v>
      </c>
      <c r="B3662">
        <v>18370400</v>
      </c>
      <c r="C3662">
        <v>54895400</v>
      </c>
      <c r="D3662">
        <v>580600</v>
      </c>
    </row>
    <row r="3663" spans="1:4" x14ac:dyDescent="0.25">
      <c r="A3663">
        <v>3</v>
      </c>
      <c r="B3663">
        <v>2650400</v>
      </c>
      <c r="C3663">
        <v>3007700</v>
      </c>
      <c r="D3663">
        <v>847400</v>
      </c>
    </row>
    <row r="3664" spans="1:4" x14ac:dyDescent="0.25">
      <c r="A3664">
        <v>3</v>
      </c>
      <c r="B3664">
        <v>176298200</v>
      </c>
      <c r="C3664">
        <v>370589200</v>
      </c>
      <c r="D3664">
        <v>2186800</v>
      </c>
    </row>
    <row r="3665" spans="1:4" x14ac:dyDescent="0.25">
      <c r="A3665">
        <v>3</v>
      </c>
      <c r="B3665">
        <v>135777300</v>
      </c>
      <c r="C3665">
        <v>286214500</v>
      </c>
      <c r="D3665">
        <v>716300</v>
      </c>
    </row>
    <row r="3666" spans="1:4" x14ac:dyDescent="0.25">
      <c r="A3666">
        <v>3</v>
      </c>
      <c r="B3666">
        <v>2720500</v>
      </c>
      <c r="C3666">
        <v>3523900</v>
      </c>
      <c r="D3666">
        <v>2337300</v>
      </c>
    </row>
    <row r="3667" spans="1:4" x14ac:dyDescent="0.25">
      <c r="A3667">
        <v>3</v>
      </c>
      <c r="B3667" t="s">
        <v>924</v>
      </c>
      <c r="C3667" t="s">
        <v>294</v>
      </c>
      <c r="D3667">
        <v>20064900</v>
      </c>
    </row>
    <row r="3668" spans="1:4" x14ac:dyDescent="0.25">
      <c r="A3668">
        <v>3</v>
      </c>
      <c r="B3668">
        <v>4084405300</v>
      </c>
      <c r="C3668" t="s">
        <v>295</v>
      </c>
      <c r="D3668">
        <v>6767400</v>
      </c>
    </row>
    <row r="3669" spans="1:4" x14ac:dyDescent="0.25">
      <c r="A3669">
        <v>3</v>
      </c>
      <c r="B3669">
        <v>5190507000</v>
      </c>
      <c r="C3669" t="s">
        <v>297</v>
      </c>
      <c r="D3669">
        <v>845500</v>
      </c>
    </row>
    <row r="3670" spans="1:4" x14ac:dyDescent="0.25">
      <c r="A3670">
        <v>3</v>
      </c>
      <c r="B3670">
        <v>1569900</v>
      </c>
      <c r="C3670">
        <v>1877400</v>
      </c>
      <c r="D3670">
        <v>1262900</v>
      </c>
    </row>
    <row r="3671" spans="1:4" x14ac:dyDescent="0.25">
      <c r="A3671">
        <v>3</v>
      </c>
      <c r="B3671">
        <v>6785500</v>
      </c>
      <c r="C3671">
        <v>10985000</v>
      </c>
      <c r="D3671">
        <v>727300</v>
      </c>
    </row>
    <row r="3672" spans="1:4" x14ac:dyDescent="0.25">
      <c r="A3672">
        <v>3</v>
      </c>
      <c r="B3672">
        <v>1018500</v>
      </c>
      <c r="C3672">
        <v>1563000</v>
      </c>
      <c r="D3672">
        <v>829300</v>
      </c>
    </row>
    <row r="3673" spans="1:4" x14ac:dyDescent="0.25">
      <c r="A3673">
        <v>3</v>
      </c>
      <c r="B3673">
        <v>190216800</v>
      </c>
      <c r="C3673">
        <v>392924000</v>
      </c>
      <c r="D3673">
        <v>1047300</v>
      </c>
    </row>
    <row r="3674" spans="1:4" x14ac:dyDescent="0.25">
      <c r="A3674">
        <v>3</v>
      </c>
      <c r="B3674">
        <v>1183500</v>
      </c>
      <c r="C3674">
        <v>1707900</v>
      </c>
      <c r="D3674">
        <v>465900</v>
      </c>
    </row>
    <row r="3675" spans="1:4" x14ac:dyDescent="0.25">
      <c r="A3675">
        <v>3</v>
      </c>
      <c r="B3675">
        <v>471200</v>
      </c>
      <c r="C3675">
        <v>480000</v>
      </c>
      <c r="D3675">
        <v>442300</v>
      </c>
    </row>
    <row r="3676" spans="1:4" x14ac:dyDescent="0.25">
      <c r="A3676">
        <v>3</v>
      </c>
      <c r="B3676">
        <v>18229700</v>
      </c>
      <c r="C3676">
        <v>23327000</v>
      </c>
      <c r="D3676">
        <v>6314600</v>
      </c>
    </row>
    <row r="3677" spans="1:4" x14ac:dyDescent="0.25">
      <c r="A3677">
        <v>3</v>
      </c>
      <c r="B3677">
        <v>1604800</v>
      </c>
      <c r="C3677">
        <v>2291400</v>
      </c>
      <c r="D3677">
        <v>1044000</v>
      </c>
    </row>
    <row r="3678" spans="1:4" x14ac:dyDescent="0.25">
      <c r="A3678">
        <v>3</v>
      </c>
      <c r="B3678">
        <v>12185500</v>
      </c>
      <c r="C3678">
        <v>22516500</v>
      </c>
      <c r="D3678">
        <v>523600</v>
      </c>
    </row>
    <row r="3679" spans="1:4" x14ac:dyDescent="0.25">
      <c r="A3679">
        <v>3</v>
      </c>
      <c r="B3679">
        <v>15304100</v>
      </c>
      <c r="C3679">
        <v>16934000</v>
      </c>
      <c r="D3679">
        <v>11085600</v>
      </c>
    </row>
    <row r="3680" spans="1:4" x14ac:dyDescent="0.25">
      <c r="A3680">
        <v>3</v>
      </c>
      <c r="B3680">
        <v>41411800</v>
      </c>
      <c r="C3680">
        <v>62816200</v>
      </c>
      <c r="D3680">
        <v>4104600</v>
      </c>
    </row>
    <row r="3681" spans="1:4" x14ac:dyDescent="0.25">
      <c r="A3681">
        <v>3</v>
      </c>
      <c r="B3681">
        <v>893900</v>
      </c>
      <c r="C3681">
        <v>1096500</v>
      </c>
      <c r="D3681">
        <v>960900</v>
      </c>
    </row>
    <row r="3682" spans="1:4" x14ac:dyDescent="0.25">
      <c r="A3682">
        <v>3</v>
      </c>
      <c r="B3682">
        <v>3174300</v>
      </c>
      <c r="C3682">
        <v>3400500</v>
      </c>
      <c r="D3682">
        <v>3088600</v>
      </c>
    </row>
    <row r="3683" spans="1:4" x14ac:dyDescent="0.25">
      <c r="A3683">
        <v>3</v>
      </c>
      <c r="B3683" t="s">
        <v>929</v>
      </c>
      <c r="C3683" t="s">
        <v>301</v>
      </c>
      <c r="D3683">
        <v>73983900</v>
      </c>
    </row>
    <row r="3684" spans="1:4" x14ac:dyDescent="0.25">
      <c r="A3684">
        <v>3</v>
      </c>
      <c r="B3684">
        <v>3231100</v>
      </c>
      <c r="C3684">
        <v>4171000</v>
      </c>
      <c r="D3684">
        <v>4308800</v>
      </c>
    </row>
    <row r="3685" spans="1:4" x14ac:dyDescent="0.25">
      <c r="A3685">
        <v>3</v>
      </c>
      <c r="B3685">
        <v>5475100</v>
      </c>
      <c r="C3685">
        <v>7487100</v>
      </c>
      <c r="D3685">
        <v>1599700</v>
      </c>
    </row>
    <row r="3686" spans="1:4" x14ac:dyDescent="0.25">
      <c r="A3686">
        <v>3</v>
      </c>
      <c r="B3686">
        <v>665300</v>
      </c>
      <c r="C3686">
        <v>700400</v>
      </c>
      <c r="D3686">
        <v>670600</v>
      </c>
    </row>
    <row r="3687" spans="1:4" x14ac:dyDescent="0.25">
      <c r="A3687">
        <v>3</v>
      </c>
      <c r="B3687">
        <v>2066141800</v>
      </c>
      <c r="C3687">
        <v>3830953800</v>
      </c>
      <c r="D3687">
        <v>6203400</v>
      </c>
    </row>
    <row r="3688" spans="1:4" x14ac:dyDescent="0.25">
      <c r="A3688">
        <v>3</v>
      </c>
      <c r="B3688">
        <v>4198500</v>
      </c>
      <c r="C3688">
        <v>7727500</v>
      </c>
      <c r="D3688">
        <v>1627800</v>
      </c>
    </row>
    <row r="3689" spans="1:4" x14ac:dyDescent="0.25">
      <c r="A3689">
        <v>3</v>
      </c>
      <c r="B3689">
        <v>501617500</v>
      </c>
      <c r="C3689">
        <v>296412300</v>
      </c>
      <c r="D3689">
        <v>91629100</v>
      </c>
    </row>
    <row r="3690" spans="1:4" x14ac:dyDescent="0.25">
      <c r="A3690">
        <v>3</v>
      </c>
      <c r="B3690">
        <v>20208100</v>
      </c>
      <c r="C3690">
        <v>33933500</v>
      </c>
      <c r="D3690">
        <v>10514100</v>
      </c>
    </row>
    <row r="3691" spans="1:4" x14ac:dyDescent="0.25">
      <c r="A3691">
        <v>3</v>
      </c>
      <c r="B3691">
        <v>1608261000</v>
      </c>
      <c r="C3691">
        <v>2234575600</v>
      </c>
      <c r="D3691">
        <v>893940200</v>
      </c>
    </row>
    <row r="3692" spans="1:4" x14ac:dyDescent="0.25">
      <c r="A3692">
        <v>3</v>
      </c>
      <c r="B3692">
        <v>1497000</v>
      </c>
      <c r="C3692">
        <v>1783100</v>
      </c>
      <c r="D3692">
        <v>868700</v>
      </c>
    </row>
    <row r="3693" spans="1:4" x14ac:dyDescent="0.25">
      <c r="A3693">
        <v>3</v>
      </c>
      <c r="B3693">
        <v>4903700</v>
      </c>
      <c r="C3693">
        <v>1485400</v>
      </c>
      <c r="D3693">
        <v>1485700</v>
      </c>
    </row>
    <row r="3694" spans="1:4" x14ac:dyDescent="0.25">
      <c r="A3694">
        <v>3</v>
      </c>
      <c r="B3694">
        <v>207770600</v>
      </c>
      <c r="C3694">
        <v>147695100</v>
      </c>
      <c r="D3694">
        <v>33480500</v>
      </c>
    </row>
    <row r="3695" spans="1:4" x14ac:dyDescent="0.25">
      <c r="A3695">
        <v>3</v>
      </c>
      <c r="B3695">
        <v>1832600</v>
      </c>
      <c r="C3695">
        <v>2162200</v>
      </c>
      <c r="D3695">
        <v>3881500</v>
      </c>
    </row>
    <row r="3696" spans="1:4" x14ac:dyDescent="0.25">
      <c r="A3696">
        <v>3</v>
      </c>
      <c r="B3696">
        <v>143208500</v>
      </c>
      <c r="C3696">
        <v>238867700</v>
      </c>
      <c r="D3696">
        <v>1480000</v>
      </c>
    </row>
    <row r="3697" spans="1:4" x14ac:dyDescent="0.25">
      <c r="A3697">
        <v>3</v>
      </c>
      <c r="B3697">
        <v>4724500</v>
      </c>
      <c r="C3697">
        <v>5034300</v>
      </c>
      <c r="D3697">
        <v>4687300</v>
      </c>
    </row>
    <row r="3698" spans="1:4" x14ac:dyDescent="0.25">
      <c r="A3698">
        <v>3</v>
      </c>
      <c r="B3698">
        <v>16509400</v>
      </c>
      <c r="C3698">
        <v>28728100</v>
      </c>
      <c r="D3698">
        <v>2398700</v>
      </c>
    </row>
    <row r="3699" spans="1:4" x14ac:dyDescent="0.25">
      <c r="A3699">
        <v>3</v>
      </c>
      <c r="B3699">
        <v>15368900</v>
      </c>
      <c r="C3699">
        <v>23454900</v>
      </c>
      <c r="D3699">
        <v>910000</v>
      </c>
    </row>
    <row r="3700" spans="1:4" x14ac:dyDescent="0.25">
      <c r="A3700">
        <v>3</v>
      </c>
      <c r="B3700">
        <v>54499000</v>
      </c>
      <c r="C3700">
        <v>58961200</v>
      </c>
      <c r="D3700">
        <v>58124600</v>
      </c>
    </row>
    <row r="3701" spans="1:4" x14ac:dyDescent="0.25">
      <c r="A3701">
        <v>3</v>
      </c>
      <c r="B3701">
        <v>2670300</v>
      </c>
      <c r="C3701">
        <v>5263300</v>
      </c>
      <c r="D3701">
        <v>901400</v>
      </c>
    </row>
    <row r="3702" spans="1:4" x14ac:dyDescent="0.25">
      <c r="A3702">
        <v>3</v>
      </c>
      <c r="B3702">
        <v>3970732600</v>
      </c>
      <c r="C3702">
        <v>5609085000</v>
      </c>
      <c r="D3702">
        <v>1357900</v>
      </c>
    </row>
    <row r="3703" spans="1:4" x14ac:dyDescent="0.25">
      <c r="A3703">
        <v>3</v>
      </c>
      <c r="B3703">
        <v>49217000</v>
      </c>
      <c r="C3703">
        <v>56001800</v>
      </c>
      <c r="D3703">
        <v>21409200</v>
      </c>
    </row>
    <row r="3704" spans="1:4" x14ac:dyDescent="0.25">
      <c r="A3704">
        <v>3</v>
      </c>
      <c r="B3704">
        <v>6495800</v>
      </c>
      <c r="C3704">
        <v>7367300</v>
      </c>
      <c r="D3704">
        <v>7549700</v>
      </c>
    </row>
    <row r="3705" spans="1:4" x14ac:dyDescent="0.25">
      <c r="A3705">
        <v>3</v>
      </c>
      <c r="B3705">
        <v>62663700</v>
      </c>
      <c r="C3705">
        <v>102692900</v>
      </c>
      <c r="D3705">
        <v>5195800</v>
      </c>
    </row>
    <row r="3706" spans="1:4" x14ac:dyDescent="0.25">
      <c r="A3706">
        <v>3</v>
      </c>
      <c r="B3706" t="s">
        <v>757</v>
      </c>
      <c r="C3706" t="s">
        <v>304</v>
      </c>
      <c r="D3706">
        <v>8127900</v>
      </c>
    </row>
    <row r="3707" spans="1:4" x14ac:dyDescent="0.25">
      <c r="A3707">
        <v>3</v>
      </c>
      <c r="B3707" t="s">
        <v>932</v>
      </c>
      <c r="C3707" t="s">
        <v>305</v>
      </c>
      <c r="D3707">
        <v>5643300</v>
      </c>
    </row>
    <row r="3708" spans="1:4" x14ac:dyDescent="0.25">
      <c r="A3708">
        <v>3</v>
      </c>
      <c r="B3708">
        <v>2036600</v>
      </c>
      <c r="C3708">
        <v>3595700</v>
      </c>
      <c r="D3708">
        <v>699400</v>
      </c>
    </row>
    <row r="3709" spans="1:4" x14ac:dyDescent="0.25">
      <c r="A3709">
        <v>3</v>
      </c>
      <c r="B3709">
        <v>77579700</v>
      </c>
      <c r="C3709">
        <v>166007000</v>
      </c>
      <c r="D3709">
        <v>2362600</v>
      </c>
    </row>
    <row r="3710" spans="1:4" x14ac:dyDescent="0.25">
      <c r="A3710">
        <v>3</v>
      </c>
      <c r="B3710">
        <v>32299100</v>
      </c>
      <c r="C3710">
        <v>39305400</v>
      </c>
      <c r="D3710">
        <v>22009800</v>
      </c>
    </row>
    <row r="3711" spans="1:4" x14ac:dyDescent="0.25">
      <c r="A3711">
        <v>3</v>
      </c>
      <c r="B3711">
        <v>333379100</v>
      </c>
      <c r="C3711">
        <v>606385900</v>
      </c>
      <c r="D3711">
        <v>3922700</v>
      </c>
    </row>
    <row r="3712" spans="1:4" x14ac:dyDescent="0.25">
      <c r="A3712">
        <v>3</v>
      </c>
      <c r="B3712">
        <v>13103500</v>
      </c>
      <c r="C3712">
        <v>23362300</v>
      </c>
      <c r="D3712">
        <v>4335600</v>
      </c>
    </row>
    <row r="3713" spans="1:4" x14ac:dyDescent="0.25">
      <c r="A3713">
        <v>3</v>
      </c>
      <c r="B3713">
        <v>2994600</v>
      </c>
      <c r="C3713">
        <v>3302500</v>
      </c>
      <c r="D3713">
        <v>2900500</v>
      </c>
    </row>
    <row r="3714" spans="1:4" x14ac:dyDescent="0.25">
      <c r="A3714">
        <v>3</v>
      </c>
      <c r="B3714">
        <v>2035900</v>
      </c>
      <c r="C3714">
        <v>2359700</v>
      </c>
      <c r="D3714">
        <v>2106400</v>
      </c>
    </row>
    <row r="3715" spans="1:4" x14ac:dyDescent="0.25">
      <c r="A3715">
        <v>3</v>
      </c>
      <c r="B3715">
        <v>14754100</v>
      </c>
      <c r="C3715">
        <v>14174800</v>
      </c>
      <c r="D3715">
        <v>11131700</v>
      </c>
    </row>
    <row r="3716" spans="1:4" x14ac:dyDescent="0.25">
      <c r="A3716">
        <v>3</v>
      </c>
      <c r="B3716">
        <v>302539100</v>
      </c>
      <c r="C3716">
        <v>489963300</v>
      </c>
      <c r="D3716">
        <v>1917800</v>
      </c>
    </row>
    <row r="3717" spans="1:4" x14ac:dyDescent="0.25">
      <c r="A3717">
        <v>3</v>
      </c>
      <c r="B3717" t="s">
        <v>934</v>
      </c>
      <c r="C3717" t="s">
        <v>307</v>
      </c>
      <c r="D3717">
        <v>832212400</v>
      </c>
    </row>
    <row r="3718" spans="1:4" x14ac:dyDescent="0.25">
      <c r="A3718">
        <v>3</v>
      </c>
      <c r="B3718">
        <v>1314600</v>
      </c>
      <c r="C3718">
        <v>1370100</v>
      </c>
      <c r="D3718">
        <v>1118900</v>
      </c>
    </row>
    <row r="3719" spans="1:4" x14ac:dyDescent="0.25">
      <c r="A3719">
        <v>3</v>
      </c>
      <c r="B3719">
        <v>959600</v>
      </c>
      <c r="C3719">
        <v>1033700</v>
      </c>
      <c r="D3719">
        <v>926400</v>
      </c>
    </row>
    <row r="3720" spans="1:4" x14ac:dyDescent="0.25">
      <c r="A3720">
        <v>3</v>
      </c>
      <c r="B3720">
        <v>104270200</v>
      </c>
      <c r="C3720">
        <v>163177500</v>
      </c>
      <c r="D3720">
        <v>1902500</v>
      </c>
    </row>
    <row r="3721" spans="1:4" x14ac:dyDescent="0.25">
      <c r="A3721">
        <v>3</v>
      </c>
      <c r="B3721">
        <v>227851700</v>
      </c>
      <c r="C3721">
        <v>260532600</v>
      </c>
      <c r="D3721">
        <v>261433700</v>
      </c>
    </row>
    <row r="3722" spans="1:4" x14ac:dyDescent="0.25">
      <c r="A3722">
        <v>3</v>
      </c>
      <c r="B3722">
        <v>1167111600</v>
      </c>
      <c r="C3722">
        <v>55182500</v>
      </c>
      <c r="D3722">
        <v>151616400</v>
      </c>
    </row>
    <row r="3723" spans="1:4" x14ac:dyDescent="0.25">
      <c r="A3723">
        <v>3</v>
      </c>
      <c r="B3723" t="s">
        <v>938</v>
      </c>
      <c r="C3723" t="s">
        <v>311</v>
      </c>
      <c r="D3723">
        <v>4521200</v>
      </c>
    </row>
    <row r="3724" spans="1:4" x14ac:dyDescent="0.25">
      <c r="A3724">
        <v>3</v>
      </c>
      <c r="B3724">
        <v>7792000</v>
      </c>
      <c r="C3724">
        <v>10469800</v>
      </c>
      <c r="D3724">
        <v>5896100</v>
      </c>
    </row>
    <row r="3725" spans="1:4" x14ac:dyDescent="0.25">
      <c r="A3725">
        <v>3</v>
      </c>
      <c r="B3725">
        <v>247452100</v>
      </c>
      <c r="C3725">
        <v>397148000</v>
      </c>
      <c r="D3725">
        <v>882300</v>
      </c>
    </row>
    <row r="3726" spans="1:4" x14ac:dyDescent="0.25">
      <c r="A3726">
        <v>3</v>
      </c>
      <c r="B3726">
        <v>83721900</v>
      </c>
      <c r="C3726">
        <v>92362800</v>
      </c>
      <c r="D3726">
        <v>14408900</v>
      </c>
    </row>
    <row r="3727" spans="1:4" x14ac:dyDescent="0.25">
      <c r="A3727">
        <v>3</v>
      </c>
      <c r="B3727">
        <v>40347500</v>
      </c>
      <c r="C3727">
        <v>49754800</v>
      </c>
      <c r="D3727">
        <v>46484500</v>
      </c>
    </row>
    <row r="3728" spans="1:4" x14ac:dyDescent="0.25">
      <c r="A3728">
        <v>3</v>
      </c>
      <c r="B3728">
        <v>20158000</v>
      </c>
      <c r="C3728">
        <v>55333900</v>
      </c>
      <c r="D3728">
        <v>1698500</v>
      </c>
    </row>
    <row r="3729" spans="1:4" x14ac:dyDescent="0.25">
      <c r="A3729">
        <v>3</v>
      </c>
      <c r="B3729">
        <v>1731300</v>
      </c>
      <c r="C3729">
        <v>2730700</v>
      </c>
      <c r="D3729">
        <v>1235800</v>
      </c>
    </row>
    <row r="3730" spans="1:4" x14ac:dyDescent="0.25">
      <c r="A3730">
        <v>3</v>
      </c>
      <c r="B3730">
        <v>45551900</v>
      </c>
      <c r="C3730">
        <v>58217100</v>
      </c>
      <c r="D3730">
        <v>5038200</v>
      </c>
    </row>
    <row r="3731" spans="1:4" x14ac:dyDescent="0.25">
      <c r="A3731">
        <v>3</v>
      </c>
      <c r="B3731">
        <v>2674400</v>
      </c>
      <c r="C3731">
        <v>995500</v>
      </c>
      <c r="D3731">
        <v>826200</v>
      </c>
    </row>
    <row r="3732" spans="1:4" x14ac:dyDescent="0.25">
      <c r="A3732">
        <v>3</v>
      </c>
      <c r="B3732">
        <v>96553200</v>
      </c>
      <c r="C3732">
        <v>5754200</v>
      </c>
      <c r="D3732">
        <v>4477100</v>
      </c>
    </row>
    <row r="3733" spans="1:4" x14ac:dyDescent="0.25">
      <c r="A3733">
        <v>3</v>
      </c>
      <c r="B3733" t="s">
        <v>942</v>
      </c>
      <c r="C3733" t="s">
        <v>315</v>
      </c>
      <c r="D3733" t="s">
        <v>38</v>
      </c>
    </row>
    <row r="3734" spans="1:4" x14ac:dyDescent="0.25">
      <c r="A3734">
        <v>3</v>
      </c>
      <c r="B3734">
        <v>28177000</v>
      </c>
      <c r="C3734">
        <v>43248300</v>
      </c>
      <c r="D3734">
        <v>1922900</v>
      </c>
    </row>
    <row r="3735" spans="1:4" x14ac:dyDescent="0.25">
      <c r="A3735">
        <v>3</v>
      </c>
      <c r="B3735">
        <v>108750500</v>
      </c>
      <c r="C3735">
        <v>195560300</v>
      </c>
      <c r="D3735">
        <v>4029800</v>
      </c>
    </row>
    <row r="3736" spans="1:4" x14ac:dyDescent="0.25">
      <c r="A3736">
        <v>3</v>
      </c>
      <c r="B3736">
        <v>2701000</v>
      </c>
      <c r="C3736">
        <v>3032900</v>
      </c>
      <c r="D3736">
        <v>2740800</v>
      </c>
    </row>
    <row r="3737" spans="1:4" x14ac:dyDescent="0.25">
      <c r="A3737">
        <v>3</v>
      </c>
      <c r="B3737">
        <v>4793110900</v>
      </c>
      <c r="C3737">
        <v>5259695900</v>
      </c>
      <c r="D3737">
        <v>54234800</v>
      </c>
    </row>
    <row r="3738" spans="1:4" x14ac:dyDescent="0.25">
      <c r="A3738">
        <v>3</v>
      </c>
      <c r="B3738">
        <v>582668000</v>
      </c>
      <c r="C3738">
        <v>977011000</v>
      </c>
      <c r="D3738">
        <v>40503100</v>
      </c>
    </row>
    <row r="3739" spans="1:4" x14ac:dyDescent="0.25">
      <c r="A3739">
        <v>3</v>
      </c>
      <c r="B3739">
        <v>4994300</v>
      </c>
      <c r="C3739">
        <v>6172500</v>
      </c>
      <c r="D3739">
        <v>5109200</v>
      </c>
    </row>
    <row r="3740" spans="1:4" x14ac:dyDescent="0.25">
      <c r="A3740">
        <v>3</v>
      </c>
      <c r="B3740">
        <v>534381100</v>
      </c>
      <c r="C3740">
        <v>606388300</v>
      </c>
      <c r="D3740">
        <v>2640700</v>
      </c>
    </row>
    <row r="3741" spans="1:4" x14ac:dyDescent="0.25">
      <c r="A3741">
        <v>3</v>
      </c>
      <c r="B3741">
        <v>13006800</v>
      </c>
      <c r="C3741">
        <v>14413800</v>
      </c>
      <c r="D3741">
        <v>14552200</v>
      </c>
    </row>
    <row r="3742" spans="1:4" x14ac:dyDescent="0.25">
      <c r="A3742">
        <v>3</v>
      </c>
      <c r="B3742">
        <v>8702800</v>
      </c>
      <c r="C3742">
        <v>13424700</v>
      </c>
      <c r="D3742">
        <v>1405000</v>
      </c>
    </row>
    <row r="3743" spans="1:4" x14ac:dyDescent="0.25">
      <c r="A3743">
        <v>3</v>
      </c>
      <c r="B3743">
        <v>93538700</v>
      </c>
      <c r="C3743">
        <v>117119200</v>
      </c>
      <c r="D3743">
        <v>530500</v>
      </c>
    </row>
    <row r="3744" spans="1:4" x14ac:dyDescent="0.25">
      <c r="A3744">
        <v>3</v>
      </c>
      <c r="B3744">
        <v>3219200</v>
      </c>
      <c r="C3744">
        <v>4798000</v>
      </c>
      <c r="D3744">
        <v>1785500</v>
      </c>
    </row>
    <row r="3745" spans="1:4" x14ac:dyDescent="0.25">
      <c r="A3745">
        <v>3</v>
      </c>
      <c r="B3745">
        <v>21638100</v>
      </c>
      <c r="C3745">
        <v>25873700</v>
      </c>
      <c r="D3745">
        <v>8801900</v>
      </c>
    </row>
    <row r="3746" spans="1:4" x14ac:dyDescent="0.25">
      <c r="A3746">
        <v>3</v>
      </c>
      <c r="B3746" t="s">
        <v>943</v>
      </c>
      <c r="C3746" t="s">
        <v>316</v>
      </c>
      <c r="D3746">
        <v>12269400</v>
      </c>
    </row>
    <row r="3747" spans="1:4" x14ac:dyDescent="0.25">
      <c r="A3747">
        <v>3</v>
      </c>
      <c r="B3747">
        <v>73249300</v>
      </c>
      <c r="C3747">
        <v>104791200</v>
      </c>
      <c r="D3747">
        <v>5306600</v>
      </c>
    </row>
    <row r="3748" spans="1:4" x14ac:dyDescent="0.25">
      <c r="A3748">
        <v>3</v>
      </c>
      <c r="B3748">
        <v>953482700</v>
      </c>
      <c r="C3748">
        <v>1219552600</v>
      </c>
      <c r="D3748">
        <v>10186800</v>
      </c>
    </row>
    <row r="3749" spans="1:4" x14ac:dyDescent="0.25">
      <c r="A3749">
        <v>3</v>
      </c>
      <c r="B3749">
        <v>4550400</v>
      </c>
      <c r="C3749">
        <v>8468900</v>
      </c>
      <c r="D3749">
        <v>2488700</v>
      </c>
    </row>
    <row r="3750" spans="1:4" x14ac:dyDescent="0.25">
      <c r="A3750">
        <v>3</v>
      </c>
      <c r="B3750">
        <v>6115800</v>
      </c>
      <c r="C3750">
        <v>15676200</v>
      </c>
      <c r="D3750">
        <v>982700</v>
      </c>
    </row>
    <row r="3751" spans="1:4" x14ac:dyDescent="0.25">
      <c r="A3751">
        <v>3</v>
      </c>
      <c r="B3751">
        <v>1259356200</v>
      </c>
      <c r="C3751">
        <v>2079805600</v>
      </c>
      <c r="D3751">
        <v>1727700</v>
      </c>
    </row>
    <row r="3752" spans="1:4" x14ac:dyDescent="0.25">
      <c r="A3752">
        <v>3</v>
      </c>
      <c r="B3752">
        <v>657808000</v>
      </c>
      <c r="C3752">
        <v>90032500</v>
      </c>
      <c r="D3752">
        <v>88188200</v>
      </c>
    </row>
    <row r="3753" spans="1:4" x14ac:dyDescent="0.25">
      <c r="A3753">
        <v>3</v>
      </c>
      <c r="B3753">
        <v>745300</v>
      </c>
      <c r="C3753">
        <v>809500</v>
      </c>
      <c r="D3753">
        <v>698700</v>
      </c>
    </row>
    <row r="3754" spans="1:4" x14ac:dyDescent="0.25">
      <c r="A3754">
        <v>3</v>
      </c>
      <c r="B3754">
        <v>2782077100</v>
      </c>
      <c r="C3754">
        <v>3947122700</v>
      </c>
      <c r="D3754">
        <v>37889800</v>
      </c>
    </row>
    <row r="3755" spans="1:4" x14ac:dyDescent="0.25">
      <c r="A3755">
        <v>3</v>
      </c>
      <c r="B3755">
        <v>5899700</v>
      </c>
      <c r="C3755">
        <v>32640700</v>
      </c>
      <c r="D3755">
        <v>2852900</v>
      </c>
    </row>
    <row r="3756" spans="1:4" x14ac:dyDescent="0.25">
      <c r="A3756">
        <v>3</v>
      </c>
      <c r="B3756">
        <v>2753800</v>
      </c>
      <c r="C3756">
        <v>3311900</v>
      </c>
      <c r="D3756">
        <v>1093200</v>
      </c>
    </row>
    <row r="3757" spans="1:4" x14ac:dyDescent="0.25">
      <c r="A3757">
        <v>3</v>
      </c>
      <c r="B3757">
        <v>503654100</v>
      </c>
      <c r="C3757">
        <v>864297700</v>
      </c>
      <c r="D3757">
        <v>1381000</v>
      </c>
    </row>
    <row r="3758" spans="1:4" x14ac:dyDescent="0.25">
      <c r="A3758">
        <v>3</v>
      </c>
      <c r="B3758" t="s">
        <v>947</v>
      </c>
      <c r="C3758">
        <v>252733300</v>
      </c>
      <c r="D3758">
        <v>244614800</v>
      </c>
    </row>
    <row r="3759" spans="1:4" x14ac:dyDescent="0.25">
      <c r="A3759">
        <v>3</v>
      </c>
      <c r="B3759">
        <v>822100</v>
      </c>
      <c r="C3759">
        <v>692000</v>
      </c>
      <c r="D3759">
        <v>622000</v>
      </c>
    </row>
    <row r="3760" spans="1:4" x14ac:dyDescent="0.25">
      <c r="A3760">
        <v>3</v>
      </c>
      <c r="B3760">
        <v>1929129100</v>
      </c>
      <c r="C3760">
        <v>3774598300</v>
      </c>
      <c r="D3760">
        <v>3890600</v>
      </c>
    </row>
    <row r="3761" spans="1:4" x14ac:dyDescent="0.25">
      <c r="A3761">
        <v>3</v>
      </c>
      <c r="B3761" t="s">
        <v>950</v>
      </c>
      <c r="C3761">
        <v>219785700</v>
      </c>
      <c r="D3761">
        <v>131767900</v>
      </c>
    </row>
    <row r="3762" spans="1:4" x14ac:dyDescent="0.25">
      <c r="A3762">
        <v>3</v>
      </c>
      <c r="B3762">
        <v>333001900</v>
      </c>
      <c r="C3762">
        <v>363310200</v>
      </c>
      <c r="D3762">
        <v>37150000</v>
      </c>
    </row>
    <row r="3763" spans="1:4" x14ac:dyDescent="0.25">
      <c r="A3763">
        <v>3</v>
      </c>
      <c r="B3763">
        <v>953600</v>
      </c>
      <c r="C3763">
        <v>1581200</v>
      </c>
      <c r="D3763">
        <v>450200</v>
      </c>
    </row>
    <row r="3764" spans="1:4" x14ac:dyDescent="0.25">
      <c r="A3764">
        <v>3</v>
      </c>
      <c r="B3764">
        <v>2071623500</v>
      </c>
      <c r="C3764">
        <v>2157442800</v>
      </c>
      <c r="D3764">
        <v>188001400</v>
      </c>
    </row>
    <row r="3765" spans="1:4" x14ac:dyDescent="0.25">
      <c r="A3765">
        <v>3</v>
      </c>
      <c r="B3765">
        <v>4157838300</v>
      </c>
      <c r="C3765">
        <v>4763917400</v>
      </c>
      <c r="D3765">
        <v>11263600</v>
      </c>
    </row>
    <row r="3766" spans="1:4" x14ac:dyDescent="0.25">
      <c r="A3766">
        <v>3</v>
      </c>
      <c r="B3766">
        <v>10674800</v>
      </c>
      <c r="C3766">
        <v>8872500</v>
      </c>
      <c r="D3766">
        <v>3023800</v>
      </c>
    </row>
    <row r="3767" spans="1:4" x14ac:dyDescent="0.25">
      <c r="A3767">
        <v>3</v>
      </c>
      <c r="B3767">
        <v>1163297700</v>
      </c>
      <c r="C3767">
        <v>1169872500</v>
      </c>
      <c r="D3767">
        <v>241956100</v>
      </c>
    </row>
    <row r="3768" spans="1:4" x14ac:dyDescent="0.25">
      <c r="A3768">
        <v>3</v>
      </c>
      <c r="B3768">
        <v>11833800</v>
      </c>
      <c r="C3768">
        <v>19265900</v>
      </c>
      <c r="D3768">
        <v>1741900</v>
      </c>
    </row>
    <row r="3769" spans="1:4" x14ac:dyDescent="0.25">
      <c r="A3769">
        <v>3</v>
      </c>
      <c r="B3769" t="s">
        <v>952</v>
      </c>
      <c r="C3769" t="s">
        <v>324</v>
      </c>
      <c r="D3769">
        <v>32199400</v>
      </c>
    </row>
    <row r="3770" spans="1:4" x14ac:dyDescent="0.25">
      <c r="A3770">
        <v>3</v>
      </c>
      <c r="B3770">
        <v>5412100</v>
      </c>
      <c r="C3770">
        <v>5980600</v>
      </c>
      <c r="D3770">
        <v>1326100</v>
      </c>
    </row>
    <row r="3771" spans="1:4" x14ac:dyDescent="0.25">
      <c r="A3771">
        <v>3</v>
      </c>
      <c r="B3771">
        <v>1509574900</v>
      </c>
      <c r="C3771">
        <v>1930608400</v>
      </c>
      <c r="D3771">
        <v>1603800</v>
      </c>
    </row>
    <row r="3772" spans="1:4" x14ac:dyDescent="0.25">
      <c r="A3772">
        <v>3</v>
      </c>
      <c r="B3772">
        <v>96732300</v>
      </c>
      <c r="C3772">
        <v>157611400</v>
      </c>
      <c r="D3772">
        <v>1671300</v>
      </c>
    </row>
    <row r="3773" spans="1:4" x14ac:dyDescent="0.25">
      <c r="A3773">
        <v>3</v>
      </c>
      <c r="B3773">
        <v>4694000</v>
      </c>
      <c r="C3773">
        <v>6062200</v>
      </c>
      <c r="D3773">
        <v>3290700</v>
      </c>
    </row>
    <row r="3774" spans="1:4" x14ac:dyDescent="0.25">
      <c r="A3774">
        <v>3</v>
      </c>
      <c r="B3774">
        <v>386400</v>
      </c>
      <c r="C3774">
        <v>430900</v>
      </c>
      <c r="D3774">
        <v>414800</v>
      </c>
    </row>
    <row r="3775" spans="1:4" x14ac:dyDescent="0.25">
      <c r="A3775">
        <v>3</v>
      </c>
      <c r="B3775">
        <v>358700</v>
      </c>
      <c r="C3775">
        <v>440100</v>
      </c>
      <c r="D3775">
        <v>378500</v>
      </c>
    </row>
    <row r="3776" spans="1:4" x14ac:dyDescent="0.25">
      <c r="A3776">
        <v>3</v>
      </c>
      <c r="B3776">
        <v>5369800</v>
      </c>
      <c r="C3776">
        <v>6114500</v>
      </c>
      <c r="D3776">
        <v>4997500</v>
      </c>
    </row>
    <row r="3777" spans="1:4" x14ac:dyDescent="0.25">
      <c r="A3777">
        <v>3</v>
      </c>
      <c r="B3777">
        <v>3768700</v>
      </c>
      <c r="C3777">
        <v>4342500</v>
      </c>
      <c r="D3777">
        <v>1475300</v>
      </c>
    </row>
    <row r="3778" spans="1:4" x14ac:dyDescent="0.25">
      <c r="A3778">
        <v>3</v>
      </c>
      <c r="B3778">
        <v>5783900</v>
      </c>
      <c r="C3778">
        <v>11264400</v>
      </c>
      <c r="D3778">
        <v>530300</v>
      </c>
    </row>
    <row r="3779" spans="1:4" x14ac:dyDescent="0.25">
      <c r="A3779">
        <v>3</v>
      </c>
      <c r="B3779">
        <v>493400</v>
      </c>
      <c r="C3779">
        <v>607600</v>
      </c>
      <c r="D3779">
        <v>499100</v>
      </c>
    </row>
    <row r="3780" spans="1:4" x14ac:dyDescent="0.25">
      <c r="A3780">
        <v>3</v>
      </c>
      <c r="B3780">
        <v>6878000</v>
      </c>
      <c r="C3780">
        <v>7265500</v>
      </c>
      <c r="D3780">
        <v>8812900</v>
      </c>
    </row>
    <row r="3781" spans="1:4" x14ac:dyDescent="0.25">
      <c r="A3781">
        <v>3</v>
      </c>
      <c r="B3781">
        <v>480800</v>
      </c>
      <c r="C3781">
        <v>534200</v>
      </c>
      <c r="D3781">
        <v>790200</v>
      </c>
    </row>
    <row r="3782" spans="1:4" x14ac:dyDescent="0.25">
      <c r="A3782">
        <v>3</v>
      </c>
      <c r="B3782">
        <v>2162100</v>
      </c>
      <c r="C3782">
        <v>2060800</v>
      </c>
      <c r="D3782">
        <v>2836700</v>
      </c>
    </row>
    <row r="3783" spans="1:4" x14ac:dyDescent="0.25">
      <c r="A3783">
        <v>3</v>
      </c>
      <c r="B3783" t="s">
        <v>955</v>
      </c>
      <c r="C3783" t="s">
        <v>326</v>
      </c>
      <c r="D3783">
        <v>18181600</v>
      </c>
    </row>
    <row r="3784" spans="1:4" x14ac:dyDescent="0.25">
      <c r="A3784">
        <v>3</v>
      </c>
      <c r="B3784">
        <v>5792800</v>
      </c>
      <c r="C3784">
        <v>7673400</v>
      </c>
      <c r="D3784">
        <v>1244500</v>
      </c>
    </row>
    <row r="3785" spans="1:4" x14ac:dyDescent="0.25">
      <c r="A3785">
        <v>3</v>
      </c>
      <c r="B3785" t="s">
        <v>958</v>
      </c>
      <c r="C3785" t="s">
        <v>329</v>
      </c>
      <c r="D3785">
        <v>140263200</v>
      </c>
    </row>
    <row r="3786" spans="1:4" x14ac:dyDescent="0.25">
      <c r="A3786">
        <v>3</v>
      </c>
      <c r="B3786" t="s">
        <v>959</v>
      </c>
      <c r="C3786" t="s">
        <v>330</v>
      </c>
      <c r="D3786">
        <v>4463000</v>
      </c>
    </row>
    <row r="3787" spans="1:4" x14ac:dyDescent="0.25">
      <c r="A3787">
        <v>3</v>
      </c>
      <c r="B3787">
        <v>860200</v>
      </c>
      <c r="C3787">
        <v>1108200</v>
      </c>
      <c r="D3787">
        <v>825400</v>
      </c>
    </row>
    <row r="3788" spans="1:4" x14ac:dyDescent="0.25">
      <c r="A3788">
        <v>3</v>
      </c>
      <c r="B3788">
        <v>3914000</v>
      </c>
      <c r="C3788">
        <v>5802300</v>
      </c>
      <c r="D3788">
        <v>1277100</v>
      </c>
    </row>
    <row r="3789" spans="1:4" x14ac:dyDescent="0.25">
      <c r="A3789">
        <v>3</v>
      </c>
      <c r="B3789">
        <v>34010400</v>
      </c>
      <c r="C3789">
        <v>54839000</v>
      </c>
      <c r="D3789">
        <v>6056100</v>
      </c>
    </row>
    <row r="3790" spans="1:4" x14ac:dyDescent="0.25">
      <c r="A3790">
        <v>3</v>
      </c>
      <c r="B3790">
        <v>183809300</v>
      </c>
      <c r="C3790">
        <v>209933100</v>
      </c>
      <c r="D3790">
        <v>40770900</v>
      </c>
    </row>
    <row r="3791" spans="1:4" x14ac:dyDescent="0.25">
      <c r="A3791">
        <v>3</v>
      </c>
      <c r="B3791">
        <v>1023400</v>
      </c>
      <c r="C3791">
        <v>1537700</v>
      </c>
      <c r="D3791">
        <v>771200</v>
      </c>
    </row>
    <row r="3792" spans="1:4" x14ac:dyDescent="0.25">
      <c r="A3792">
        <v>3</v>
      </c>
      <c r="B3792">
        <v>9756500</v>
      </c>
      <c r="C3792">
        <v>17902600</v>
      </c>
      <c r="D3792">
        <v>2105700</v>
      </c>
    </row>
    <row r="3793" spans="1:4" x14ac:dyDescent="0.25">
      <c r="A3793">
        <v>3</v>
      </c>
      <c r="B3793">
        <v>3684600</v>
      </c>
      <c r="C3793">
        <v>4495900</v>
      </c>
      <c r="D3793">
        <v>3573600</v>
      </c>
    </row>
    <row r="3794" spans="1:4" x14ac:dyDescent="0.25">
      <c r="A3794">
        <v>3</v>
      </c>
      <c r="B3794">
        <v>1549100</v>
      </c>
      <c r="C3794">
        <v>1678700</v>
      </c>
      <c r="D3794">
        <v>1636400</v>
      </c>
    </row>
    <row r="3795" spans="1:4" x14ac:dyDescent="0.25">
      <c r="A3795">
        <v>3</v>
      </c>
      <c r="B3795">
        <v>3806447200</v>
      </c>
      <c r="C3795">
        <v>4479266200</v>
      </c>
      <c r="D3795">
        <v>6263200</v>
      </c>
    </row>
    <row r="3796" spans="1:4" x14ac:dyDescent="0.25">
      <c r="A3796">
        <v>3</v>
      </c>
      <c r="B3796">
        <v>8233300</v>
      </c>
      <c r="C3796">
        <v>9237200</v>
      </c>
      <c r="D3796">
        <v>8107100</v>
      </c>
    </row>
    <row r="3797" spans="1:4" x14ac:dyDescent="0.25">
      <c r="A3797">
        <v>3</v>
      </c>
      <c r="B3797">
        <v>5988700</v>
      </c>
      <c r="C3797">
        <v>6692600</v>
      </c>
      <c r="D3797">
        <v>3371100</v>
      </c>
    </row>
    <row r="3798" spans="1:4" x14ac:dyDescent="0.25">
      <c r="A3798">
        <v>3</v>
      </c>
      <c r="B3798" t="s">
        <v>961</v>
      </c>
      <c r="C3798" t="s">
        <v>332</v>
      </c>
      <c r="D3798">
        <v>2377000</v>
      </c>
    </row>
    <row r="3799" spans="1:4" x14ac:dyDescent="0.25">
      <c r="A3799">
        <v>3</v>
      </c>
      <c r="B3799" t="s">
        <v>962</v>
      </c>
      <c r="C3799" t="s">
        <v>333</v>
      </c>
      <c r="D3799">
        <v>47918900</v>
      </c>
    </row>
    <row r="3800" spans="1:4" x14ac:dyDescent="0.25">
      <c r="A3800">
        <v>3</v>
      </c>
      <c r="B3800" t="s">
        <v>963</v>
      </c>
      <c r="C3800" t="s">
        <v>334</v>
      </c>
      <c r="D3800">
        <v>2324700</v>
      </c>
    </row>
    <row r="3801" spans="1:4" x14ac:dyDescent="0.25">
      <c r="A3801">
        <v>3</v>
      </c>
      <c r="B3801" t="s">
        <v>964</v>
      </c>
      <c r="C3801" t="s">
        <v>335</v>
      </c>
      <c r="D3801" t="s">
        <v>40</v>
      </c>
    </row>
    <row r="3802" spans="1:4" x14ac:dyDescent="0.25">
      <c r="A3802">
        <v>3</v>
      </c>
      <c r="B3802" t="s">
        <v>965</v>
      </c>
      <c r="C3802" t="s">
        <v>336</v>
      </c>
      <c r="D3802">
        <v>17181200</v>
      </c>
    </row>
    <row r="3803" spans="1:4" x14ac:dyDescent="0.25">
      <c r="A3803">
        <v>3</v>
      </c>
      <c r="B3803">
        <v>2054800</v>
      </c>
      <c r="C3803">
        <v>3666900</v>
      </c>
      <c r="D3803">
        <v>585000</v>
      </c>
    </row>
    <row r="3804" spans="1:4" x14ac:dyDescent="0.25">
      <c r="A3804">
        <v>3</v>
      </c>
      <c r="B3804">
        <v>7462500</v>
      </c>
      <c r="C3804">
        <v>13013700</v>
      </c>
      <c r="D3804">
        <v>715900</v>
      </c>
    </row>
    <row r="3805" spans="1:4" x14ac:dyDescent="0.25">
      <c r="A3805">
        <v>3</v>
      </c>
      <c r="B3805">
        <v>24204400</v>
      </c>
      <c r="C3805">
        <v>31438900</v>
      </c>
      <c r="D3805">
        <v>23493500</v>
      </c>
    </row>
    <row r="3806" spans="1:4" x14ac:dyDescent="0.25">
      <c r="A3806">
        <v>3</v>
      </c>
      <c r="B3806">
        <v>996900</v>
      </c>
      <c r="C3806">
        <v>1396700</v>
      </c>
      <c r="D3806">
        <v>1026900</v>
      </c>
    </row>
    <row r="3807" spans="1:4" x14ac:dyDescent="0.25">
      <c r="A3807">
        <v>3</v>
      </c>
      <c r="B3807">
        <v>2183100</v>
      </c>
      <c r="C3807">
        <v>2791300</v>
      </c>
      <c r="D3807">
        <v>1045300</v>
      </c>
    </row>
    <row r="3808" spans="1:4" x14ac:dyDescent="0.25">
      <c r="A3808">
        <v>3</v>
      </c>
      <c r="B3808">
        <v>145228800</v>
      </c>
      <c r="C3808">
        <v>156516700</v>
      </c>
      <c r="D3808">
        <v>161447400</v>
      </c>
    </row>
    <row r="3809" spans="1:4" x14ac:dyDescent="0.25">
      <c r="A3809">
        <v>3</v>
      </c>
      <c r="B3809" t="s">
        <v>966</v>
      </c>
      <c r="C3809" t="s">
        <v>337</v>
      </c>
      <c r="D3809">
        <v>17208100</v>
      </c>
    </row>
    <row r="3810" spans="1:4" x14ac:dyDescent="0.25">
      <c r="A3810">
        <v>3</v>
      </c>
      <c r="B3810">
        <v>283218100</v>
      </c>
      <c r="C3810">
        <v>481170100</v>
      </c>
      <c r="D3810">
        <v>5419000</v>
      </c>
    </row>
    <row r="3811" spans="1:4" x14ac:dyDescent="0.25">
      <c r="A3811">
        <v>3</v>
      </c>
      <c r="B3811">
        <v>3482900</v>
      </c>
      <c r="C3811">
        <v>2126600</v>
      </c>
      <c r="D3811">
        <v>1734000</v>
      </c>
    </row>
    <row r="3812" spans="1:4" x14ac:dyDescent="0.25">
      <c r="A3812">
        <v>3</v>
      </c>
      <c r="B3812">
        <v>6176500</v>
      </c>
      <c r="C3812">
        <v>8323000</v>
      </c>
      <c r="D3812">
        <v>2695400</v>
      </c>
    </row>
    <row r="3813" spans="1:4" x14ac:dyDescent="0.25">
      <c r="A3813">
        <v>3</v>
      </c>
      <c r="B3813">
        <v>429021700</v>
      </c>
      <c r="C3813">
        <v>474022500</v>
      </c>
      <c r="D3813">
        <v>11501700</v>
      </c>
    </row>
    <row r="3814" spans="1:4" x14ac:dyDescent="0.25">
      <c r="A3814">
        <v>3</v>
      </c>
      <c r="B3814" t="s">
        <v>967</v>
      </c>
      <c r="C3814" t="s">
        <v>338</v>
      </c>
      <c r="D3814">
        <v>47974000</v>
      </c>
    </row>
    <row r="3815" spans="1:4" x14ac:dyDescent="0.25">
      <c r="A3815">
        <v>3</v>
      </c>
      <c r="B3815" t="s">
        <v>968</v>
      </c>
      <c r="C3815" t="s">
        <v>339</v>
      </c>
      <c r="D3815" t="s">
        <v>41</v>
      </c>
    </row>
    <row r="3816" spans="1:4" x14ac:dyDescent="0.25">
      <c r="A3816">
        <v>3</v>
      </c>
      <c r="B3816">
        <v>2482000</v>
      </c>
      <c r="C3816">
        <v>3536800</v>
      </c>
      <c r="D3816">
        <v>765300</v>
      </c>
    </row>
    <row r="3817" spans="1:4" x14ac:dyDescent="0.25">
      <c r="A3817">
        <v>3</v>
      </c>
      <c r="B3817">
        <v>6630800</v>
      </c>
      <c r="C3817">
        <v>2905100</v>
      </c>
      <c r="D3817">
        <v>939700</v>
      </c>
    </row>
    <row r="3818" spans="1:4" x14ac:dyDescent="0.25">
      <c r="A3818">
        <v>3</v>
      </c>
      <c r="B3818">
        <v>7132400</v>
      </c>
      <c r="C3818">
        <v>11139500</v>
      </c>
      <c r="D3818">
        <v>2285400</v>
      </c>
    </row>
    <row r="3819" spans="1:4" x14ac:dyDescent="0.25">
      <c r="A3819">
        <v>3</v>
      </c>
      <c r="B3819">
        <v>684800</v>
      </c>
      <c r="C3819">
        <v>861800</v>
      </c>
      <c r="D3819">
        <v>607100</v>
      </c>
    </row>
    <row r="3820" spans="1:4" x14ac:dyDescent="0.25">
      <c r="A3820">
        <v>3</v>
      </c>
      <c r="B3820">
        <v>6185800</v>
      </c>
      <c r="C3820">
        <v>6768800</v>
      </c>
      <c r="D3820">
        <v>4710800</v>
      </c>
    </row>
    <row r="3821" spans="1:4" x14ac:dyDescent="0.25">
      <c r="A3821">
        <v>3</v>
      </c>
      <c r="B3821">
        <v>987500</v>
      </c>
      <c r="C3821">
        <v>1243300</v>
      </c>
      <c r="D3821">
        <v>1006800</v>
      </c>
    </row>
    <row r="3822" spans="1:4" x14ac:dyDescent="0.25">
      <c r="A3822">
        <v>3</v>
      </c>
      <c r="B3822">
        <v>11419800</v>
      </c>
      <c r="C3822">
        <v>21092600</v>
      </c>
      <c r="D3822">
        <v>2028300</v>
      </c>
    </row>
    <row r="3823" spans="1:4" x14ac:dyDescent="0.25">
      <c r="A3823">
        <v>3</v>
      </c>
      <c r="B3823">
        <v>110238500</v>
      </c>
      <c r="C3823">
        <v>157125700</v>
      </c>
      <c r="D3823">
        <v>3111800</v>
      </c>
    </row>
    <row r="3824" spans="1:4" x14ac:dyDescent="0.25">
      <c r="A3824">
        <v>3</v>
      </c>
      <c r="B3824">
        <v>1443000</v>
      </c>
      <c r="C3824">
        <v>1100300</v>
      </c>
      <c r="D3824">
        <v>1267400</v>
      </c>
    </row>
    <row r="3825" spans="1:4" x14ac:dyDescent="0.25">
      <c r="A3825">
        <v>3</v>
      </c>
      <c r="B3825">
        <v>3931500</v>
      </c>
      <c r="C3825">
        <v>4872400</v>
      </c>
      <c r="D3825">
        <v>3578000</v>
      </c>
    </row>
    <row r="3826" spans="1:4" x14ac:dyDescent="0.25">
      <c r="A3826">
        <v>3</v>
      </c>
      <c r="B3826">
        <v>16683100</v>
      </c>
      <c r="C3826">
        <v>22064900</v>
      </c>
      <c r="D3826">
        <v>1079100</v>
      </c>
    </row>
    <row r="3827" spans="1:4" x14ac:dyDescent="0.25">
      <c r="A3827">
        <v>3</v>
      </c>
      <c r="B3827">
        <v>2023400</v>
      </c>
      <c r="C3827">
        <v>2373100</v>
      </c>
      <c r="D3827">
        <v>530400</v>
      </c>
    </row>
    <row r="3828" spans="1:4" x14ac:dyDescent="0.25">
      <c r="A3828">
        <v>3</v>
      </c>
      <c r="B3828">
        <v>2725076600</v>
      </c>
      <c r="C3828">
        <v>4644916800</v>
      </c>
      <c r="D3828">
        <v>1447000</v>
      </c>
    </row>
    <row r="3829" spans="1:4" x14ac:dyDescent="0.25">
      <c r="A3829">
        <v>3</v>
      </c>
      <c r="B3829">
        <v>129683500</v>
      </c>
      <c r="C3829">
        <v>213596300</v>
      </c>
      <c r="D3829">
        <v>1087900</v>
      </c>
    </row>
    <row r="3830" spans="1:4" x14ac:dyDescent="0.25">
      <c r="A3830">
        <v>3</v>
      </c>
      <c r="B3830" t="s">
        <v>972</v>
      </c>
      <c r="C3830" t="s">
        <v>342</v>
      </c>
      <c r="D3830">
        <v>5923300</v>
      </c>
    </row>
    <row r="3831" spans="1:4" x14ac:dyDescent="0.25">
      <c r="A3831">
        <v>3</v>
      </c>
      <c r="B3831">
        <v>17420800</v>
      </c>
      <c r="C3831">
        <v>19858000</v>
      </c>
      <c r="D3831">
        <v>2543200</v>
      </c>
    </row>
    <row r="3832" spans="1:4" x14ac:dyDescent="0.25">
      <c r="A3832">
        <v>3</v>
      </c>
      <c r="B3832">
        <v>283977900</v>
      </c>
      <c r="C3832">
        <v>360259900</v>
      </c>
      <c r="D3832">
        <v>16644900</v>
      </c>
    </row>
    <row r="3833" spans="1:4" x14ac:dyDescent="0.25">
      <c r="A3833">
        <v>3</v>
      </c>
      <c r="B3833">
        <v>117957100</v>
      </c>
      <c r="C3833">
        <v>11527300</v>
      </c>
      <c r="D3833">
        <v>10117200</v>
      </c>
    </row>
    <row r="3834" spans="1:4" x14ac:dyDescent="0.25">
      <c r="A3834">
        <v>3</v>
      </c>
      <c r="B3834">
        <v>4112621200</v>
      </c>
      <c r="C3834">
        <v>5826557400</v>
      </c>
      <c r="D3834">
        <v>1914300</v>
      </c>
    </row>
    <row r="3835" spans="1:4" x14ac:dyDescent="0.25">
      <c r="A3835">
        <v>3</v>
      </c>
      <c r="B3835">
        <v>3855300</v>
      </c>
      <c r="C3835">
        <v>4118900</v>
      </c>
      <c r="D3835">
        <v>4163600</v>
      </c>
    </row>
    <row r="3836" spans="1:4" x14ac:dyDescent="0.25">
      <c r="A3836">
        <v>3</v>
      </c>
      <c r="B3836">
        <v>3331140100</v>
      </c>
      <c r="C3836">
        <v>4570468600</v>
      </c>
      <c r="D3836">
        <v>12497600</v>
      </c>
    </row>
    <row r="3837" spans="1:4" x14ac:dyDescent="0.25">
      <c r="A3837">
        <v>3</v>
      </c>
      <c r="B3837">
        <v>155310700</v>
      </c>
      <c r="C3837">
        <v>179493100</v>
      </c>
      <c r="D3837">
        <v>62519800</v>
      </c>
    </row>
    <row r="3838" spans="1:4" x14ac:dyDescent="0.25">
      <c r="A3838">
        <v>3</v>
      </c>
      <c r="B3838">
        <v>183132100</v>
      </c>
      <c r="C3838">
        <v>210772100</v>
      </c>
      <c r="D3838">
        <v>65552200</v>
      </c>
    </row>
    <row r="3839" spans="1:4" x14ac:dyDescent="0.25">
      <c r="A3839">
        <v>3</v>
      </c>
      <c r="B3839">
        <v>408500</v>
      </c>
      <c r="C3839">
        <v>562700</v>
      </c>
      <c r="D3839">
        <v>435700</v>
      </c>
    </row>
    <row r="3840" spans="1:4" x14ac:dyDescent="0.25">
      <c r="A3840">
        <v>3</v>
      </c>
      <c r="B3840" t="s">
        <v>975</v>
      </c>
      <c r="C3840" t="s">
        <v>345</v>
      </c>
      <c r="D3840">
        <v>14943600</v>
      </c>
    </row>
    <row r="3841" spans="1:4" x14ac:dyDescent="0.25">
      <c r="A3841">
        <v>3</v>
      </c>
      <c r="B3841">
        <v>5246200</v>
      </c>
      <c r="C3841">
        <v>6533700</v>
      </c>
      <c r="D3841">
        <v>568600</v>
      </c>
    </row>
    <row r="3842" spans="1:4" x14ac:dyDescent="0.25">
      <c r="A3842">
        <v>3</v>
      </c>
      <c r="B3842">
        <v>110045000</v>
      </c>
      <c r="C3842">
        <v>265276300</v>
      </c>
      <c r="D3842">
        <v>2392800</v>
      </c>
    </row>
    <row r="3843" spans="1:4" x14ac:dyDescent="0.25">
      <c r="A3843">
        <v>3</v>
      </c>
      <c r="B3843">
        <v>980600</v>
      </c>
      <c r="C3843">
        <v>908600</v>
      </c>
      <c r="D3843">
        <v>678900</v>
      </c>
    </row>
    <row r="3844" spans="1:4" x14ac:dyDescent="0.25">
      <c r="A3844">
        <v>3</v>
      </c>
      <c r="B3844">
        <v>11930400</v>
      </c>
      <c r="C3844">
        <v>12069900</v>
      </c>
      <c r="D3844">
        <v>1180600</v>
      </c>
    </row>
    <row r="3845" spans="1:4" x14ac:dyDescent="0.25">
      <c r="A3845">
        <v>3</v>
      </c>
      <c r="B3845">
        <v>3644600</v>
      </c>
      <c r="C3845">
        <v>6596100</v>
      </c>
      <c r="D3845">
        <v>1119900</v>
      </c>
    </row>
    <row r="3846" spans="1:4" x14ac:dyDescent="0.25">
      <c r="A3846">
        <v>3</v>
      </c>
      <c r="B3846">
        <v>2729984600</v>
      </c>
      <c r="C3846">
        <v>3044051000</v>
      </c>
      <c r="D3846">
        <v>5539400</v>
      </c>
    </row>
    <row r="3847" spans="1:4" x14ac:dyDescent="0.25">
      <c r="A3847">
        <v>3</v>
      </c>
      <c r="B3847">
        <v>2565900</v>
      </c>
      <c r="C3847">
        <v>2944600</v>
      </c>
      <c r="D3847">
        <v>2226500</v>
      </c>
    </row>
    <row r="3848" spans="1:4" x14ac:dyDescent="0.25">
      <c r="A3848">
        <v>3</v>
      </c>
      <c r="B3848" t="s">
        <v>976</v>
      </c>
      <c r="C3848" t="s">
        <v>346</v>
      </c>
      <c r="D3848">
        <v>249639000</v>
      </c>
    </row>
    <row r="3849" spans="1:4" x14ac:dyDescent="0.25">
      <c r="A3849">
        <v>3</v>
      </c>
      <c r="B3849">
        <v>852645400</v>
      </c>
      <c r="C3849">
        <v>320390900</v>
      </c>
      <c r="D3849">
        <v>336962400</v>
      </c>
    </row>
    <row r="3850" spans="1:4" x14ac:dyDescent="0.25">
      <c r="A3850">
        <v>3</v>
      </c>
      <c r="B3850">
        <v>790200</v>
      </c>
      <c r="C3850">
        <v>908800</v>
      </c>
      <c r="D3850">
        <v>845300</v>
      </c>
    </row>
    <row r="3851" spans="1:4" x14ac:dyDescent="0.25">
      <c r="A3851">
        <v>3</v>
      </c>
      <c r="B3851">
        <v>1086100</v>
      </c>
      <c r="C3851">
        <v>1496200</v>
      </c>
      <c r="D3851">
        <v>892700</v>
      </c>
    </row>
    <row r="3852" spans="1:4" x14ac:dyDescent="0.25">
      <c r="A3852">
        <v>3</v>
      </c>
      <c r="B3852">
        <v>424300</v>
      </c>
      <c r="C3852">
        <v>566600</v>
      </c>
      <c r="D3852">
        <v>373900</v>
      </c>
    </row>
    <row r="3853" spans="1:4" x14ac:dyDescent="0.25">
      <c r="A3853">
        <v>3</v>
      </c>
      <c r="B3853">
        <v>1741900</v>
      </c>
      <c r="C3853">
        <v>2034100</v>
      </c>
      <c r="D3853">
        <v>1741800</v>
      </c>
    </row>
    <row r="3854" spans="1:4" x14ac:dyDescent="0.25">
      <c r="A3854">
        <v>3</v>
      </c>
      <c r="B3854">
        <v>1121700</v>
      </c>
      <c r="C3854">
        <v>1242300</v>
      </c>
      <c r="D3854">
        <v>866000</v>
      </c>
    </row>
    <row r="3855" spans="1:4" x14ac:dyDescent="0.25">
      <c r="A3855">
        <v>3</v>
      </c>
      <c r="B3855">
        <v>1677300</v>
      </c>
      <c r="C3855">
        <v>2803900</v>
      </c>
      <c r="D3855">
        <v>1019500</v>
      </c>
    </row>
    <row r="3856" spans="1:4" x14ac:dyDescent="0.25">
      <c r="A3856">
        <v>3</v>
      </c>
      <c r="B3856">
        <v>1130517400</v>
      </c>
      <c r="C3856">
        <v>2004939700</v>
      </c>
      <c r="D3856">
        <v>2835700</v>
      </c>
    </row>
    <row r="3857" spans="1:4" x14ac:dyDescent="0.25">
      <c r="A3857">
        <v>3</v>
      </c>
      <c r="B3857" t="s">
        <v>978</v>
      </c>
      <c r="C3857" t="s">
        <v>348</v>
      </c>
      <c r="D3857">
        <v>1552700</v>
      </c>
    </row>
    <row r="3858" spans="1:4" x14ac:dyDescent="0.25">
      <c r="A3858">
        <v>3</v>
      </c>
      <c r="B3858" t="s">
        <v>980</v>
      </c>
      <c r="C3858" t="s">
        <v>350</v>
      </c>
      <c r="D3858">
        <v>1647700</v>
      </c>
    </row>
    <row r="3859" spans="1:4" x14ac:dyDescent="0.25">
      <c r="A3859">
        <v>3</v>
      </c>
      <c r="B3859">
        <v>74440600</v>
      </c>
      <c r="C3859">
        <v>81955100</v>
      </c>
      <c r="D3859">
        <v>84164300</v>
      </c>
    </row>
    <row r="3860" spans="1:4" x14ac:dyDescent="0.25">
      <c r="A3860">
        <v>3</v>
      </c>
      <c r="B3860" t="s">
        <v>982</v>
      </c>
      <c r="C3860" t="s">
        <v>352</v>
      </c>
      <c r="D3860">
        <v>1446985900</v>
      </c>
    </row>
    <row r="3861" spans="1:4" x14ac:dyDescent="0.25">
      <c r="A3861">
        <v>3</v>
      </c>
      <c r="B3861">
        <v>952900</v>
      </c>
      <c r="C3861">
        <v>1025400</v>
      </c>
      <c r="D3861">
        <v>671900</v>
      </c>
    </row>
    <row r="3862" spans="1:4" x14ac:dyDescent="0.25">
      <c r="A3862">
        <v>3</v>
      </c>
      <c r="B3862" t="s">
        <v>983</v>
      </c>
      <c r="C3862" t="s">
        <v>353</v>
      </c>
      <c r="D3862">
        <v>2261331200</v>
      </c>
    </row>
    <row r="3863" spans="1:4" x14ac:dyDescent="0.25">
      <c r="A3863">
        <v>3</v>
      </c>
      <c r="B3863">
        <v>1500500</v>
      </c>
      <c r="C3863">
        <v>1777500</v>
      </c>
      <c r="D3863">
        <v>970300</v>
      </c>
    </row>
    <row r="3864" spans="1:4" x14ac:dyDescent="0.25">
      <c r="A3864">
        <v>3</v>
      </c>
      <c r="B3864">
        <v>564400</v>
      </c>
      <c r="C3864">
        <v>645900</v>
      </c>
      <c r="D3864">
        <v>445800</v>
      </c>
    </row>
    <row r="3865" spans="1:4" x14ac:dyDescent="0.25">
      <c r="A3865">
        <v>3</v>
      </c>
      <c r="B3865" t="s">
        <v>984</v>
      </c>
      <c r="C3865" t="s">
        <v>355</v>
      </c>
      <c r="D3865">
        <v>21616200</v>
      </c>
    </row>
    <row r="3866" spans="1:4" x14ac:dyDescent="0.25">
      <c r="A3866">
        <v>3</v>
      </c>
      <c r="B3866" t="s">
        <v>985</v>
      </c>
      <c r="C3866" t="s">
        <v>356</v>
      </c>
      <c r="D3866">
        <v>4161600</v>
      </c>
    </row>
    <row r="3867" spans="1:4" x14ac:dyDescent="0.25">
      <c r="A3867">
        <v>3</v>
      </c>
      <c r="B3867">
        <v>5869900</v>
      </c>
      <c r="C3867">
        <v>7785300</v>
      </c>
      <c r="D3867">
        <v>4928300</v>
      </c>
    </row>
    <row r="3868" spans="1:4" x14ac:dyDescent="0.25">
      <c r="A3868">
        <v>3</v>
      </c>
      <c r="B3868">
        <v>4914800</v>
      </c>
      <c r="C3868">
        <v>5164900</v>
      </c>
      <c r="D3868">
        <v>5220800</v>
      </c>
    </row>
    <row r="3869" spans="1:4" x14ac:dyDescent="0.25">
      <c r="A3869">
        <v>3</v>
      </c>
      <c r="B3869">
        <v>1562900</v>
      </c>
      <c r="C3869">
        <v>1900100</v>
      </c>
      <c r="D3869">
        <v>1732500</v>
      </c>
    </row>
    <row r="3870" spans="1:4" x14ac:dyDescent="0.25">
      <c r="A3870">
        <v>3</v>
      </c>
      <c r="B3870">
        <v>426300</v>
      </c>
      <c r="C3870">
        <v>508500</v>
      </c>
      <c r="D3870">
        <v>541300</v>
      </c>
    </row>
    <row r="3871" spans="1:4" x14ac:dyDescent="0.25">
      <c r="A3871">
        <v>3</v>
      </c>
      <c r="B3871">
        <v>3332300</v>
      </c>
      <c r="C3871">
        <v>4240700</v>
      </c>
      <c r="D3871">
        <v>2051700</v>
      </c>
    </row>
    <row r="3872" spans="1:4" x14ac:dyDescent="0.25">
      <c r="A3872">
        <v>3</v>
      </c>
      <c r="B3872">
        <v>3955800</v>
      </c>
      <c r="C3872">
        <v>7882000</v>
      </c>
      <c r="D3872">
        <v>905700</v>
      </c>
    </row>
    <row r="3873" spans="1:4" x14ac:dyDescent="0.25">
      <c r="A3873">
        <v>3</v>
      </c>
      <c r="B3873">
        <v>5424700</v>
      </c>
      <c r="C3873">
        <v>9131600</v>
      </c>
      <c r="D3873">
        <v>1249900</v>
      </c>
    </row>
    <row r="3874" spans="1:4" x14ac:dyDescent="0.25">
      <c r="A3874">
        <v>3</v>
      </c>
      <c r="B3874" t="s">
        <v>986</v>
      </c>
      <c r="C3874" t="s">
        <v>357</v>
      </c>
      <c r="D3874">
        <v>5937000</v>
      </c>
    </row>
    <row r="3875" spans="1:4" x14ac:dyDescent="0.25">
      <c r="A3875">
        <v>3</v>
      </c>
      <c r="B3875">
        <v>1438300</v>
      </c>
      <c r="C3875">
        <v>1410600</v>
      </c>
      <c r="D3875">
        <v>1103800</v>
      </c>
    </row>
    <row r="3876" spans="1:4" x14ac:dyDescent="0.25">
      <c r="A3876">
        <v>3</v>
      </c>
      <c r="B3876" t="s">
        <v>987</v>
      </c>
      <c r="C3876" t="s">
        <v>358</v>
      </c>
      <c r="D3876">
        <v>6359100</v>
      </c>
    </row>
    <row r="3877" spans="1:4" x14ac:dyDescent="0.25">
      <c r="A3877">
        <v>3</v>
      </c>
      <c r="B3877">
        <v>8264900</v>
      </c>
      <c r="C3877">
        <v>8882000</v>
      </c>
      <c r="D3877">
        <v>10576600</v>
      </c>
    </row>
    <row r="3878" spans="1:4" x14ac:dyDescent="0.25">
      <c r="A3878">
        <v>3</v>
      </c>
      <c r="B3878" t="s">
        <v>988</v>
      </c>
      <c r="C3878" t="s">
        <v>359</v>
      </c>
      <c r="D3878">
        <v>239205500</v>
      </c>
    </row>
    <row r="3879" spans="1:4" x14ac:dyDescent="0.25">
      <c r="A3879">
        <v>3</v>
      </c>
      <c r="B3879">
        <v>70135300</v>
      </c>
      <c r="C3879">
        <v>86954500</v>
      </c>
      <c r="D3879">
        <v>1755900</v>
      </c>
    </row>
    <row r="3880" spans="1:4" x14ac:dyDescent="0.25">
      <c r="A3880">
        <v>3</v>
      </c>
      <c r="B3880">
        <v>948191200</v>
      </c>
      <c r="C3880">
        <v>1467277200</v>
      </c>
      <c r="D3880">
        <v>2024500</v>
      </c>
    </row>
    <row r="3881" spans="1:4" x14ac:dyDescent="0.25">
      <c r="A3881">
        <v>3</v>
      </c>
      <c r="B3881">
        <v>2616756800</v>
      </c>
      <c r="C3881">
        <v>3166662700</v>
      </c>
      <c r="D3881">
        <v>11913000</v>
      </c>
    </row>
    <row r="3882" spans="1:4" x14ac:dyDescent="0.25">
      <c r="A3882">
        <v>3</v>
      </c>
      <c r="B3882">
        <v>41932500</v>
      </c>
      <c r="C3882">
        <v>73550000</v>
      </c>
      <c r="D3882">
        <v>1218800</v>
      </c>
    </row>
    <row r="3883" spans="1:4" x14ac:dyDescent="0.25">
      <c r="A3883">
        <v>3</v>
      </c>
      <c r="B3883">
        <v>3548200</v>
      </c>
      <c r="C3883">
        <v>7270400</v>
      </c>
      <c r="D3883">
        <v>629000</v>
      </c>
    </row>
    <row r="3884" spans="1:4" x14ac:dyDescent="0.25">
      <c r="A3884">
        <v>3</v>
      </c>
      <c r="B3884">
        <v>244567000</v>
      </c>
      <c r="C3884">
        <v>285670300</v>
      </c>
      <c r="D3884">
        <v>4482200</v>
      </c>
    </row>
    <row r="3885" spans="1:4" x14ac:dyDescent="0.25">
      <c r="A3885">
        <v>3</v>
      </c>
      <c r="B3885">
        <v>1037100</v>
      </c>
      <c r="C3885">
        <v>1104000</v>
      </c>
      <c r="D3885">
        <v>885500</v>
      </c>
    </row>
    <row r="3886" spans="1:4" x14ac:dyDescent="0.25">
      <c r="A3886">
        <v>3</v>
      </c>
      <c r="B3886">
        <v>5083000</v>
      </c>
      <c r="C3886">
        <v>6021500</v>
      </c>
      <c r="D3886">
        <v>4599100</v>
      </c>
    </row>
    <row r="3887" spans="1:4" x14ac:dyDescent="0.25">
      <c r="A3887">
        <v>3</v>
      </c>
      <c r="B3887">
        <v>985600</v>
      </c>
      <c r="C3887">
        <v>1195700</v>
      </c>
      <c r="D3887">
        <v>391600</v>
      </c>
    </row>
    <row r="3888" spans="1:4" x14ac:dyDescent="0.25">
      <c r="A3888">
        <v>3</v>
      </c>
      <c r="B3888">
        <v>5020900</v>
      </c>
      <c r="C3888">
        <v>7568500</v>
      </c>
      <c r="D3888">
        <v>2272500</v>
      </c>
    </row>
    <row r="3889" spans="1:4" x14ac:dyDescent="0.25">
      <c r="A3889">
        <v>3</v>
      </c>
      <c r="B3889">
        <v>1035535100</v>
      </c>
      <c r="C3889">
        <v>1629096700</v>
      </c>
      <c r="D3889">
        <v>1766900</v>
      </c>
    </row>
    <row r="3890" spans="1:4" x14ac:dyDescent="0.25">
      <c r="A3890">
        <v>3</v>
      </c>
      <c r="B3890">
        <v>2834200</v>
      </c>
      <c r="C3890">
        <v>3038200</v>
      </c>
      <c r="D3890">
        <v>2800300</v>
      </c>
    </row>
    <row r="3891" spans="1:4" x14ac:dyDescent="0.25">
      <c r="A3891">
        <v>3</v>
      </c>
      <c r="B3891">
        <v>462500</v>
      </c>
      <c r="C3891">
        <v>576500</v>
      </c>
      <c r="D3891">
        <v>529100</v>
      </c>
    </row>
    <row r="3892" spans="1:4" x14ac:dyDescent="0.25">
      <c r="A3892">
        <v>3</v>
      </c>
      <c r="B3892">
        <v>10865900</v>
      </c>
      <c r="C3892">
        <v>13261200</v>
      </c>
      <c r="D3892">
        <v>14468000</v>
      </c>
    </row>
    <row r="3893" spans="1:4" x14ac:dyDescent="0.25">
      <c r="A3893">
        <v>3</v>
      </c>
      <c r="B3893">
        <v>14458500</v>
      </c>
      <c r="C3893">
        <v>15542200</v>
      </c>
      <c r="D3893">
        <v>16153700</v>
      </c>
    </row>
    <row r="3894" spans="1:4" x14ac:dyDescent="0.25">
      <c r="A3894">
        <v>3</v>
      </c>
      <c r="B3894">
        <v>16245100</v>
      </c>
      <c r="C3894">
        <v>24694800</v>
      </c>
      <c r="D3894">
        <v>856200</v>
      </c>
    </row>
    <row r="3895" spans="1:4" x14ac:dyDescent="0.25">
      <c r="A3895">
        <v>3</v>
      </c>
      <c r="B3895" t="s">
        <v>998</v>
      </c>
      <c r="C3895" t="s">
        <v>369</v>
      </c>
      <c r="D3895">
        <v>25274900</v>
      </c>
    </row>
    <row r="3896" spans="1:4" x14ac:dyDescent="0.25">
      <c r="A3896">
        <v>3</v>
      </c>
      <c r="B3896">
        <v>1007466400</v>
      </c>
      <c r="C3896">
        <v>870734800</v>
      </c>
      <c r="D3896">
        <v>858678200</v>
      </c>
    </row>
    <row r="3897" spans="1:4" x14ac:dyDescent="0.25">
      <c r="A3897">
        <v>3</v>
      </c>
      <c r="B3897">
        <v>3385130800</v>
      </c>
      <c r="C3897">
        <v>4888533700</v>
      </c>
      <c r="D3897">
        <v>3391500</v>
      </c>
    </row>
    <row r="3898" spans="1:4" x14ac:dyDescent="0.25">
      <c r="A3898">
        <v>3</v>
      </c>
      <c r="B3898">
        <v>109092400</v>
      </c>
      <c r="C3898">
        <v>195396700</v>
      </c>
      <c r="D3898">
        <v>7107100</v>
      </c>
    </row>
    <row r="3899" spans="1:4" x14ac:dyDescent="0.25">
      <c r="A3899">
        <v>3</v>
      </c>
      <c r="B3899">
        <v>9574600</v>
      </c>
      <c r="C3899">
        <v>6027700</v>
      </c>
      <c r="D3899">
        <v>5706600</v>
      </c>
    </row>
    <row r="3900" spans="1:4" x14ac:dyDescent="0.25">
      <c r="A3900">
        <v>3</v>
      </c>
      <c r="B3900">
        <v>2808200</v>
      </c>
      <c r="C3900">
        <v>3067800</v>
      </c>
      <c r="D3900">
        <v>2644200</v>
      </c>
    </row>
    <row r="3901" spans="1:4" x14ac:dyDescent="0.25">
      <c r="A3901">
        <v>3</v>
      </c>
      <c r="B3901">
        <v>267464600</v>
      </c>
      <c r="C3901">
        <v>292946900</v>
      </c>
      <c r="D3901">
        <v>22798500</v>
      </c>
    </row>
    <row r="3902" spans="1:4" x14ac:dyDescent="0.25">
      <c r="A3902">
        <v>3</v>
      </c>
      <c r="B3902" t="s">
        <v>1000</v>
      </c>
      <c r="C3902" t="s">
        <v>370</v>
      </c>
      <c r="D3902">
        <v>5335900</v>
      </c>
    </row>
    <row r="3903" spans="1:4" x14ac:dyDescent="0.25">
      <c r="A3903">
        <v>3</v>
      </c>
      <c r="B3903">
        <v>94799200</v>
      </c>
      <c r="C3903">
        <v>95333100</v>
      </c>
      <c r="D3903">
        <v>12354600</v>
      </c>
    </row>
    <row r="3904" spans="1:4" x14ac:dyDescent="0.25">
      <c r="A3904">
        <v>3</v>
      </c>
      <c r="B3904">
        <v>694200</v>
      </c>
      <c r="C3904">
        <v>868400</v>
      </c>
      <c r="D3904">
        <v>619000</v>
      </c>
    </row>
    <row r="3905" spans="1:4" x14ac:dyDescent="0.25">
      <c r="A3905">
        <v>3</v>
      </c>
      <c r="B3905">
        <v>702600</v>
      </c>
      <c r="C3905">
        <v>969100</v>
      </c>
      <c r="D3905">
        <v>616500</v>
      </c>
    </row>
    <row r="3906" spans="1:4" x14ac:dyDescent="0.25">
      <c r="A3906">
        <v>3</v>
      </c>
      <c r="B3906">
        <v>7519900</v>
      </c>
      <c r="C3906">
        <v>15652200</v>
      </c>
      <c r="D3906">
        <v>2548200</v>
      </c>
    </row>
    <row r="3907" spans="1:4" x14ac:dyDescent="0.25">
      <c r="A3907">
        <v>3</v>
      </c>
      <c r="B3907">
        <v>928500</v>
      </c>
      <c r="C3907">
        <v>3857800</v>
      </c>
      <c r="D3907">
        <v>776100</v>
      </c>
    </row>
    <row r="3908" spans="1:4" x14ac:dyDescent="0.25">
      <c r="A3908">
        <v>3</v>
      </c>
      <c r="B3908" t="s">
        <v>1067</v>
      </c>
      <c r="C3908" t="s">
        <v>372</v>
      </c>
      <c r="D3908">
        <v>4271100</v>
      </c>
    </row>
    <row r="3909" spans="1:4" x14ac:dyDescent="0.25">
      <c r="A3909">
        <v>3</v>
      </c>
      <c r="B3909">
        <v>17579600</v>
      </c>
      <c r="C3909">
        <v>19189600</v>
      </c>
      <c r="D3909">
        <v>18807900</v>
      </c>
    </row>
    <row r="3910" spans="1:4" x14ac:dyDescent="0.25">
      <c r="A3910">
        <v>3</v>
      </c>
      <c r="B3910">
        <v>201238700</v>
      </c>
      <c r="C3910">
        <v>237967500</v>
      </c>
      <c r="D3910">
        <v>1152100</v>
      </c>
    </row>
    <row r="3911" spans="1:4" x14ac:dyDescent="0.25">
      <c r="A3911">
        <v>3</v>
      </c>
      <c r="B3911">
        <v>18429400</v>
      </c>
      <c r="C3911">
        <v>30465200</v>
      </c>
      <c r="D3911">
        <v>5386900</v>
      </c>
    </row>
    <row r="3912" spans="1:4" x14ac:dyDescent="0.25">
      <c r="A3912">
        <v>3</v>
      </c>
      <c r="B3912">
        <v>2895900</v>
      </c>
      <c r="C3912">
        <v>5013100</v>
      </c>
      <c r="D3912">
        <v>468700</v>
      </c>
    </row>
    <row r="3913" spans="1:4" x14ac:dyDescent="0.25">
      <c r="A3913">
        <v>3</v>
      </c>
      <c r="B3913">
        <v>1406400</v>
      </c>
      <c r="C3913">
        <v>1406900</v>
      </c>
      <c r="D3913">
        <v>1706700</v>
      </c>
    </row>
    <row r="3914" spans="1:4" x14ac:dyDescent="0.25">
      <c r="A3914">
        <v>3</v>
      </c>
      <c r="B3914">
        <v>781099400</v>
      </c>
      <c r="C3914">
        <v>1086883800</v>
      </c>
      <c r="D3914">
        <v>2020000</v>
      </c>
    </row>
    <row r="3915" spans="1:4" x14ac:dyDescent="0.25">
      <c r="A3915">
        <v>3</v>
      </c>
      <c r="B3915">
        <v>2652300</v>
      </c>
      <c r="C3915">
        <v>2903200</v>
      </c>
      <c r="D3915">
        <v>2996700</v>
      </c>
    </row>
    <row r="3916" spans="1:4" x14ac:dyDescent="0.25">
      <c r="A3916">
        <v>3</v>
      </c>
      <c r="B3916">
        <v>607416000</v>
      </c>
      <c r="C3916">
        <v>659317000</v>
      </c>
      <c r="D3916">
        <v>19503800</v>
      </c>
    </row>
    <row r="3917" spans="1:4" x14ac:dyDescent="0.25">
      <c r="A3917">
        <v>3</v>
      </c>
      <c r="B3917">
        <v>662800</v>
      </c>
      <c r="C3917">
        <v>710400</v>
      </c>
      <c r="D3917">
        <v>659100</v>
      </c>
    </row>
    <row r="3918" spans="1:4" x14ac:dyDescent="0.25">
      <c r="A3918">
        <v>3</v>
      </c>
      <c r="B3918">
        <v>613700</v>
      </c>
      <c r="C3918">
        <v>700100</v>
      </c>
      <c r="D3918">
        <v>551500</v>
      </c>
    </row>
    <row r="3919" spans="1:4" x14ac:dyDescent="0.25">
      <c r="A3919">
        <v>3</v>
      </c>
      <c r="B3919">
        <v>630200</v>
      </c>
      <c r="C3919">
        <v>1023900</v>
      </c>
      <c r="D3919">
        <v>532900</v>
      </c>
    </row>
    <row r="3920" spans="1:4" x14ac:dyDescent="0.25">
      <c r="A3920">
        <v>3</v>
      </c>
      <c r="B3920">
        <v>2114000</v>
      </c>
      <c r="C3920">
        <v>3825300</v>
      </c>
      <c r="D3920">
        <v>591000</v>
      </c>
    </row>
    <row r="3921" spans="1:4" x14ac:dyDescent="0.25">
      <c r="A3921">
        <v>3</v>
      </c>
      <c r="B3921">
        <v>2683300</v>
      </c>
      <c r="C3921">
        <v>2961000</v>
      </c>
      <c r="D3921">
        <v>1252700</v>
      </c>
    </row>
    <row r="3922" spans="1:4" x14ac:dyDescent="0.25">
      <c r="A3922">
        <v>3</v>
      </c>
      <c r="B3922">
        <v>610747600</v>
      </c>
      <c r="C3922">
        <v>830225800</v>
      </c>
      <c r="D3922">
        <v>2462300</v>
      </c>
    </row>
    <row r="3923" spans="1:4" x14ac:dyDescent="0.25">
      <c r="A3923">
        <v>3</v>
      </c>
      <c r="B3923">
        <v>78324600</v>
      </c>
      <c r="C3923">
        <v>93198400</v>
      </c>
      <c r="D3923">
        <v>3904500</v>
      </c>
    </row>
    <row r="3924" spans="1:4" x14ac:dyDescent="0.25">
      <c r="A3924">
        <v>3</v>
      </c>
      <c r="B3924">
        <v>3637100</v>
      </c>
      <c r="C3924">
        <v>4385700</v>
      </c>
      <c r="D3924">
        <v>985700</v>
      </c>
    </row>
    <row r="3925" spans="1:4" x14ac:dyDescent="0.25">
      <c r="A3925">
        <v>3</v>
      </c>
      <c r="B3925">
        <v>6214600</v>
      </c>
      <c r="C3925">
        <v>9824500</v>
      </c>
      <c r="D3925">
        <v>3779400</v>
      </c>
    </row>
    <row r="3926" spans="1:4" x14ac:dyDescent="0.25">
      <c r="A3926">
        <v>3</v>
      </c>
      <c r="B3926">
        <v>3139700</v>
      </c>
      <c r="C3926">
        <v>3276400</v>
      </c>
      <c r="D3926">
        <v>2473600</v>
      </c>
    </row>
    <row r="3927" spans="1:4" x14ac:dyDescent="0.25">
      <c r="A3927">
        <v>3</v>
      </c>
      <c r="B3927">
        <v>7688600</v>
      </c>
      <c r="C3927">
        <v>8542300</v>
      </c>
      <c r="D3927">
        <v>6943500</v>
      </c>
    </row>
    <row r="3928" spans="1:4" x14ac:dyDescent="0.25">
      <c r="A3928">
        <v>3</v>
      </c>
      <c r="B3928">
        <v>722500</v>
      </c>
      <c r="C3928">
        <v>2557000</v>
      </c>
      <c r="D3928">
        <v>572500</v>
      </c>
    </row>
    <row r="3929" spans="1:4" x14ac:dyDescent="0.25">
      <c r="A3929">
        <v>3</v>
      </c>
      <c r="B3929" t="s">
        <v>1005</v>
      </c>
      <c r="C3929" t="s">
        <v>376</v>
      </c>
      <c r="D3929">
        <v>642402900</v>
      </c>
    </row>
    <row r="3930" spans="1:4" x14ac:dyDescent="0.25">
      <c r="A3930">
        <v>3</v>
      </c>
      <c r="B3930">
        <v>67375100</v>
      </c>
      <c r="C3930">
        <v>150433700</v>
      </c>
      <c r="D3930">
        <v>3242800</v>
      </c>
    </row>
    <row r="3931" spans="1:4" x14ac:dyDescent="0.25">
      <c r="A3931">
        <v>3</v>
      </c>
      <c r="B3931">
        <v>573900</v>
      </c>
      <c r="C3931">
        <v>597300</v>
      </c>
      <c r="D3931">
        <v>439200</v>
      </c>
    </row>
    <row r="3932" spans="1:4" x14ac:dyDescent="0.25">
      <c r="A3932">
        <v>3</v>
      </c>
      <c r="B3932">
        <v>68578900</v>
      </c>
      <c r="C3932">
        <v>89685600</v>
      </c>
      <c r="D3932">
        <v>2841500</v>
      </c>
    </row>
    <row r="3933" spans="1:4" x14ac:dyDescent="0.25">
      <c r="A3933">
        <v>3</v>
      </c>
      <c r="B3933" t="s">
        <v>1007</v>
      </c>
      <c r="C3933" t="s">
        <v>378</v>
      </c>
      <c r="D3933">
        <v>1392400</v>
      </c>
    </row>
    <row r="3934" spans="1:4" x14ac:dyDescent="0.25">
      <c r="A3934">
        <v>3</v>
      </c>
      <c r="B3934">
        <v>2048400</v>
      </c>
      <c r="C3934">
        <v>1868800</v>
      </c>
      <c r="D3934">
        <v>1279500</v>
      </c>
    </row>
    <row r="3935" spans="1:4" x14ac:dyDescent="0.25">
      <c r="A3935">
        <v>3</v>
      </c>
      <c r="B3935">
        <v>2482000</v>
      </c>
      <c r="C3935">
        <v>4541000</v>
      </c>
      <c r="D3935">
        <v>894900</v>
      </c>
    </row>
    <row r="3936" spans="1:4" x14ac:dyDescent="0.25">
      <c r="A3936">
        <v>3</v>
      </c>
      <c r="B3936">
        <v>224503600</v>
      </c>
      <c r="C3936">
        <v>85356500</v>
      </c>
      <c r="D3936">
        <v>74842900</v>
      </c>
    </row>
    <row r="3937" spans="1:4" x14ac:dyDescent="0.25">
      <c r="A3937">
        <v>3</v>
      </c>
      <c r="B3937">
        <v>22896400</v>
      </c>
      <c r="C3937">
        <v>42367800</v>
      </c>
      <c r="D3937">
        <v>3429800</v>
      </c>
    </row>
    <row r="3938" spans="1:4" x14ac:dyDescent="0.25">
      <c r="A3938">
        <v>3</v>
      </c>
      <c r="B3938" t="s">
        <v>1009</v>
      </c>
      <c r="C3938" t="s">
        <v>380</v>
      </c>
      <c r="D3938">
        <v>2025600</v>
      </c>
    </row>
    <row r="3939" spans="1:4" x14ac:dyDescent="0.25">
      <c r="A3939">
        <v>3</v>
      </c>
      <c r="B3939">
        <v>2696500</v>
      </c>
      <c r="C3939">
        <v>2345300</v>
      </c>
      <c r="D3939">
        <v>2683900</v>
      </c>
    </row>
    <row r="3940" spans="1:4" x14ac:dyDescent="0.25">
      <c r="A3940">
        <v>3</v>
      </c>
      <c r="B3940">
        <v>680400</v>
      </c>
      <c r="C3940">
        <v>797200</v>
      </c>
      <c r="D3940">
        <v>547400</v>
      </c>
    </row>
    <row r="3941" spans="1:4" x14ac:dyDescent="0.25">
      <c r="A3941">
        <v>3</v>
      </c>
      <c r="B3941">
        <v>15795600</v>
      </c>
      <c r="C3941">
        <v>13822600</v>
      </c>
      <c r="D3941">
        <v>12313100</v>
      </c>
    </row>
    <row r="3942" spans="1:4" x14ac:dyDescent="0.25">
      <c r="A3942">
        <v>3</v>
      </c>
      <c r="B3942">
        <v>85918500</v>
      </c>
      <c r="C3942">
        <v>155183500</v>
      </c>
      <c r="D3942">
        <v>998800</v>
      </c>
    </row>
    <row r="3943" spans="1:4" x14ac:dyDescent="0.25">
      <c r="A3943">
        <v>3</v>
      </c>
      <c r="B3943" t="s">
        <v>1010</v>
      </c>
      <c r="C3943" t="s">
        <v>381</v>
      </c>
      <c r="D3943">
        <v>54740300</v>
      </c>
    </row>
    <row r="3944" spans="1:4" x14ac:dyDescent="0.25">
      <c r="A3944">
        <v>3</v>
      </c>
      <c r="B3944">
        <v>855000</v>
      </c>
      <c r="C3944">
        <v>954600</v>
      </c>
      <c r="D3944">
        <v>618600</v>
      </c>
    </row>
    <row r="3945" spans="1:4" x14ac:dyDescent="0.25">
      <c r="A3945">
        <v>3</v>
      </c>
      <c r="B3945" t="s">
        <v>1012</v>
      </c>
      <c r="C3945" t="s">
        <v>383</v>
      </c>
      <c r="D3945">
        <v>5029800</v>
      </c>
    </row>
    <row r="3946" spans="1:4" x14ac:dyDescent="0.25">
      <c r="A3946">
        <v>3</v>
      </c>
      <c r="B3946">
        <v>1556682600</v>
      </c>
      <c r="C3946">
        <v>2092497000</v>
      </c>
      <c r="D3946">
        <v>3946200</v>
      </c>
    </row>
    <row r="3947" spans="1:4" x14ac:dyDescent="0.25">
      <c r="A3947">
        <v>3</v>
      </c>
      <c r="B3947">
        <v>1120000</v>
      </c>
      <c r="C3947">
        <v>1306800</v>
      </c>
      <c r="D3947">
        <v>736700</v>
      </c>
    </row>
    <row r="3948" spans="1:4" x14ac:dyDescent="0.25">
      <c r="A3948">
        <v>3</v>
      </c>
      <c r="B3948">
        <v>998900</v>
      </c>
      <c r="C3948">
        <v>1638300</v>
      </c>
      <c r="D3948">
        <v>519700</v>
      </c>
    </row>
    <row r="3949" spans="1:4" x14ac:dyDescent="0.25">
      <c r="A3949">
        <v>3</v>
      </c>
      <c r="B3949">
        <v>9099800</v>
      </c>
      <c r="C3949">
        <v>12920000</v>
      </c>
      <c r="D3949">
        <v>3833700</v>
      </c>
    </row>
    <row r="3950" spans="1:4" x14ac:dyDescent="0.25">
      <c r="A3950">
        <v>3</v>
      </c>
      <c r="B3950">
        <v>6784800</v>
      </c>
      <c r="C3950">
        <v>8830200</v>
      </c>
      <c r="D3950">
        <v>6340200</v>
      </c>
    </row>
    <row r="3951" spans="1:4" x14ac:dyDescent="0.25">
      <c r="A3951">
        <v>3</v>
      </c>
      <c r="B3951">
        <v>745700</v>
      </c>
      <c r="C3951">
        <v>848200</v>
      </c>
      <c r="D3951">
        <v>565100</v>
      </c>
    </row>
    <row r="3952" spans="1:4" x14ac:dyDescent="0.25">
      <c r="A3952">
        <v>3</v>
      </c>
      <c r="B3952">
        <v>770749200</v>
      </c>
      <c r="C3952">
        <v>1136224500</v>
      </c>
      <c r="D3952">
        <v>8166100</v>
      </c>
    </row>
    <row r="3953" spans="1:4" x14ac:dyDescent="0.25">
      <c r="A3953">
        <v>3</v>
      </c>
      <c r="B3953">
        <v>4665500</v>
      </c>
      <c r="C3953">
        <v>7664200</v>
      </c>
      <c r="D3953">
        <v>1979000</v>
      </c>
    </row>
    <row r="3954" spans="1:4" x14ac:dyDescent="0.25">
      <c r="A3954">
        <v>3</v>
      </c>
      <c r="B3954">
        <v>6216100</v>
      </c>
      <c r="C3954">
        <v>6549400</v>
      </c>
      <c r="D3954">
        <v>6262100</v>
      </c>
    </row>
    <row r="3955" spans="1:4" x14ac:dyDescent="0.25">
      <c r="A3955">
        <v>3</v>
      </c>
      <c r="B3955" t="s">
        <v>1015</v>
      </c>
      <c r="C3955" t="s">
        <v>386</v>
      </c>
      <c r="D3955">
        <v>2097600</v>
      </c>
    </row>
    <row r="3956" spans="1:4" x14ac:dyDescent="0.25">
      <c r="A3956">
        <v>3</v>
      </c>
      <c r="B3956">
        <v>3737681900</v>
      </c>
      <c r="C3956">
        <v>1739568400</v>
      </c>
      <c r="D3956">
        <v>1408443800</v>
      </c>
    </row>
    <row r="3957" spans="1:4" x14ac:dyDescent="0.25">
      <c r="A3957">
        <v>3</v>
      </c>
      <c r="B3957" t="s">
        <v>1017</v>
      </c>
      <c r="C3957" t="s">
        <v>388</v>
      </c>
      <c r="D3957">
        <v>2223500</v>
      </c>
    </row>
    <row r="3958" spans="1:4" x14ac:dyDescent="0.25">
      <c r="A3958">
        <v>3</v>
      </c>
      <c r="B3958">
        <v>208498700</v>
      </c>
      <c r="C3958">
        <v>231032300</v>
      </c>
      <c r="D3958">
        <v>131344500</v>
      </c>
    </row>
    <row r="3959" spans="1:4" x14ac:dyDescent="0.25">
      <c r="A3959">
        <v>3</v>
      </c>
      <c r="B3959">
        <v>553200</v>
      </c>
      <c r="C3959">
        <v>696600</v>
      </c>
      <c r="D3959">
        <v>666600</v>
      </c>
    </row>
    <row r="3960" spans="1:4" x14ac:dyDescent="0.25">
      <c r="A3960">
        <v>3</v>
      </c>
      <c r="B3960" t="s">
        <v>1019</v>
      </c>
      <c r="C3960" t="s">
        <v>391</v>
      </c>
      <c r="D3960">
        <v>6215800</v>
      </c>
    </row>
    <row r="3961" spans="1:4" x14ac:dyDescent="0.25">
      <c r="A3961">
        <v>3</v>
      </c>
      <c r="B3961" t="s">
        <v>1022</v>
      </c>
      <c r="C3961" t="s">
        <v>394</v>
      </c>
      <c r="D3961">
        <v>927733000</v>
      </c>
    </row>
    <row r="3962" spans="1:4" x14ac:dyDescent="0.25">
      <c r="A3962">
        <v>3</v>
      </c>
      <c r="B3962">
        <v>2164400</v>
      </c>
      <c r="C3962">
        <v>2308700</v>
      </c>
      <c r="D3962">
        <v>2259100</v>
      </c>
    </row>
    <row r="3963" spans="1:4" x14ac:dyDescent="0.25">
      <c r="A3963">
        <v>3</v>
      </c>
      <c r="B3963">
        <v>9436000</v>
      </c>
      <c r="C3963">
        <v>10875700</v>
      </c>
      <c r="D3963">
        <v>5268200</v>
      </c>
    </row>
    <row r="3964" spans="1:4" x14ac:dyDescent="0.25">
      <c r="A3964">
        <v>3</v>
      </c>
      <c r="B3964">
        <v>18725200</v>
      </c>
      <c r="C3964">
        <v>20629800</v>
      </c>
      <c r="D3964">
        <v>8671100</v>
      </c>
    </row>
    <row r="3965" spans="1:4" x14ac:dyDescent="0.25">
      <c r="A3965">
        <v>3</v>
      </c>
      <c r="B3965">
        <v>313221800</v>
      </c>
      <c r="C3965">
        <v>357362900</v>
      </c>
      <c r="D3965">
        <v>20807100</v>
      </c>
    </row>
    <row r="3966" spans="1:4" x14ac:dyDescent="0.25">
      <c r="A3966">
        <v>3</v>
      </c>
      <c r="B3966" t="s">
        <v>1024</v>
      </c>
      <c r="C3966" t="s">
        <v>396</v>
      </c>
      <c r="D3966">
        <v>95747800</v>
      </c>
    </row>
    <row r="3967" spans="1:4" x14ac:dyDescent="0.25">
      <c r="A3967">
        <v>3</v>
      </c>
      <c r="B3967">
        <v>1893300</v>
      </c>
      <c r="C3967">
        <v>1985400</v>
      </c>
      <c r="D3967">
        <v>1905800</v>
      </c>
    </row>
    <row r="3968" spans="1:4" x14ac:dyDescent="0.25">
      <c r="A3968">
        <v>3</v>
      </c>
      <c r="B3968">
        <v>1359300</v>
      </c>
      <c r="C3968">
        <v>1527500</v>
      </c>
      <c r="D3968">
        <v>1495000</v>
      </c>
    </row>
    <row r="3969" spans="1:4" x14ac:dyDescent="0.25">
      <c r="A3969">
        <v>3</v>
      </c>
      <c r="B3969">
        <v>4316100</v>
      </c>
      <c r="C3969">
        <v>9689500</v>
      </c>
      <c r="D3969">
        <v>497000</v>
      </c>
    </row>
    <row r="3970" spans="1:4" x14ac:dyDescent="0.25">
      <c r="A3970">
        <v>3</v>
      </c>
      <c r="B3970">
        <v>8297000</v>
      </c>
      <c r="C3970">
        <v>12151800</v>
      </c>
      <c r="D3970">
        <v>1611500</v>
      </c>
    </row>
    <row r="3971" spans="1:4" x14ac:dyDescent="0.25">
      <c r="A3971">
        <v>3</v>
      </c>
      <c r="B3971" t="s">
        <v>1025</v>
      </c>
      <c r="C3971" t="s">
        <v>397</v>
      </c>
      <c r="D3971" t="s">
        <v>51</v>
      </c>
    </row>
    <row r="3972" spans="1:4" x14ac:dyDescent="0.25">
      <c r="A3972">
        <v>3</v>
      </c>
      <c r="B3972">
        <v>902569800</v>
      </c>
      <c r="C3972">
        <v>1213191700</v>
      </c>
      <c r="D3972">
        <v>30084700</v>
      </c>
    </row>
    <row r="3973" spans="1:4" x14ac:dyDescent="0.25">
      <c r="A3973">
        <v>3</v>
      </c>
      <c r="B3973">
        <v>2003100</v>
      </c>
      <c r="C3973">
        <v>2162800</v>
      </c>
      <c r="D3973">
        <v>2256700</v>
      </c>
    </row>
    <row r="3974" spans="1:4" x14ac:dyDescent="0.25">
      <c r="A3974">
        <v>3</v>
      </c>
      <c r="B3974">
        <v>13746500</v>
      </c>
      <c r="C3974">
        <v>15364300</v>
      </c>
      <c r="D3974">
        <v>15057800</v>
      </c>
    </row>
    <row r="3975" spans="1:4" x14ac:dyDescent="0.25">
      <c r="A3975">
        <v>3</v>
      </c>
      <c r="B3975">
        <v>6277200</v>
      </c>
      <c r="C3975">
        <v>7590100</v>
      </c>
      <c r="D3975">
        <v>808700</v>
      </c>
    </row>
    <row r="3976" spans="1:4" x14ac:dyDescent="0.25">
      <c r="A3976">
        <v>3</v>
      </c>
      <c r="B3976">
        <v>204524800</v>
      </c>
      <c r="C3976">
        <v>92227900</v>
      </c>
      <c r="D3976">
        <v>179774900</v>
      </c>
    </row>
    <row r="3977" spans="1:4" x14ac:dyDescent="0.25">
      <c r="A3977">
        <v>3</v>
      </c>
      <c r="B3977">
        <v>756400</v>
      </c>
      <c r="C3977">
        <v>854400</v>
      </c>
      <c r="D3977">
        <v>677500</v>
      </c>
    </row>
    <row r="3978" spans="1:4" x14ac:dyDescent="0.25">
      <c r="A3978">
        <v>3</v>
      </c>
      <c r="B3978">
        <v>2064162400</v>
      </c>
      <c r="C3978">
        <v>2348549600</v>
      </c>
      <c r="D3978">
        <v>8900500</v>
      </c>
    </row>
    <row r="3979" spans="1:4" x14ac:dyDescent="0.25">
      <c r="A3979">
        <v>3</v>
      </c>
      <c r="B3979">
        <v>580000</v>
      </c>
      <c r="C3979">
        <v>517600</v>
      </c>
      <c r="D3979">
        <v>464100</v>
      </c>
    </row>
    <row r="3980" spans="1:4" x14ac:dyDescent="0.25">
      <c r="A3980">
        <v>3</v>
      </c>
      <c r="B3980">
        <v>175733600</v>
      </c>
      <c r="C3980">
        <v>124036800</v>
      </c>
      <c r="D3980">
        <v>20558500</v>
      </c>
    </row>
    <row r="3981" spans="1:4" x14ac:dyDescent="0.25">
      <c r="A3981">
        <v>3</v>
      </c>
      <c r="B3981">
        <v>1176000</v>
      </c>
      <c r="C3981">
        <v>1589800</v>
      </c>
      <c r="D3981">
        <v>1510800</v>
      </c>
    </row>
    <row r="3982" spans="1:4" x14ac:dyDescent="0.25">
      <c r="A3982">
        <v>3</v>
      </c>
      <c r="B3982" t="s">
        <v>1027</v>
      </c>
      <c r="C3982" t="s">
        <v>399</v>
      </c>
      <c r="D3982" t="s">
        <v>52</v>
      </c>
    </row>
    <row r="3983" spans="1:4" x14ac:dyDescent="0.25">
      <c r="A3983">
        <v>3</v>
      </c>
      <c r="B3983">
        <v>4582200</v>
      </c>
      <c r="C3983">
        <v>4943100</v>
      </c>
      <c r="D3983">
        <v>4914700</v>
      </c>
    </row>
    <row r="3984" spans="1:4" x14ac:dyDescent="0.25">
      <c r="A3984">
        <v>3</v>
      </c>
      <c r="B3984">
        <v>26787900</v>
      </c>
      <c r="C3984">
        <v>29496700</v>
      </c>
      <c r="D3984">
        <v>8936100</v>
      </c>
    </row>
    <row r="3985" spans="1:4" x14ac:dyDescent="0.25">
      <c r="A3985">
        <v>3</v>
      </c>
      <c r="B3985">
        <v>180340300</v>
      </c>
      <c r="C3985">
        <v>34276400</v>
      </c>
      <c r="D3985">
        <v>25610200</v>
      </c>
    </row>
    <row r="3986" spans="1:4" x14ac:dyDescent="0.25">
      <c r="A3986">
        <v>3</v>
      </c>
      <c r="B3986">
        <v>33574100</v>
      </c>
      <c r="C3986">
        <v>37562800</v>
      </c>
      <c r="D3986">
        <v>38535400</v>
      </c>
    </row>
    <row r="3987" spans="1:4" x14ac:dyDescent="0.25">
      <c r="A3987">
        <v>3</v>
      </c>
      <c r="B3987">
        <v>7289200</v>
      </c>
      <c r="C3987">
        <v>11666700</v>
      </c>
      <c r="D3987">
        <v>1155200</v>
      </c>
    </row>
    <row r="3988" spans="1:4" x14ac:dyDescent="0.25">
      <c r="A3988">
        <v>3</v>
      </c>
      <c r="B3988">
        <v>1966776800</v>
      </c>
      <c r="C3988">
        <v>2348375900</v>
      </c>
      <c r="D3988">
        <v>17952800</v>
      </c>
    </row>
    <row r="3989" spans="1:4" x14ac:dyDescent="0.25">
      <c r="A3989">
        <v>3</v>
      </c>
      <c r="B3989">
        <v>3351800</v>
      </c>
      <c r="C3989">
        <v>5259600</v>
      </c>
      <c r="D3989">
        <v>656100</v>
      </c>
    </row>
    <row r="3990" spans="1:4" x14ac:dyDescent="0.25">
      <c r="A3990">
        <v>3</v>
      </c>
      <c r="B3990">
        <v>71588400</v>
      </c>
      <c r="C3990">
        <v>76984200</v>
      </c>
      <c r="D3990">
        <v>20675100</v>
      </c>
    </row>
    <row r="3991" spans="1:4" x14ac:dyDescent="0.25">
      <c r="A3991">
        <v>3</v>
      </c>
      <c r="B3991">
        <v>442900</v>
      </c>
      <c r="C3991">
        <v>531400</v>
      </c>
      <c r="D3991">
        <v>442500</v>
      </c>
    </row>
    <row r="3992" spans="1:4" x14ac:dyDescent="0.25">
      <c r="A3992">
        <v>3</v>
      </c>
      <c r="B3992" t="s">
        <v>1029</v>
      </c>
      <c r="C3992" t="s">
        <v>401</v>
      </c>
      <c r="D3992">
        <v>99827200</v>
      </c>
    </row>
    <row r="3993" spans="1:4" x14ac:dyDescent="0.25">
      <c r="A3993">
        <v>3</v>
      </c>
      <c r="B3993">
        <v>74444700</v>
      </c>
      <c r="C3993">
        <v>79301000</v>
      </c>
      <c r="D3993">
        <v>10400100</v>
      </c>
    </row>
    <row r="3994" spans="1:4" x14ac:dyDescent="0.25">
      <c r="A3994">
        <v>3</v>
      </c>
      <c r="B3994" t="s">
        <v>1031</v>
      </c>
      <c r="C3994" t="s">
        <v>403</v>
      </c>
      <c r="D3994">
        <v>31825300</v>
      </c>
    </row>
    <row r="3995" spans="1:4" x14ac:dyDescent="0.25">
      <c r="A3995">
        <v>3</v>
      </c>
      <c r="B3995">
        <v>22653500</v>
      </c>
      <c r="C3995">
        <v>25042100</v>
      </c>
      <c r="D3995">
        <v>3448200</v>
      </c>
    </row>
    <row r="3996" spans="1:4" x14ac:dyDescent="0.25">
      <c r="A3996">
        <v>3</v>
      </c>
      <c r="B3996">
        <v>1861900</v>
      </c>
      <c r="C3996">
        <v>2160300</v>
      </c>
      <c r="D3996">
        <v>1484100</v>
      </c>
    </row>
    <row r="3997" spans="1:4" x14ac:dyDescent="0.25">
      <c r="A3997">
        <v>3</v>
      </c>
      <c r="B3997">
        <v>6539300</v>
      </c>
      <c r="C3997">
        <v>12063900</v>
      </c>
      <c r="D3997">
        <v>1512500</v>
      </c>
    </row>
    <row r="3998" spans="1:4" x14ac:dyDescent="0.25">
      <c r="A3998">
        <v>3</v>
      </c>
      <c r="B3998">
        <v>1627838800</v>
      </c>
      <c r="C3998">
        <v>2218497900</v>
      </c>
      <c r="D3998">
        <v>630500</v>
      </c>
    </row>
    <row r="3999" spans="1:4" x14ac:dyDescent="0.25">
      <c r="A3999">
        <v>3</v>
      </c>
      <c r="B3999">
        <v>9532100</v>
      </c>
      <c r="C3999">
        <v>11358300</v>
      </c>
      <c r="D3999">
        <v>1641900</v>
      </c>
    </row>
    <row r="4000" spans="1:4" x14ac:dyDescent="0.25">
      <c r="A4000">
        <v>3</v>
      </c>
      <c r="B4000" t="s">
        <v>1037</v>
      </c>
      <c r="C4000" t="s">
        <v>409</v>
      </c>
      <c r="D4000">
        <v>2154200</v>
      </c>
    </row>
    <row r="4001" spans="1:4" x14ac:dyDescent="0.25">
      <c r="A4001">
        <v>3</v>
      </c>
      <c r="B4001">
        <v>3404500</v>
      </c>
      <c r="C4001">
        <v>4760600</v>
      </c>
      <c r="D4001">
        <v>1398800</v>
      </c>
    </row>
    <row r="4002" spans="1:4" x14ac:dyDescent="0.25">
      <c r="A4002">
        <v>3</v>
      </c>
      <c r="B4002">
        <v>303926500</v>
      </c>
      <c r="C4002">
        <v>374838300</v>
      </c>
      <c r="D4002">
        <v>1063900</v>
      </c>
    </row>
    <row r="4003" spans="1:4" x14ac:dyDescent="0.25">
      <c r="A4003">
        <v>3</v>
      </c>
      <c r="B4003">
        <v>14610400</v>
      </c>
      <c r="C4003">
        <v>33860400</v>
      </c>
      <c r="D4003">
        <v>4307000</v>
      </c>
    </row>
    <row r="4004" spans="1:4" x14ac:dyDescent="0.25">
      <c r="A4004">
        <v>3</v>
      </c>
      <c r="B4004">
        <v>4668000</v>
      </c>
      <c r="C4004">
        <v>3884600</v>
      </c>
      <c r="D4004">
        <v>2327600</v>
      </c>
    </row>
    <row r="4005" spans="1:4" x14ac:dyDescent="0.25">
      <c r="A4005">
        <v>3</v>
      </c>
      <c r="B4005">
        <v>604970600</v>
      </c>
      <c r="C4005">
        <v>971294400</v>
      </c>
      <c r="D4005">
        <v>818100</v>
      </c>
    </row>
    <row r="4006" spans="1:4" x14ac:dyDescent="0.25">
      <c r="A4006">
        <v>3</v>
      </c>
      <c r="B4006">
        <v>544839700</v>
      </c>
      <c r="C4006">
        <v>73786800</v>
      </c>
      <c r="D4006">
        <v>21105200</v>
      </c>
    </row>
    <row r="4007" spans="1:4" x14ac:dyDescent="0.25">
      <c r="A4007">
        <v>3</v>
      </c>
      <c r="B4007">
        <v>1763300</v>
      </c>
      <c r="C4007">
        <v>1736400</v>
      </c>
      <c r="D4007">
        <v>1486900</v>
      </c>
    </row>
    <row r="4008" spans="1:4" x14ac:dyDescent="0.25">
      <c r="A4008">
        <v>3</v>
      </c>
      <c r="B4008">
        <v>14591900</v>
      </c>
      <c r="C4008">
        <v>16312900</v>
      </c>
      <c r="D4008">
        <v>24488700</v>
      </c>
    </row>
    <row r="4009" spans="1:4" x14ac:dyDescent="0.25">
      <c r="A4009">
        <v>3</v>
      </c>
      <c r="B4009">
        <v>5742200</v>
      </c>
      <c r="C4009">
        <v>7575200</v>
      </c>
      <c r="D4009">
        <v>1267600</v>
      </c>
    </row>
    <row r="4010" spans="1:4" x14ac:dyDescent="0.25">
      <c r="A4010">
        <v>3</v>
      </c>
      <c r="B4010">
        <v>1428500</v>
      </c>
      <c r="C4010">
        <v>2012600</v>
      </c>
      <c r="D4010">
        <v>775400</v>
      </c>
    </row>
    <row r="4011" spans="1:4" x14ac:dyDescent="0.25">
      <c r="A4011">
        <v>3</v>
      </c>
      <c r="B4011">
        <v>245348300</v>
      </c>
      <c r="C4011">
        <v>109101900</v>
      </c>
      <c r="D4011">
        <v>99380600</v>
      </c>
    </row>
    <row r="4012" spans="1:4" x14ac:dyDescent="0.25">
      <c r="A4012">
        <v>3</v>
      </c>
      <c r="B4012">
        <v>624265500</v>
      </c>
      <c r="C4012">
        <v>710179600</v>
      </c>
      <c r="D4012">
        <v>10483500</v>
      </c>
    </row>
    <row r="4013" spans="1:4" x14ac:dyDescent="0.25">
      <c r="A4013">
        <v>3</v>
      </c>
      <c r="B4013">
        <v>488816100</v>
      </c>
      <c r="C4013">
        <v>678679000</v>
      </c>
      <c r="D4013">
        <v>23607900</v>
      </c>
    </row>
    <row r="4014" spans="1:4" x14ac:dyDescent="0.25">
      <c r="A4014">
        <v>3</v>
      </c>
      <c r="B4014">
        <v>1519100</v>
      </c>
      <c r="C4014">
        <v>1647100</v>
      </c>
      <c r="D4014">
        <v>1655900</v>
      </c>
    </row>
    <row r="4015" spans="1:4" x14ac:dyDescent="0.25">
      <c r="A4015">
        <v>3</v>
      </c>
      <c r="B4015">
        <v>12755800</v>
      </c>
      <c r="C4015">
        <v>16421300</v>
      </c>
      <c r="D4015">
        <v>2915100</v>
      </c>
    </row>
    <row r="4016" spans="1:4" x14ac:dyDescent="0.25">
      <c r="A4016">
        <v>3</v>
      </c>
      <c r="B4016" t="s">
        <v>1040</v>
      </c>
      <c r="C4016" t="s">
        <v>412</v>
      </c>
      <c r="D4016" t="s">
        <v>55</v>
      </c>
    </row>
    <row r="4017" spans="1:4" x14ac:dyDescent="0.25">
      <c r="A4017">
        <v>3</v>
      </c>
      <c r="B4017">
        <v>1812900</v>
      </c>
      <c r="C4017">
        <v>2503800</v>
      </c>
      <c r="D4017">
        <v>1229500</v>
      </c>
    </row>
    <row r="4018" spans="1:4" x14ac:dyDescent="0.25">
      <c r="A4018">
        <v>3</v>
      </c>
      <c r="B4018">
        <v>489200</v>
      </c>
      <c r="C4018">
        <v>669700</v>
      </c>
      <c r="D4018">
        <v>473800</v>
      </c>
    </row>
    <row r="4019" spans="1:4" x14ac:dyDescent="0.25">
      <c r="A4019">
        <v>3</v>
      </c>
      <c r="B4019">
        <v>720700</v>
      </c>
      <c r="C4019">
        <v>981100</v>
      </c>
      <c r="D4019">
        <v>597800</v>
      </c>
    </row>
    <row r="4020" spans="1:4" x14ac:dyDescent="0.25">
      <c r="A4020">
        <v>3</v>
      </c>
      <c r="B4020">
        <v>141771400</v>
      </c>
      <c r="C4020">
        <v>150225300</v>
      </c>
      <c r="D4020">
        <v>6676900</v>
      </c>
    </row>
    <row r="4021" spans="1:4" x14ac:dyDescent="0.25">
      <c r="A4021">
        <v>3</v>
      </c>
      <c r="B4021">
        <v>1865700</v>
      </c>
      <c r="C4021">
        <v>3121100</v>
      </c>
      <c r="D4021">
        <v>1105100</v>
      </c>
    </row>
    <row r="4022" spans="1:4" x14ac:dyDescent="0.25">
      <c r="A4022">
        <v>3</v>
      </c>
      <c r="B4022">
        <v>1050200</v>
      </c>
      <c r="C4022">
        <v>1442700</v>
      </c>
      <c r="D4022">
        <v>918700</v>
      </c>
    </row>
    <row r="4023" spans="1:4" x14ac:dyDescent="0.25">
      <c r="A4023">
        <v>3</v>
      </c>
      <c r="B4023">
        <v>1351100</v>
      </c>
      <c r="C4023">
        <v>2254300</v>
      </c>
      <c r="D4023">
        <v>1023900</v>
      </c>
    </row>
    <row r="4024" spans="1:4" x14ac:dyDescent="0.25">
      <c r="A4024">
        <v>3</v>
      </c>
      <c r="B4024">
        <v>330704400</v>
      </c>
      <c r="C4024">
        <v>402784300</v>
      </c>
      <c r="D4024">
        <v>4881000</v>
      </c>
    </row>
    <row r="4025" spans="1:4" x14ac:dyDescent="0.25">
      <c r="A4025">
        <v>3</v>
      </c>
      <c r="B4025">
        <v>568800</v>
      </c>
      <c r="C4025">
        <v>815400</v>
      </c>
      <c r="D4025">
        <v>359800</v>
      </c>
    </row>
    <row r="4026" spans="1:4" x14ac:dyDescent="0.25">
      <c r="A4026">
        <v>3</v>
      </c>
      <c r="B4026">
        <v>1492800</v>
      </c>
      <c r="C4026">
        <v>1743100</v>
      </c>
      <c r="D4026">
        <v>1560300</v>
      </c>
    </row>
    <row r="4027" spans="1:4" x14ac:dyDescent="0.25">
      <c r="A4027">
        <v>3</v>
      </c>
      <c r="B4027">
        <v>263447100</v>
      </c>
      <c r="C4027">
        <v>390053600</v>
      </c>
      <c r="D4027">
        <v>1732000</v>
      </c>
    </row>
    <row r="4028" spans="1:4" x14ac:dyDescent="0.25">
      <c r="A4028">
        <v>3</v>
      </c>
      <c r="B4028">
        <v>2214100</v>
      </c>
      <c r="C4028">
        <v>3333000</v>
      </c>
      <c r="D4028">
        <v>1249600</v>
      </c>
    </row>
    <row r="4029" spans="1:4" x14ac:dyDescent="0.25">
      <c r="A4029">
        <v>3</v>
      </c>
      <c r="B4029">
        <v>8361900</v>
      </c>
      <c r="C4029">
        <v>16299200</v>
      </c>
      <c r="D4029">
        <v>1402200</v>
      </c>
    </row>
    <row r="4030" spans="1:4" x14ac:dyDescent="0.25">
      <c r="A4030">
        <v>3</v>
      </c>
      <c r="B4030">
        <v>34597700</v>
      </c>
      <c r="C4030">
        <v>71394700</v>
      </c>
      <c r="D4030">
        <v>2416200</v>
      </c>
    </row>
    <row r="4031" spans="1:4" x14ac:dyDescent="0.25">
      <c r="A4031">
        <v>3</v>
      </c>
      <c r="B4031">
        <v>1524600</v>
      </c>
      <c r="C4031">
        <v>1808300</v>
      </c>
      <c r="D4031">
        <v>1418700</v>
      </c>
    </row>
    <row r="4032" spans="1:4" x14ac:dyDescent="0.25">
      <c r="A4032">
        <v>3</v>
      </c>
      <c r="B4032">
        <v>3858600</v>
      </c>
      <c r="C4032">
        <v>4509900</v>
      </c>
      <c r="D4032">
        <v>2252800</v>
      </c>
    </row>
    <row r="4033" spans="1:4" x14ac:dyDescent="0.25">
      <c r="A4033">
        <v>3</v>
      </c>
      <c r="B4033">
        <v>52403500</v>
      </c>
      <c r="C4033">
        <v>56590200</v>
      </c>
      <c r="D4033">
        <v>58626000</v>
      </c>
    </row>
    <row r="4034" spans="1:4" x14ac:dyDescent="0.25">
      <c r="A4034">
        <v>3</v>
      </c>
      <c r="B4034">
        <v>1003078100</v>
      </c>
      <c r="C4034">
        <v>1036144000</v>
      </c>
      <c r="D4034">
        <v>59032400</v>
      </c>
    </row>
    <row r="4035" spans="1:4" x14ac:dyDescent="0.25">
      <c r="A4035">
        <v>3</v>
      </c>
      <c r="B4035">
        <v>888500</v>
      </c>
      <c r="C4035">
        <v>1228800</v>
      </c>
      <c r="D4035">
        <v>826500</v>
      </c>
    </row>
    <row r="4036" spans="1:4" x14ac:dyDescent="0.25">
      <c r="A4036">
        <v>3</v>
      </c>
      <c r="B4036" t="s">
        <v>1045</v>
      </c>
      <c r="C4036" t="s">
        <v>416</v>
      </c>
      <c r="D4036">
        <v>14674400</v>
      </c>
    </row>
    <row r="4037" spans="1:4" x14ac:dyDescent="0.25">
      <c r="A4037">
        <v>3</v>
      </c>
      <c r="B4037" t="s">
        <v>1046</v>
      </c>
      <c r="C4037" t="s">
        <v>417</v>
      </c>
      <c r="D4037">
        <v>31956400</v>
      </c>
    </row>
    <row r="4038" spans="1:4" x14ac:dyDescent="0.25">
      <c r="A4038">
        <v>3</v>
      </c>
      <c r="B4038">
        <v>381013500</v>
      </c>
      <c r="C4038">
        <v>566177800</v>
      </c>
      <c r="D4038">
        <v>3392500</v>
      </c>
    </row>
    <row r="4039" spans="1:4" x14ac:dyDescent="0.25">
      <c r="A4039">
        <v>3</v>
      </c>
      <c r="B4039">
        <v>120976700</v>
      </c>
      <c r="C4039">
        <v>139537000</v>
      </c>
      <c r="D4039">
        <v>1452300</v>
      </c>
    </row>
    <row r="4040" spans="1:4" x14ac:dyDescent="0.25">
      <c r="A4040">
        <v>3</v>
      </c>
      <c r="B4040" t="s">
        <v>1047</v>
      </c>
      <c r="C4040" t="s">
        <v>418</v>
      </c>
      <c r="D4040">
        <v>3613300</v>
      </c>
    </row>
    <row r="4041" spans="1:4" x14ac:dyDescent="0.25">
      <c r="A4041">
        <v>3</v>
      </c>
      <c r="B4041">
        <v>367633400</v>
      </c>
      <c r="C4041">
        <v>411805200</v>
      </c>
      <c r="D4041">
        <v>205051200</v>
      </c>
    </row>
    <row r="4042" spans="1:4" x14ac:dyDescent="0.25">
      <c r="A4042">
        <v>3</v>
      </c>
      <c r="B4042">
        <v>6347500</v>
      </c>
      <c r="C4042">
        <v>7210700</v>
      </c>
      <c r="D4042">
        <v>6312000</v>
      </c>
    </row>
    <row r="4043" spans="1:4" x14ac:dyDescent="0.25">
      <c r="A4043">
        <v>3</v>
      </c>
      <c r="B4043">
        <v>3619900</v>
      </c>
      <c r="C4043">
        <v>5579400</v>
      </c>
      <c r="D4043">
        <v>1676600</v>
      </c>
    </row>
    <row r="4044" spans="1:4" x14ac:dyDescent="0.25">
      <c r="A4044">
        <v>3</v>
      </c>
      <c r="B4044">
        <v>6383900</v>
      </c>
      <c r="C4044">
        <v>8529200</v>
      </c>
      <c r="D4044">
        <v>3271900</v>
      </c>
    </row>
    <row r="4045" spans="1:4" x14ac:dyDescent="0.25">
      <c r="A4045">
        <v>3</v>
      </c>
      <c r="B4045">
        <v>55278800</v>
      </c>
      <c r="C4045">
        <v>91373700</v>
      </c>
      <c r="D4045">
        <v>4401700</v>
      </c>
    </row>
    <row r="4046" spans="1:4" x14ac:dyDescent="0.25">
      <c r="A4046">
        <v>3</v>
      </c>
      <c r="B4046" t="s">
        <v>1050</v>
      </c>
      <c r="C4046" t="s">
        <v>421</v>
      </c>
      <c r="D4046">
        <v>16239500</v>
      </c>
    </row>
    <row r="4047" spans="1:4" x14ac:dyDescent="0.25">
      <c r="A4047">
        <v>3</v>
      </c>
      <c r="B4047">
        <v>54951400</v>
      </c>
      <c r="C4047">
        <v>105379300</v>
      </c>
      <c r="D4047">
        <v>792700</v>
      </c>
    </row>
    <row r="4048" spans="1:4" x14ac:dyDescent="0.25">
      <c r="A4048">
        <v>3</v>
      </c>
      <c r="B4048">
        <v>101910100</v>
      </c>
      <c r="C4048">
        <v>146240300</v>
      </c>
      <c r="D4048">
        <v>1705400</v>
      </c>
    </row>
    <row r="4049" spans="1:4" x14ac:dyDescent="0.25">
      <c r="A4049">
        <v>3</v>
      </c>
      <c r="B4049" t="s">
        <v>1055</v>
      </c>
      <c r="C4049" t="s">
        <v>426</v>
      </c>
      <c r="D4049">
        <v>20968000</v>
      </c>
    </row>
    <row r="4050" spans="1:4" x14ac:dyDescent="0.25">
      <c r="A4050">
        <v>3</v>
      </c>
      <c r="B4050">
        <v>805800</v>
      </c>
      <c r="C4050">
        <v>922800</v>
      </c>
      <c r="D4050">
        <v>762600</v>
      </c>
    </row>
    <row r="4051" spans="1:4" x14ac:dyDescent="0.25">
      <c r="A4051">
        <v>3</v>
      </c>
      <c r="B4051">
        <v>813200</v>
      </c>
      <c r="C4051">
        <v>1366800</v>
      </c>
      <c r="D4051">
        <v>479300</v>
      </c>
    </row>
    <row r="4052" spans="1:4" x14ac:dyDescent="0.25">
      <c r="A4052">
        <v>3</v>
      </c>
      <c r="B4052">
        <v>2768300</v>
      </c>
      <c r="C4052">
        <v>6062700</v>
      </c>
      <c r="D4052">
        <v>544300</v>
      </c>
    </row>
    <row r="4053" spans="1:4" x14ac:dyDescent="0.25">
      <c r="A4053">
        <v>3</v>
      </c>
      <c r="B4053">
        <v>11224100</v>
      </c>
      <c r="C4053">
        <v>18018700</v>
      </c>
      <c r="D4053">
        <v>726100</v>
      </c>
    </row>
    <row r="4054" spans="1:4" x14ac:dyDescent="0.25">
      <c r="A4054">
        <v>3</v>
      </c>
      <c r="B4054">
        <v>7934000</v>
      </c>
      <c r="C4054">
        <v>12152500</v>
      </c>
      <c r="D4054">
        <v>1747700</v>
      </c>
    </row>
    <row r="4055" spans="1:4" x14ac:dyDescent="0.25">
      <c r="A4055">
        <v>3</v>
      </c>
      <c r="B4055">
        <v>1322500</v>
      </c>
      <c r="C4055">
        <v>1511000</v>
      </c>
      <c r="D4055">
        <v>1288300</v>
      </c>
    </row>
    <row r="4056" spans="1:4" x14ac:dyDescent="0.25">
      <c r="A4056">
        <v>3</v>
      </c>
      <c r="B4056">
        <v>1789961000</v>
      </c>
      <c r="C4056">
        <v>2020112200</v>
      </c>
      <c r="D4056">
        <v>22224700</v>
      </c>
    </row>
    <row r="4057" spans="1:4" x14ac:dyDescent="0.25">
      <c r="A4057">
        <v>3</v>
      </c>
      <c r="B4057">
        <v>10908800</v>
      </c>
      <c r="C4057">
        <v>12315300</v>
      </c>
      <c r="D4057">
        <v>6137900</v>
      </c>
    </row>
    <row r="4058" spans="1:4" x14ac:dyDescent="0.25">
      <c r="A4058">
        <v>3</v>
      </c>
      <c r="B4058">
        <v>204555300</v>
      </c>
      <c r="C4058">
        <v>255176000</v>
      </c>
      <c r="D4058">
        <v>947400</v>
      </c>
    </row>
    <row r="4059" spans="1:4" x14ac:dyDescent="0.25">
      <c r="A4059">
        <v>3</v>
      </c>
      <c r="B4059">
        <v>575285800</v>
      </c>
      <c r="C4059">
        <v>620330100</v>
      </c>
      <c r="D4059">
        <v>18555000</v>
      </c>
    </row>
    <row r="4060" spans="1:4" x14ac:dyDescent="0.25">
      <c r="A4060">
        <v>3</v>
      </c>
      <c r="B4060">
        <v>215149700</v>
      </c>
      <c r="C4060">
        <v>243756300</v>
      </c>
      <c r="D4060">
        <v>12993900</v>
      </c>
    </row>
    <row r="4061" spans="1:4" x14ac:dyDescent="0.25">
      <c r="A4061">
        <v>3</v>
      </c>
      <c r="B4061">
        <v>280491900</v>
      </c>
      <c r="C4061">
        <v>484263800</v>
      </c>
      <c r="D4061">
        <v>2238800</v>
      </c>
    </row>
    <row r="4062" spans="1:4" x14ac:dyDescent="0.25">
      <c r="A4062">
        <v>3</v>
      </c>
      <c r="B4062">
        <v>2886600</v>
      </c>
      <c r="C4062">
        <v>6064400</v>
      </c>
      <c r="D4062">
        <v>544400</v>
      </c>
    </row>
    <row r="4063" spans="1:4" x14ac:dyDescent="0.25">
      <c r="A4063">
        <v>3</v>
      </c>
      <c r="B4063">
        <v>141335000</v>
      </c>
      <c r="C4063">
        <v>70029600</v>
      </c>
      <c r="D4063">
        <v>4150600</v>
      </c>
    </row>
    <row r="4064" spans="1:4" x14ac:dyDescent="0.25">
      <c r="A4064">
        <v>3</v>
      </c>
      <c r="B4064">
        <v>47773800</v>
      </c>
      <c r="C4064">
        <v>64485100</v>
      </c>
      <c r="D4064">
        <v>810600</v>
      </c>
    </row>
    <row r="4065" spans="1:4" x14ac:dyDescent="0.25">
      <c r="A4065">
        <v>3</v>
      </c>
      <c r="B4065">
        <v>17899500</v>
      </c>
      <c r="C4065">
        <v>24311100</v>
      </c>
      <c r="D4065">
        <v>6987200</v>
      </c>
    </row>
    <row r="4066" spans="1:4" x14ac:dyDescent="0.25">
      <c r="A4066">
        <v>3</v>
      </c>
      <c r="B4066">
        <v>11628400</v>
      </c>
      <c r="C4066">
        <v>16322000</v>
      </c>
      <c r="D4066">
        <v>4204900</v>
      </c>
    </row>
    <row r="4067" spans="1:4" x14ac:dyDescent="0.25">
      <c r="A4067">
        <v>3</v>
      </c>
      <c r="B4067">
        <v>584900</v>
      </c>
      <c r="C4067">
        <v>612100</v>
      </c>
      <c r="D4067">
        <v>570100</v>
      </c>
    </row>
    <row r="4068" spans="1:4" x14ac:dyDescent="0.25">
      <c r="A4068">
        <v>3</v>
      </c>
      <c r="B4068" t="s">
        <v>1058</v>
      </c>
      <c r="C4068" t="s">
        <v>429</v>
      </c>
      <c r="D4068">
        <v>2221600</v>
      </c>
    </row>
    <row r="4069" spans="1:4" x14ac:dyDescent="0.25">
      <c r="A4069">
        <v>3</v>
      </c>
      <c r="B4069">
        <v>13824100</v>
      </c>
      <c r="C4069">
        <v>14918500</v>
      </c>
      <c r="D4069">
        <v>1232200</v>
      </c>
    </row>
    <row r="4070" spans="1:4" x14ac:dyDescent="0.25">
      <c r="A4070">
        <v>3</v>
      </c>
      <c r="B4070">
        <v>2982200</v>
      </c>
      <c r="C4070">
        <v>5381300</v>
      </c>
      <c r="D4070">
        <v>808400</v>
      </c>
    </row>
    <row r="4071" spans="1:4" x14ac:dyDescent="0.25">
      <c r="A4071">
        <v>3</v>
      </c>
      <c r="B4071" t="s">
        <v>1059</v>
      </c>
      <c r="C4071" t="s">
        <v>430</v>
      </c>
      <c r="D4071" t="s">
        <v>58</v>
      </c>
    </row>
    <row r="4072" spans="1:4" x14ac:dyDescent="0.25">
      <c r="A4072">
        <v>3</v>
      </c>
      <c r="B4072">
        <v>2257657400</v>
      </c>
      <c r="C4072">
        <v>3133517500</v>
      </c>
      <c r="D4072">
        <v>2137300</v>
      </c>
    </row>
    <row r="4073" spans="1:4" x14ac:dyDescent="0.25">
      <c r="A4073">
        <v>3</v>
      </c>
      <c r="B4073" t="s">
        <v>1061</v>
      </c>
      <c r="C4073" t="s">
        <v>432</v>
      </c>
      <c r="D4073">
        <v>1678600</v>
      </c>
    </row>
    <row r="4074" spans="1:4" x14ac:dyDescent="0.25">
      <c r="A4074">
        <v>3</v>
      </c>
      <c r="B4074">
        <v>27158300</v>
      </c>
      <c r="C4074">
        <v>47407800</v>
      </c>
      <c r="D4074">
        <v>1388400</v>
      </c>
    </row>
    <row r="4075" spans="1:4" x14ac:dyDescent="0.25">
      <c r="A4075">
        <v>3</v>
      </c>
      <c r="B4075">
        <v>15725600</v>
      </c>
      <c r="C4075">
        <v>25030600</v>
      </c>
      <c r="D4075">
        <v>990700</v>
      </c>
    </row>
    <row r="4076" spans="1:4" x14ac:dyDescent="0.25">
      <c r="A4076">
        <v>3</v>
      </c>
      <c r="B4076">
        <v>1023500</v>
      </c>
      <c r="C4076">
        <v>1130800</v>
      </c>
      <c r="D4076">
        <v>1038100</v>
      </c>
    </row>
    <row r="4077" spans="1:4" x14ac:dyDescent="0.25">
      <c r="A4077">
        <v>3</v>
      </c>
      <c r="B4077" t="s">
        <v>1065</v>
      </c>
      <c r="C4077" t="s">
        <v>436</v>
      </c>
      <c r="D4077">
        <v>11321700</v>
      </c>
    </row>
    <row r="4078" spans="1:4" x14ac:dyDescent="0.25">
      <c r="A4078">
        <v>3</v>
      </c>
      <c r="B4078">
        <v>7783300</v>
      </c>
      <c r="C4078">
        <v>18775000</v>
      </c>
      <c r="D4078">
        <v>556800</v>
      </c>
    </row>
    <row r="4079" spans="1:4" x14ac:dyDescent="0.25">
      <c r="A4079">
        <v>3</v>
      </c>
      <c r="B4079">
        <v>1449800</v>
      </c>
      <c r="C4079">
        <v>1645400</v>
      </c>
      <c r="D4079">
        <v>1604000</v>
      </c>
    </row>
    <row r="4080" spans="1:4" x14ac:dyDescent="0.25">
      <c r="A4080">
        <v>3</v>
      </c>
      <c r="B4080" t="s">
        <v>1066</v>
      </c>
      <c r="C4080" t="s">
        <v>437</v>
      </c>
      <c r="D4080">
        <v>407618900</v>
      </c>
    </row>
    <row r="4081" spans="1:4" x14ac:dyDescent="0.25">
      <c r="A4081">
        <v>3</v>
      </c>
      <c r="B4081">
        <v>1115600</v>
      </c>
      <c r="C4081">
        <v>1112000</v>
      </c>
      <c r="D4081">
        <v>1103700</v>
      </c>
    </row>
    <row r="4082" spans="1:4" x14ac:dyDescent="0.25">
      <c r="A4082">
        <v>3</v>
      </c>
      <c r="B4082">
        <v>5793200</v>
      </c>
      <c r="C4082">
        <v>9055400</v>
      </c>
      <c r="D4082">
        <v>2814200</v>
      </c>
    </row>
    <row r="4083" spans="1:4" x14ac:dyDescent="0.25">
      <c r="A4083">
        <v>3</v>
      </c>
      <c r="B4083">
        <v>435900</v>
      </c>
      <c r="C4083">
        <v>586100</v>
      </c>
      <c r="D4083">
        <v>463200</v>
      </c>
    </row>
    <row r="4084" spans="1:4" x14ac:dyDescent="0.25">
      <c r="A4084">
        <v>3</v>
      </c>
      <c r="B4084">
        <v>8306500</v>
      </c>
      <c r="C4084">
        <v>7782800</v>
      </c>
      <c r="D4084">
        <v>1102800</v>
      </c>
    </row>
    <row r="4085" spans="1:4" x14ac:dyDescent="0.25">
      <c r="A4085">
        <v>3</v>
      </c>
      <c r="B4085">
        <v>718267500</v>
      </c>
      <c r="C4085">
        <v>1357562600</v>
      </c>
      <c r="D4085">
        <v>653700</v>
      </c>
    </row>
    <row r="4086" spans="1:4" x14ac:dyDescent="0.25">
      <c r="A4086">
        <v>3</v>
      </c>
      <c r="B4086">
        <v>103610200</v>
      </c>
      <c r="C4086">
        <v>240859400</v>
      </c>
      <c r="D4086">
        <v>1333900</v>
      </c>
    </row>
    <row r="4087" spans="1:4" x14ac:dyDescent="0.25">
      <c r="A4087">
        <v>3</v>
      </c>
      <c r="B4087">
        <v>1657200</v>
      </c>
      <c r="C4087">
        <v>1887600</v>
      </c>
      <c r="D4087">
        <v>1618700</v>
      </c>
    </row>
    <row r="4088" spans="1:4" x14ac:dyDescent="0.25">
      <c r="A4088">
        <v>3</v>
      </c>
      <c r="B4088" t="s">
        <v>1070</v>
      </c>
      <c r="C4088" t="s">
        <v>441</v>
      </c>
      <c r="D4088">
        <v>8771600</v>
      </c>
    </row>
    <row r="4089" spans="1:4" x14ac:dyDescent="0.25">
      <c r="A4089">
        <v>3</v>
      </c>
      <c r="B4089">
        <v>3272400</v>
      </c>
      <c r="C4089">
        <v>6223500</v>
      </c>
      <c r="D4089">
        <v>1256200</v>
      </c>
    </row>
    <row r="4090" spans="1:4" x14ac:dyDescent="0.25">
      <c r="A4090">
        <v>3</v>
      </c>
      <c r="B4090">
        <v>38684900</v>
      </c>
      <c r="C4090">
        <v>79651300</v>
      </c>
      <c r="D4090">
        <v>1053500</v>
      </c>
    </row>
    <row r="4091" spans="1:4" x14ac:dyDescent="0.25">
      <c r="A4091">
        <v>3</v>
      </c>
      <c r="B4091">
        <v>3458123800</v>
      </c>
      <c r="C4091">
        <v>1822846200</v>
      </c>
      <c r="D4091">
        <v>31753500</v>
      </c>
    </row>
    <row r="4092" spans="1:4" x14ac:dyDescent="0.25">
      <c r="A4092">
        <v>3</v>
      </c>
      <c r="B4092" t="s">
        <v>1074</v>
      </c>
      <c r="C4092" t="s">
        <v>445</v>
      </c>
      <c r="D4092">
        <v>2953700</v>
      </c>
    </row>
    <row r="4093" spans="1:4" x14ac:dyDescent="0.25">
      <c r="A4093">
        <v>3</v>
      </c>
      <c r="B4093">
        <v>1032859700</v>
      </c>
      <c r="C4093">
        <v>2500544200</v>
      </c>
      <c r="D4093">
        <v>845200</v>
      </c>
    </row>
    <row r="4094" spans="1:4" x14ac:dyDescent="0.25">
      <c r="A4094">
        <v>3</v>
      </c>
      <c r="B4094" t="s">
        <v>1076</v>
      </c>
      <c r="C4094" t="s">
        <v>447</v>
      </c>
      <c r="D4094">
        <v>2302100</v>
      </c>
    </row>
    <row r="4095" spans="1:4" x14ac:dyDescent="0.25">
      <c r="A4095">
        <v>3</v>
      </c>
      <c r="B4095">
        <v>24147600</v>
      </c>
      <c r="C4095">
        <v>28004000</v>
      </c>
      <c r="D4095">
        <v>26653400</v>
      </c>
    </row>
    <row r="4096" spans="1:4" x14ac:dyDescent="0.25">
      <c r="A4096">
        <v>3</v>
      </c>
      <c r="B4096">
        <v>9334300</v>
      </c>
      <c r="C4096">
        <v>10876100</v>
      </c>
      <c r="D4096">
        <v>1865400</v>
      </c>
    </row>
    <row r="4097" spans="1:4" x14ac:dyDescent="0.25">
      <c r="A4097">
        <v>3</v>
      </c>
      <c r="B4097">
        <v>2954029100</v>
      </c>
      <c r="C4097">
        <v>3413943500</v>
      </c>
      <c r="D4097">
        <v>3145302100</v>
      </c>
    </row>
    <row r="4098" spans="1:4" x14ac:dyDescent="0.25">
      <c r="A4098">
        <v>3</v>
      </c>
      <c r="B4098" t="s">
        <v>1077</v>
      </c>
      <c r="C4098" t="s">
        <v>448</v>
      </c>
      <c r="D4098">
        <v>2476300</v>
      </c>
    </row>
    <row r="4099" spans="1:4" x14ac:dyDescent="0.25">
      <c r="A4099">
        <v>3</v>
      </c>
      <c r="B4099">
        <v>722200</v>
      </c>
      <c r="C4099">
        <v>721100</v>
      </c>
      <c r="D4099">
        <v>657300</v>
      </c>
    </row>
    <row r="4100" spans="1:4" x14ac:dyDescent="0.25">
      <c r="A4100">
        <v>3</v>
      </c>
      <c r="B4100">
        <v>688720100</v>
      </c>
      <c r="C4100">
        <v>1222606000</v>
      </c>
      <c r="D4100">
        <v>4272000</v>
      </c>
    </row>
    <row r="4101" spans="1:4" x14ac:dyDescent="0.25">
      <c r="A4101">
        <v>3</v>
      </c>
      <c r="B4101" t="s">
        <v>1080</v>
      </c>
      <c r="C4101" t="s">
        <v>451</v>
      </c>
      <c r="D4101">
        <v>1495971200</v>
      </c>
    </row>
    <row r="4102" spans="1:4" x14ac:dyDescent="0.25">
      <c r="A4102">
        <v>3</v>
      </c>
      <c r="B4102" t="s">
        <v>1081</v>
      </c>
      <c r="C4102" t="s">
        <v>452</v>
      </c>
      <c r="D4102">
        <v>26806300</v>
      </c>
    </row>
    <row r="4103" spans="1:4" x14ac:dyDescent="0.25">
      <c r="A4103">
        <v>3</v>
      </c>
      <c r="B4103">
        <v>159854400</v>
      </c>
      <c r="C4103">
        <v>40485700</v>
      </c>
      <c r="D4103">
        <v>133701100</v>
      </c>
    </row>
    <row r="4104" spans="1:4" x14ac:dyDescent="0.25">
      <c r="A4104">
        <v>3</v>
      </c>
      <c r="B4104">
        <v>2984075000</v>
      </c>
      <c r="C4104">
        <v>3841334600</v>
      </c>
      <c r="D4104">
        <v>1839800</v>
      </c>
    </row>
    <row r="4105" spans="1:4" x14ac:dyDescent="0.25">
      <c r="A4105">
        <v>3</v>
      </c>
      <c r="B4105" t="s">
        <v>1082</v>
      </c>
      <c r="C4105" t="s">
        <v>453</v>
      </c>
      <c r="D4105">
        <v>1603000</v>
      </c>
    </row>
    <row r="4106" spans="1:4" x14ac:dyDescent="0.25">
      <c r="A4106">
        <v>3</v>
      </c>
      <c r="B4106">
        <v>204591400</v>
      </c>
      <c r="C4106">
        <v>407627500</v>
      </c>
      <c r="D4106">
        <v>1906600</v>
      </c>
    </row>
    <row r="4107" spans="1:4" x14ac:dyDescent="0.25">
      <c r="A4107">
        <v>3</v>
      </c>
      <c r="B4107" t="s">
        <v>1085</v>
      </c>
      <c r="C4107" t="s">
        <v>456</v>
      </c>
      <c r="D4107">
        <v>5888900</v>
      </c>
    </row>
    <row r="4108" spans="1:4" x14ac:dyDescent="0.25">
      <c r="A4108">
        <v>3</v>
      </c>
      <c r="B4108">
        <v>2445700</v>
      </c>
      <c r="C4108">
        <v>2320500</v>
      </c>
      <c r="D4108">
        <v>1945600</v>
      </c>
    </row>
    <row r="4109" spans="1:4" x14ac:dyDescent="0.25">
      <c r="A4109">
        <v>3</v>
      </c>
      <c r="B4109">
        <v>2629700</v>
      </c>
      <c r="C4109">
        <v>4630300</v>
      </c>
      <c r="D4109">
        <v>1353100</v>
      </c>
    </row>
    <row r="4110" spans="1:4" x14ac:dyDescent="0.25">
      <c r="A4110">
        <v>3</v>
      </c>
      <c r="B4110">
        <v>470389000</v>
      </c>
      <c r="C4110">
        <v>1140277300</v>
      </c>
      <c r="D4110">
        <v>1382100</v>
      </c>
    </row>
    <row r="4111" spans="1:4" x14ac:dyDescent="0.25">
      <c r="A4111">
        <v>3</v>
      </c>
      <c r="B4111">
        <v>29781800</v>
      </c>
      <c r="C4111">
        <v>33313300</v>
      </c>
      <c r="D4111">
        <v>2297500</v>
      </c>
    </row>
    <row r="4112" spans="1:4" x14ac:dyDescent="0.25">
      <c r="A4112">
        <v>3</v>
      </c>
      <c r="B4112">
        <v>5940800</v>
      </c>
      <c r="C4112">
        <v>13032300</v>
      </c>
      <c r="D4112">
        <v>2402000</v>
      </c>
    </row>
    <row r="4113" spans="1:4" x14ac:dyDescent="0.25">
      <c r="A4113">
        <v>3</v>
      </c>
      <c r="B4113">
        <v>833300</v>
      </c>
      <c r="C4113">
        <v>899000</v>
      </c>
      <c r="D4113">
        <v>693500</v>
      </c>
    </row>
    <row r="4114" spans="1:4" x14ac:dyDescent="0.25">
      <c r="A4114">
        <v>3</v>
      </c>
      <c r="B4114">
        <v>3699884400</v>
      </c>
      <c r="C4114" t="s">
        <v>461</v>
      </c>
      <c r="D4114">
        <v>5018900</v>
      </c>
    </row>
    <row r="4115" spans="1:4" x14ac:dyDescent="0.25">
      <c r="A4115">
        <v>3</v>
      </c>
      <c r="B4115">
        <v>4521100</v>
      </c>
      <c r="C4115">
        <v>6220700</v>
      </c>
      <c r="D4115">
        <v>3748900</v>
      </c>
    </row>
    <row r="4116" spans="1:4" x14ac:dyDescent="0.25">
      <c r="A4116">
        <v>3</v>
      </c>
      <c r="B4116" t="s">
        <v>330</v>
      </c>
      <c r="C4116" t="s">
        <v>465</v>
      </c>
      <c r="D4116">
        <v>22544700</v>
      </c>
    </row>
    <row r="4117" spans="1:4" x14ac:dyDescent="0.25">
      <c r="A4117">
        <v>3</v>
      </c>
      <c r="B4117">
        <v>3404600</v>
      </c>
      <c r="C4117">
        <v>5720400</v>
      </c>
      <c r="D4117">
        <v>1837500</v>
      </c>
    </row>
    <row r="4118" spans="1:4" x14ac:dyDescent="0.25">
      <c r="A4118">
        <v>3</v>
      </c>
      <c r="B4118">
        <v>5750600</v>
      </c>
      <c r="C4118">
        <v>7927600</v>
      </c>
      <c r="D4118">
        <v>1510300</v>
      </c>
    </row>
    <row r="4119" spans="1:4" x14ac:dyDescent="0.25">
      <c r="A4119">
        <v>3</v>
      </c>
      <c r="B4119">
        <v>5906211800</v>
      </c>
      <c r="C4119" t="s">
        <v>466</v>
      </c>
      <c r="D4119">
        <v>5091800</v>
      </c>
    </row>
    <row r="4120" spans="1:4" x14ac:dyDescent="0.25">
      <c r="A4120">
        <v>3</v>
      </c>
      <c r="B4120" t="s">
        <v>1093</v>
      </c>
      <c r="C4120" t="s">
        <v>467</v>
      </c>
      <c r="D4120">
        <v>11920000</v>
      </c>
    </row>
    <row r="4121" spans="1:4" x14ac:dyDescent="0.25">
      <c r="A4121">
        <v>3</v>
      </c>
      <c r="B4121">
        <v>2073600</v>
      </c>
      <c r="C4121">
        <v>5596300</v>
      </c>
      <c r="D4121">
        <v>1251400</v>
      </c>
    </row>
    <row r="4122" spans="1:4" x14ac:dyDescent="0.25">
      <c r="A4122">
        <v>3</v>
      </c>
      <c r="B4122" t="s">
        <v>1094</v>
      </c>
      <c r="C4122">
        <v>4114392700</v>
      </c>
      <c r="D4122" t="s">
        <v>63</v>
      </c>
    </row>
    <row r="4123" spans="1:4" x14ac:dyDescent="0.25">
      <c r="A4123">
        <v>3</v>
      </c>
      <c r="B4123">
        <v>31844000</v>
      </c>
      <c r="C4123">
        <v>45357400</v>
      </c>
      <c r="D4123">
        <v>3692700</v>
      </c>
    </row>
    <row r="4124" spans="1:4" x14ac:dyDescent="0.25">
      <c r="A4124">
        <v>3</v>
      </c>
      <c r="B4124">
        <v>9036600</v>
      </c>
      <c r="C4124">
        <v>23981000</v>
      </c>
      <c r="D4124">
        <v>1435100</v>
      </c>
    </row>
    <row r="4125" spans="1:4" x14ac:dyDescent="0.25">
      <c r="A4125">
        <v>3</v>
      </c>
      <c r="B4125">
        <v>1504313200</v>
      </c>
      <c r="C4125">
        <v>2925456500</v>
      </c>
      <c r="D4125">
        <v>1186700</v>
      </c>
    </row>
    <row r="4126" spans="1:4" x14ac:dyDescent="0.25">
      <c r="A4126">
        <v>3</v>
      </c>
      <c r="B4126">
        <v>1834300</v>
      </c>
      <c r="C4126">
        <v>2032800</v>
      </c>
      <c r="D4126">
        <v>1827200</v>
      </c>
    </row>
    <row r="4127" spans="1:4" x14ac:dyDescent="0.25">
      <c r="A4127">
        <v>3</v>
      </c>
      <c r="B4127">
        <v>5198700</v>
      </c>
      <c r="C4127">
        <v>6640700</v>
      </c>
      <c r="D4127">
        <v>2741800</v>
      </c>
    </row>
    <row r="4128" spans="1:4" x14ac:dyDescent="0.25">
      <c r="A4128">
        <v>3</v>
      </c>
      <c r="B4128" t="s">
        <v>1095</v>
      </c>
      <c r="C4128" t="s">
        <v>468</v>
      </c>
      <c r="D4128">
        <v>4671700</v>
      </c>
    </row>
    <row r="4129" spans="1:4" x14ac:dyDescent="0.25">
      <c r="A4129">
        <v>3</v>
      </c>
      <c r="B4129" t="s">
        <v>1096</v>
      </c>
      <c r="C4129" t="s">
        <v>469</v>
      </c>
      <c r="D4129">
        <v>2977800</v>
      </c>
    </row>
    <row r="4130" spans="1:4" x14ac:dyDescent="0.25">
      <c r="A4130">
        <v>3</v>
      </c>
      <c r="B4130">
        <v>326274900</v>
      </c>
      <c r="C4130">
        <v>384282800</v>
      </c>
      <c r="D4130">
        <v>6428200</v>
      </c>
    </row>
    <row r="4131" spans="1:4" x14ac:dyDescent="0.25">
      <c r="A4131">
        <v>3</v>
      </c>
      <c r="B4131" t="s">
        <v>1098</v>
      </c>
      <c r="C4131" t="s">
        <v>471</v>
      </c>
      <c r="D4131">
        <v>51736800</v>
      </c>
    </row>
    <row r="4132" spans="1:4" x14ac:dyDescent="0.25">
      <c r="A4132">
        <v>3</v>
      </c>
      <c r="B4132">
        <v>231835900</v>
      </c>
      <c r="C4132">
        <v>219985600</v>
      </c>
      <c r="D4132">
        <v>5496100</v>
      </c>
    </row>
    <row r="4133" spans="1:4" x14ac:dyDescent="0.25">
      <c r="A4133">
        <v>3</v>
      </c>
      <c r="B4133">
        <v>1212146900</v>
      </c>
      <c r="C4133">
        <v>1686661300</v>
      </c>
      <c r="D4133">
        <v>19596000</v>
      </c>
    </row>
    <row r="4134" spans="1:4" x14ac:dyDescent="0.25">
      <c r="A4134">
        <v>3</v>
      </c>
      <c r="B4134">
        <v>25918200</v>
      </c>
      <c r="C4134">
        <v>38515100</v>
      </c>
      <c r="D4134">
        <v>814900</v>
      </c>
    </row>
    <row r="4135" spans="1:4" x14ac:dyDescent="0.25">
      <c r="A4135">
        <v>3</v>
      </c>
      <c r="B4135">
        <v>18641200</v>
      </c>
      <c r="C4135">
        <v>35973600</v>
      </c>
      <c r="D4135">
        <v>810500</v>
      </c>
    </row>
    <row r="4136" spans="1:4" x14ac:dyDescent="0.25">
      <c r="A4136">
        <v>3</v>
      </c>
      <c r="B4136">
        <v>5170480800</v>
      </c>
      <c r="C4136" t="s">
        <v>474</v>
      </c>
      <c r="D4136">
        <v>9433900</v>
      </c>
    </row>
    <row r="4137" spans="1:4" x14ac:dyDescent="0.25">
      <c r="A4137">
        <v>3</v>
      </c>
      <c r="B4137">
        <v>31028200</v>
      </c>
      <c r="C4137">
        <v>35878700</v>
      </c>
      <c r="D4137">
        <v>4887700</v>
      </c>
    </row>
    <row r="4138" spans="1:4" x14ac:dyDescent="0.25">
      <c r="A4138">
        <v>3</v>
      </c>
      <c r="B4138" t="s">
        <v>1103</v>
      </c>
      <c r="C4138" t="s">
        <v>477</v>
      </c>
      <c r="D4138">
        <v>19136400</v>
      </c>
    </row>
    <row r="4139" spans="1:4" x14ac:dyDescent="0.25">
      <c r="A4139">
        <v>3</v>
      </c>
      <c r="B4139">
        <v>1868200</v>
      </c>
      <c r="C4139">
        <v>2868400</v>
      </c>
      <c r="D4139">
        <v>1268300</v>
      </c>
    </row>
    <row r="4140" spans="1:4" x14ac:dyDescent="0.25">
      <c r="A4140">
        <v>3</v>
      </c>
      <c r="B4140">
        <v>3002500</v>
      </c>
      <c r="C4140">
        <v>4374800</v>
      </c>
      <c r="D4140">
        <v>2157800</v>
      </c>
    </row>
    <row r="4141" spans="1:4" x14ac:dyDescent="0.25">
      <c r="A4141">
        <v>3</v>
      </c>
      <c r="B4141" t="s">
        <v>1105</v>
      </c>
      <c r="C4141" t="s">
        <v>479</v>
      </c>
      <c r="D4141">
        <v>2449200</v>
      </c>
    </row>
    <row r="4142" spans="1:4" x14ac:dyDescent="0.25">
      <c r="A4142">
        <v>3</v>
      </c>
      <c r="B4142">
        <v>628700</v>
      </c>
      <c r="C4142">
        <v>776600</v>
      </c>
      <c r="D4142">
        <v>460800</v>
      </c>
    </row>
    <row r="4143" spans="1:4" x14ac:dyDescent="0.25">
      <c r="A4143">
        <v>3</v>
      </c>
      <c r="B4143">
        <v>1981876300</v>
      </c>
      <c r="C4143">
        <v>2411841100</v>
      </c>
      <c r="D4143">
        <v>10178500</v>
      </c>
    </row>
    <row r="4144" spans="1:4" x14ac:dyDescent="0.25">
      <c r="A4144">
        <v>3</v>
      </c>
      <c r="B4144">
        <v>774600</v>
      </c>
      <c r="C4144">
        <v>852300</v>
      </c>
      <c r="D4144">
        <v>721300</v>
      </c>
    </row>
    <row r="4145" spans="1:4" x14ac:dyDescent="0.25">
      <c r="A4145">
        <v>3</v>
      </c>
      <c r="B4145">
        <v>61822600</v>
      </c>
      <c r="C4145">
        <v>77546100</v>
      </c>
      <c r="D4145">
        <v>57529700</v>
      </c>
    </row>
    <row r="4146" spans="1:4" x14ac:dyDescent="0.25">
      <c r="A4146">
        <v>3</v>
      </c>
      <c r="B4146" t="s">
        <v>1107</v>
      </c>
      <c r="C4146" t="s">
        <v>481</v>
      </c>
      <c r="D4146">
        <v>15536200</v>
      </c>
    </row>
    <row r="4147" spans="1:4" x14ac:dyDescent="0.25">
      <c r="A4147">
        <v>3</v>
      </c>
      <c r="B4147" t="s">
        <v>1108</v>
      </c>
      <c r="C4147" t="s">
        <v>482</v>
      </c>
      <c r="D4147">
        <v>3422500</v>
      </c>
    </row>
    <row r="4148" spans="1:4" x14ac:dyDescent="0.25">
      <c r="A4148">
        <v>3</v>
      </c>
      <c r="B4148">
        <v>3334700</v>
      </c>
      <c r="C4148">
        <v>8002700</v>
      </c>
      <c r="D4148">
        <v>2115900</v>
      </c>
    </row>
    <row r="4149" spans="1:4" x14ac:dyDescent="0.25">
      <c r="A4149">
        <v>3</v>
      </c>
      <c r="B4149">
        <v>385225400</v>
      </c>
      <c r="C4149">
        <v>604652500</v>
      </c>
      <c r="D4149">
        <v>1074600</v>
      </c>
    </row>
    <row r="4150" spans="1:4" x14ac:dyDescent="0.25">
      <c r="A4150">
        <v>3</v>
      </c>
      <c r="B4150" t="s">
        <v>1112</v>
      </c>
      <c r="C4150" t="s">
        <v>485</v>
      </c>
      <c r="D4150">
        <v>2149200</v>
      </c>
    </row>
    <row r="4151" spans="1:4" x14ac:dyDescent="0.25">
      <c r="A4151">
        <v>3</v>
      </c>
      <c r="B4151">
        <v>35054600</v>
      </c>
      <c r="C4151">
        <v>45734600</v>
      </c>
      <c r="D4151">
        <v>31740800</v>
      </c>
    </row>
    <row r="4152" spans="1:4" x14ac:dyDescent="0.25">
      <c r="A4152">
        <v>3</v>
      </c>
      <c r="B4152">
        <v>73013100</v>
      </c>
      <c r="C4152">
        <v>156245700</v>
      </c>
      <c r="D4152">
        <v>715000</v>
      </c>
    </row>
    <row r="4153" spans="1:4" x14ac:dyDescent="0.25">
      <c r="A4153">
        <v>3</v>
      </c>
      <c r="B4153">
        <v>38257100</v>
      </c>
      <c r="C4153">
        <v>58042300</v>
      </c>
      <c r="D4153">
        <v>2623900</v>
      </c>
    </row>
    <row r="4154" spans="1:4" x14ac:dyDescent="0.25">
      <c r="A4154">
        <v>3</v>
      </c>
      <c r="B4154" t="s">
        <v>1115</v>
      </c>
      <c r="C4154" t="s">
        <v>488</v>
      </c>
      <c r="D4154">
        <v>2051400</v>
      </c>
    </row>
    <row r="4155" spans="1:4" x14ac:dyDescent="0.25">
      <c r="A4155">
        <v>3</v>
      </c>
      <c r="B4155">
        <v>8962300</v>
      </c>
      <c r="C4155">
        <v>22384200</v>
      </c>
      <c r="D4155">
        <v>780100</v>
      </c>
    </row>
    <row r="4156" spans="1:4" x14ac:dyDescent="0.25">
      <c r="A4156">
        <v>3</v>
      </c>
      <c r="B4156">
        <v>148433000</v>
      </c>
      <c r="C4156">
        <v>215842000</v>
      </c>
      <c r="D4156">
        <v>13668600</v>
      </c>
    </row>
    <row r="4157" spans="1:4" x14ac:dyDescent="0.25">
      <c r="A4157">
        <v>3</v>
      </c>
      <c r="B4157">
        <v>548029300</v>
      </c>
      <c r="C4157">
        <v>1117144300</v>
      </c>
      <c r="D4157">
        <v>1390000</v>
      </c>
    </row>
    <row r="4158" spans="1:4" x14ac:dyDescent="0.25">
      <c r="A4158">
        <v>3</v>
      </c>
      <c r="B4158">
        <v>42769700</v>
      </c>
      <c r="C4158">
        <v>53311600</v>
      </c>
      <c r="D4158">
        <v>5180400</v>
      </c>
    </row>
    <row r="4159" spans="1:4" x14ac:dyDescent="0.25">
      <c r="A4159">
        <v>3</v>
      </c>
      <c r="B4159">
        <v>1357833300</v>
      </c>
      <c r="C4159">
        <v>3489578900</v>
      </c>
      <c r="D4159">
        <v>3034300</v>
      </c>
    </row>
    <row r="4160" spans="1:4" x14ac:dyDescent="0.25">
      <c r="A4160">
        <v>3</v>
      </c>
      <c r="B4160">
        <v>681438700</v>
      </c>
      <c r="C4160">
        <v>1192771500</v>
      </c>
      <c r="D4160">
        <v>4847100</v>
      </c>
    </row>
    <row r="4161" spans="1:4" x14ac:dyDescent="0.25">
      <c r="A4161">
        <v>3</v>
      </c>
      <c r="B4161">
        <v>4332062100</v>
      </c>
      <c r="C4161" t="s">
        <v>491</v>
      </c>
      <c r="D4161">
        <v>43632200</v>
      </c>
    </row>
    <row r="4162" spans="1:4" x14ac:dyDescent="0.25">
      <c r="A4162">
        <v>3</v>
      </c>
      <c r="B4162" t="s">
        <v>1117</v>
      </c>
      <c r="C4162" t="s">
        <v>492</v>
      </c>
      <c r="D4162">
        <v>13651200</v>
      </c>
    </row>
    <row r="4163" spans="1:4" x14ac:dyDescent="0.25">
      <c r="A4163">
        <v>3</v>
      </c>
      <c r="B4163">
        <v>21440800</v>
      </c>
      <c r="C4163">
        <v>40610500</v>
      </c>
      <c r="D4163">
        <v>2495400</v>
      </c>
    </row>
    <row r="4164" spans="1:4" x14ac:dyDescent="0.25">
      <c r="A4164">
        <v>3</v>
      </c>
      <c r="B4164">
        <v>6512800</v>
      </c>
      <c r="C4164">
        <v>7671000</v>
      </c>
      <c r="D4164">
        <v>7297900</v>
      </c>
    </row>
    <row r="4165" spans="1:4" x14ac:dyDescent="0.25">
      <c r="A4165">
        <v>3</v>
      </c>
      <c r="B4165">
        <v>64699000</v>
      </c>
      <c r="C4165">
        <v>75439800</v>
      </c>
      <c r="D4165">
        <v>50156400</v>
      </c>
    </row>
    <row r="4166" spans="1:4" x14ac:dyDescent="0.25">
      <c r="A4166">
        <v>3</v>
      </c>
      <c r="B4166">
        <v>1457500</v>
      </c>
      <c r="C4166">
        <v>1816800</v>
      </c>
      <c r="D4166">
        <v>1544900</v>
      </c>
    </row>
    <row r="4167" spans="1:4" x14ac:dyDescent="0.25">
      <c r="A4167">
        <v>3</v>
      </c>
      <c r="B4167">
        <v>2565500</v>
      </c>
      <c r="C4167">
        <v>1118700</v>
      </c>
      <c r="D4167">
        <v>660000</v>
      </c>
    </row>
    <row r="4168" spans="1:4" x14ac:dyDescent="0.25">
      <c r="A4168">
        <v>3</v>
      </c>
      <c r="B4168">
        <v>883500</v>
      </c>
      <c r="C4168">
        <v>1159200</v>
      </c>
      <c r="D4168">
        <v>855200</v>
      </c>
    </row>
    <row r="4169" spans="1:4" x14ac:dyDescent="0.25">
      <c r="A4169">
        <v>3</v>
      </c>
      <c r="B4169">
        <v>2527800</v>
      </c>
      <c r="C4169">
        <v>2523000</v>
      </c>
      <c r="D4169">
        <v>2376000</v>
      </c>
    </row>
    <row r="4170" spans="1:4" x14ac:dyDescent="0.25">
      <c r="A4170">
        <v>3</v>
      </c>
      <c r="B4170" t="s">
        <v>1120</v>
      </c>
      <c r="C4170" t="s">
        <v>495</v>
      </c>
      <c r="D4170" t="s">
        <v>64</v>
      </c>
    </row>
    <row r="4171" spans="1:4" x14ac:dyDescent="0.25">
      <c r="A4171">
        <v>3</v>
      </c>
      <c r="B4171">
        <v>486729200</v>
      </c>
      <c r="C4171">
        <v>790711700</v>
      </c>
      <c r="D4171">
        <v>3421600</v>
      </c>
    </row>
    <row r="4172" spans="1:4" x14ac:dyDescent="0.25">
      <c r="A4172">
        <v>3</v>
      </c>
      <c r="B4172">
        <v>90255800</v>
      </c>
      <c r="C4172">
        <v>116333500</v>
      </c>
      <c r="D4172">
        <v>1356000</v>
      </c>
    </row>
    <row r="4173" spans="1:4" x14ac:dyDescent="0.25">
      <c r="A4173">
        <v>3</v>
      </c>
      <c r="B4173">
        <v>3753324500</v>
      </c>
      <c r="C4173">
        <v>5401875400</v>
      </c>
      <c r="D4173">
        <v>5407900</v>
      </c>
    </row>
    <row r="4174" spans="1:4" x14ac:dyDescent="0.25">
      <c r="A4174">
        <v>3</v>
      </c>
      <c r="B4174">
        <v>106375300</v>
      </c>
      <c r="C4174">
        <v>119165700</v>
      </c>
      <c r="D4174">
        <v>12342100</v>
      </c>
    </row>
    <row r="4175" spans="1:4" x14ac:dyDescent="0.25">
      <c r="A4175">
        <v>3</v>
      </c>
      <c r="B4175">
        <v>3287700</v>
      </c>
      <c r="C4175">
        <v>3174200</v>
      </c>
      <c r="D4175">
        <v>3175700</v>
      </c>
    </row>
    <row r="4176" spans="1:4" x14ac:dyDescent="0.25">
      <c r="A4176">
        <v>3</v>
      </c>
      <c r="B4176">
        <v>7370400</v>
      </c>
      <c r="C4176">
        <v>8370200</v>
      </c>
      <c r="D4176">
        <v>6332000</v>
      </c>
    </row>
    <row r="4177" spans="1:4" x14ac:dyDescent="0.25">
      <c r="A4177">
        <v>3</v>
      </c>
      <c r="B4177">
        <v>19286400</v>
      </c>
      <c r="C4177">
        <v>25304800</v>
      </c>
      <c r="D4177">
        <v>6199100</v>
      </c>
    </row>
    <row r="4178" spans="1:4" x14ac:dyDescent="0.25">
      <c r="A4178">
        <v>3</v>
      </c>
      <c r="B4178" t="s">
        <v>1126</v>
      </c>
      <c r="C4178" t="s">
        <v>500</v>
      </c>
      <c r="D4178">
        <v>1441600</v>
      </c>
    </row>
    <row r="4179" spans="1:4" x14ac:dyDescent="0.25">
      <c r="A4179">
        <v>3</v>
      </c>
      <c r="B4179">
        <v>1715200</v>
      </c>
      <c r="C4179">
        <v>2436200</v>
      </c>
      <c r="D4179">
        <v>1358600</v>
      </c>
    </row>
    <row r="4180" spans="1:4" x14ac:dyDescent="0.25">
      <c r="A4180">
        <v>3</v>
      </c>
      <c r="B4180">
        <v>158704200</v>
      </c>
      <c r="C4180">
        <v>185817000</v>
      </c>
      <c r="D4180">
        <v>31453700</v>
      </c>
    </row>
    <row r="4181" spans="1:4" x14ac:dyDescent="0.25">
      <c r="A4181">
        <v>3</v>
      </c>
      <c r="B4181">
        <v>1084100</v>
      </c>
      <c r="C4181">
        <v>1598100</v>
      </c>
      <c r="D4181">
        <v>620800</v>
      </c>
    </row>
    <row r="4182" spans="1:4" x14ac:dyDescent="0.25">
      <c r="A4182">
        <v>3</v>
      </c>
      <c r="B4182">
        <v>732258900</v>
      </c>
      <c r="C4182">
        <v>1088077900</v>
      </c>
      <c r="D4182">
        <v>1151400</v>
      </c>
    </row>
    <row r="4183" spans="1:4" x14ac:dyDescent="0.25">
      <c r="A4183">
        <v>3</v>
      </c>
      <c r="B4183">
        <v>195665600</v>
      </c>
      <c r="C4183">
        <v>26534400</v>
      </c>
      <c r="D4183">
        <v>21960600</v>
      </c>
    </row>
    <row r="4184" spans="1:4" x14ac:dyDescent="0.25">
      <c r="A4184">
        <v>3</v>
      </c>
      <c r="B4184" t="s">
        <v>1134</v>
      </c>
      <c r="C4184" t="s">
        <v>508</v>
      </c>
      <c r="D4184">
        <v>3835834200</v>
      </c>
    </row>
    <row r="4185" spans="1:4" x14ac:dyDescent="0.25">
      <c r="A4185">
        <v>3</v>
      </c>
      <c r="B4185">
        <v>3508900</v>
      </c>
      <c r="C4185">
        <v>3971400</v>
      </c>
      <c r="D4185">
        <v>2181400</v>
      </c>
    </row>
    <row r="4186" spans="1:4" x14ac:dyDescent="0.25">
      <c r="A4186">
        <v>3</v>
      </c>
      <c r="B4186">
        <v>54900000</v>
      </c>
      <c r="C4186">
        <v>142692400</v>
      </c>
      <c r="D4186">
        <v>1209400</v>
      </c>
    </row>
    <row r="4187" spans="1:4" x14ac:dyDescent="0.25">
      <c r="A4187">
        <v>3</v>
      </c>
      <c r="B4187">
        <v>1306300</v>
      </c>
      <c r="C4187">
        <v>1687500</v>
      </c>
      <c r="D4187">
        <v>1055300</v>
      </c>
    </row>
    <row r="4188" spans="1:4" x14ac:dyDescent="0.25">
      <c r="A4188">
        <v>3</v>
      </c>
      <c r="B4188">
        <v>21361500</v>
      </c>
      <c r="C4188">
        <v>23257900</v>
      </c>
      <c r="D4188">
        <v>7231400</v>
      </c>
    </row>
    <row r="4189" spans="1:4" x14ac:dyDescent="0.25">
      <c r="A4189">
        <v>3</v>
      </c>
      <c r="B4189" t="s">
        <v>1136</v>
      </c>
      <c r="C4189" t="s">
        <v>510</v>
      </c>
      <c r="D4189">
        <v>373152000</v>
      </c>
    </row>
    <row r="4190" spans="1:4" x14ac:dyDescent="0.25">
      <c r="A4190">
        <v>3</v>
      </c>
      <c r="B4190">
        <v>28917400</v>
      </c>
      <c r="C4190">
        <v>45165700</v>
      </c>
      <c r="D4190">
        <v>1200500</v>
      </c>
    </row>
    <row r="4191" spans="1:4" x14ac:dyDescent="0.25">
      <c r="A4191">
        <v>3</v>
      </c>
      <c r="B4191">
        <v>4961000</v>
      </c>
      <c r="C4191">
        <v>8331000</v>
      </c>
      <c r="D4191">
        <v>4862800</v>
      </c>
    </row>
    <row r="4192" spans="1:4" x14ac:dyDescent="0.25">
      <c r="A4192">
        <v>3</v>
      </c>
      <c r="B4192">
        <v>3073442100</v>
      </c>
      <c r="C4192" t="s">
        <v>514</v>
      </c>
      <c r="D4192">
        <v>1203800</v>
      </c>
    </row>
    <row r="4193" spans="1:4" x14ac:dyDescent="0.25">
      <c r="A4193">
        <v>3</v>
      </c>
      <c r="B4193">
        <v>42795400</v>
      </c>
      <c r="C4193">
        <v>70558500</v>
      </c>
      <c r="D4193">
        <v>685800</v>
      </c>
    </row>
    <row r="4194" spans="1:4" x14ac:dyDescent="0.25">
      <c r="A4194">
        <v>3</v>
      </c>
      <c r="B4194">
        <v>1936500</v>
      </c>
      <c r="C4194">
        <v>2350500</v>
      </c>
      <c r="D4194">
        <v>1607100</v>
      </c>
    </row>
    <row r="4195" spans="1:4" x14ac:dyDescent="0.25">
      <c r="A4195">
        <v>3</v>
      </c>
      <c r="B4195">
        <v>34532100</v>
      </c>
      <c r="C4195">
        <v>57948800</v>
      </c>
      <c r="D4195">
        <v>1314100</v>
      </c>
    </row>
    <row r="4196" spans="1:4" x14ac:dyDescent="0.25">
      <c r="A4196">
        <v>3</v>
      </c>
      <c r="B4196" t="s">
        <v>1148</v>
      </c>
      <c r="C4196" t="s">
        <v>524</v>
      </c>
      <c r="D4196">
        <v>8164000</v>
      </c>
    </row>
    <row r="4197" spans="1:4" x14ac:dyDescent="0.25">
      <c r="A4197">
        <v>3</v>
      </c>
      <c r="B4197">
        <v>1591500</v>
      </c>
      <c r="C4197">
        <v>5226600</v>
      </c>
      <c r="D4197">
        <v>1080300</v>
      </c>
    </row>
    <row r="4198" spans="1:4" x14ac:dyDescent="0.25">
      <c r="A4198">
        <v>3</v>
      </c>
      <c r="B4198">
        <v>6435400</v>
      </c>
      <c r="C4198">
        <v>9538900</v>
      </c>
      <c r="D4198">
        <v>3651700</v>
      </c>
    </row>
    <row r="4199" spans="1:4" x14ac:dyDescent="0.25">
      <c r="A4199">
        <v>3</v>
      </c>
      <c r="B4199">
        <v>1043725200</v>
      </c>
      <c r="C4199">
        <v>1490357400</v>
      </c>
      <c r="D4199">
        <v>3398900</v>
      </c>
    </row>
    <row r="4200" spans="1:4" x14ac:dyDescent="0.25">
      <c r="A4200">
        <v>3</v>
      </c>
      <c r="B4200">
        <v>3762500</v>
      </c>
      <c r="C4200">
        <v>4248600</v>
      </c>
      <c r="D4200">
        <v>2428400</v>
      </c>
    </row>
    <row r="4201" spans="1:4" x14ac:dyDescent="0.25">
      <c r="A4201">
        <v>3</v>
      </c>
      <c r="B4201">
        <v>1984900</v>
      </c>
      <c r="C4201">
        <v>3763200</v>
      </c>
      <c r="D4201">
        <v>1276700</v>
      </c>
    </row>
    <row r="4202" spans="1:4" x14ac:dyDescent="0.25">
      <c r="A4202">
        <v>3</v>
      </c>
      <c r="B4202">
        <v>2614100</v>
      </c>
      <c r="C4202">
        <v>3240100</v>
      </c>
      <c r="D4202">
        <v>2982500</v>
      </c>
    </row>
    <row r="4203" spans="1:4" x14ac:dyDescent="0.25">
      <c r="A4203">
        <v>3</v>
      </c>
      <c r="B4203" t="s">
        <v>1151</v>
      </c>
      <c r="C4203" t="s">
        <v>528</v>
      </c>
      <c r="D4203">
        <v>1156600</v>
      </c>
    </row>
    <row r="4204" spans="1:4" x14ac:dyDescent="0.25">
      <c r="A4204">
        <v>3</v>
      </c>
      <c r="B4204">
        <v>3689800</v>
      </c>
      <c r="C4204">
        <v>4144300</v>
      </c>
      <c r="D4204">
        <v>3268500</v>
      </c>
    </row>
    <row r="4205" spans="1:4" x14ac:dyDescent="0.25">
      <c r="A4205">
        <v>3</v>
      </c>
      <c r="B4205">
        <v>164443600</v>
      </c>
      <c r="C4205">
        <v>421596300</v>
      </c>
      <c r="D4205">
        <v>2759400</v>
      </c>
    </row>
    <row r="4206" spans="1:4" x14ac:dyDescent="0.25">
      <c r="A4206">
        <v>3</v>
      </c>
      <c r="B4206">
        <v>773620600</v>
      </c>
      <c r="C4206">
        <v>262499500</v>
      </c>
      <c r="D4206">
        <v>42605800</v>
      </c>
    </row>
    <row r="4207" spans="1:4" x14ac:dyDescent="0.25">
      <c r="A4207">
        <v>3</v>
      </c>
      <c r="B4207">
        <v>372722000</v>
      </c>
      <c r="C4207">
        <v>436632000</v>
      </c>
      <c r="D4207">
        <v>37452000</v>
      </c>
    </row>
    <row r="4208" spans="1:4" x14ac:dyDescent="0.25">
      <c r="A4208">
        <v>3</v>
      </c>
      <c r="B4208">
        <v>740304100</v>
      </c>
      <c r="C4208">
        <v>1134074200</v>
      </c>
      <c r="D4208">
        <v>4014000</v>
      </c>
    </row>
    <row r="4209" spans="1:4" x14ac:dyDescent="0.25">
      <c r="A4209">
        <v>3</v>
      </c>
      <c r="B4209" t="s">
        <v>1155</v>
      </c>
      <c r="C4209" t="s">
        <v>534</v>
      </c>
      <c r="D4209">
        <v>1503623500</v>
      </c>
    </row>
    <row r="4210" spans="1:4" x14ac:dyDescent="0.25">
      <c r="A4210">
        <v>3</v>
      </c>
      <c r="B4210" t="s">
        <v>1156</v>
      </c>
      <c r="C4210" t="s">
        <v>535</v>
      </c>
      <c r="D4210">
        <v>3844900</v>
      </c>
    </row>
    <row r="4211" spans="1:4" x14ac:dyDescent="0.25">
      <c r="A4211">
        <v>3</v>
      </c>
      <c r="B4211" t="s">
        <v>1158</v>
      </c>
      <c r="C4211" t="s">
        <v>537</v>
      </c>
      <c r="D4211">
        <v>4887300</v>
      </c>
    </row>
    <row r="4212" spans="1:4" x14ac:dyDescent="0.25">
      <c r="A4212">
        <v>3</v>
      </c>
      <c r="B4212">
        <v>1684500</v>
      </c>
      <c r="C4212">
        <v>3779300</v>
      </c>
      <c r="D4212">
        <v>658500</v>
      </c>
    </row>
    <row r="4213" spans="1:4" x14ac:dyDescent="0.25">
      <c r="A4213">
        <v>3</v>
      </c>
      <c r="B4213">
        <v>10652200</v>
      </c>
      <c r="C4213">
        <v>18345600</v>
      </c>
      <c r="D4213">
        <v>1166700</v>
      </c>
    </row>
    <row r="4214" spans="1:4" x14ac:dyDescent="0.25">
      <c r="A4214">
        <v>3</v>
      </c>
      <c r="B4214">
        <v>2410700</v>
      </c>
      <c r="C4214">
        <v>3346800</v>
      </c>
      <c r="D4214">
        <v>1142700</v>
      </c>
    </row>
    <row r="4215" spans="1:4" x14ac:dyDescent="0.25">
      <c r="A4215">
        <v>3</v>
      </c>
      <c r="B4215">
        <v>3326900</v>
      </c>
      <c r="C4215">
        <v>3866000</v>
      </c>
      <c r="D4215">
        <v>3357000</v>
      </c>
    </row>
    <row r="4216" spans="1:4" x14ac:dyDescent="0.25">
      <c r="A4216">
        <v>3</v>
      </c>
      <c r="B4216" t="s">
        <v>1160</v>
      </c>
      <c r="C4216" t="s">
        <v>539</v>
      </c>
      <c r="D4216">
        <v>963000</v>
      </c>
    </row>
    <row r="4217" spans="1:4" x14ac:dyDescent="0.25">
      <c r="A4217">
        <v>3</v>
      </c>
      <c r="B4217">
        <v>121173900</v>
      </c>
      <c r="C4217">
        <v>196941300</v>
      </c>
      <c r="D4217">
        <v>3237000</v>
      </c>
    </row>
    <row r="4218" spans="1:4" x14ac:dyDescent="0.25">
      <c r="A4218">
        <v>3</v>
      </c>
      <c r="B4218">
        <v>4511100</v>
      </c>
      <c r="C4218">
        <v>10504400</v>
      </c>
      <c r="D4218">
        <v>1007500</v>
      </c>
    </row>
    <row r="4219" spans="1:4" x14ac:dyDescent="0.25">
      <c r="A4219">
        <v>3</v>
      </c>
      <c r="B4219">
        <v>11900700</v>
      </c>
      <c r="C4219">
        <v>30333700</v>
      </c>
      <c r="D4219">
        <v>575700</v>
      </c>
    </row>
    <row r="4220" spans="1:4" x14ac:dyDescent="0.25">
      <c r="A4220">
        <v>3</v>
      </c>
      <c r="B4220">
        <v>10672000</v>
      </c>
      <c r="C4220">
        <v>24656800</v>
      </c>
      <c r="D4220">
        <v>1062400</v>
      </c>
    </row>
    <row r="4221" spans="1:4" x14ac:dyDescent="0.25">
      <c r="A4221">
        <v>3</v>
      </c>
      <c r="B4221" t="s">
        <v>1163</v>
      </c>
      <c r="C4221" t="s">
        <v>1408</v>
      </c>
      <c r="D4221">
        <v>6231800</v>
      </c>
    </row>
    <row r="4222" spans="1:4" x14ac:dyDescent="0.25">
      <c r="A4222">
        <v>3</v>
      </c>
      <c r="B4222" t="s">
        <v>1166</v>
      </c>
      <c r="C4222" t="s">
        <v>547</v>
      </c>
      <c r="D4222">
        <v>1885600</v>
      </c>
    </row>
    <row r="4223" spans="1:4" x14ac:dyDescent="0.25">
      <c r="A4223">
        <v>3</v>
      </c>
      <c r="B4223">
        <v>2083494200</v>
      </c>
      <c r="C4223">
        <v>2377088200</v>
      </c>
      <c r="D4223">
        <v>2712900</v>
      </c>
    </row>
    <row r="4224" spans="1:4" x14ac:dyDescent="0.25">
      <c r="A4224">
        <v>3</v>
      </c>
      <c r="B4224" t="s">
        <v>1167</v>
      </c>
      <c r="C4224" t="s">
        <v>548</v>
      </c>
      <c r="D4224">
        <v>2635200</v>
      </c>
    </row>
    <row r="4225" spans="1:4" x14ac:dyDescent="0.25">
      <c r="A4225">
        <v>3</v>
      </c>
      <c r="B4225">
        <v>1860460200</v>
      </c>
      <c r="C4225">
        <v>2327379200</v>
      </c>
      <c r="D4225">
        <v>20388300</v>
      </c>
    </row>
    <row r="4226" spans="1:4" x14ac:dyDescent="0.25">
      <c r="A4226">
        <v>3</v>
      </c>
      <c r="B4226">
        <v>200038600</v>
      </c>
      <c r="C4226">
        <v>351968500</v>
      </c>
      <c r="D4226">
        <v>3719300</v>
      </c>
    </row>
    <row r="4227" spans="1:4" x14ac:dyDescent="0.25">
      <c r="A4227">
        <v>3</v>
      </c>
      <c r="B4227">
        <v>757282400</v>
      </c>
      <c r="C4227">
        <v>1092540300</v>
      </c>
      <c r="D4227">
        <v>1456800</v>
      </c>
    </row>
    <row r="4228" spans="1:4" x14ac:dyDescent="0.25">
      <c r="A4228">
        <v>3</v>
      </c>
      <c r="B4228">
        <v>5898600</v>
      </c>
      <c r="C4228">
        <v>6731500</v>
      </c>
      <c r="D4228">
        <v>5680900</v>
      </c>
    </row>
    <row r="4229" spans="1:4" x14ac:dyDescent="0.25">
      <c r="A4229">
        <v>3</v>
      </c>
      <c r="B4229">
        <v>53612000</v>
      </c>
      <c r="C4229">
        <v>142466600</v>
      </c>
      <c r="D4229">
        <v>2917400</v>
      </c>
    </row>
    <row r="4230" spans="1:4" x14ac:dyDescent="0.25">
      <c r="A4230">
        <v>3</v>
      </c>
      <c r="B4230">
        <v>28776800</v>
      </c>
      <c r="C4230">
        <v>48101000</v>
      </c>
      <c r="D4230">
        <v>9627500</v>
      </c>
    </row>
    <row r="4231" spans="1:4" x14ac:dyDescent="0.25">
      <c r="A4231">
        <v>3</v>
      </c>
      <c r="B4231" t="s">
        <v>1168</v>
      </c>
      <c r="C4231" t="s">
        <v>550</v>
      </c>
      <c r="D4231">
        <v>15166600</v>
      </c>
    </row>
    <row r="4232" spans="1:4" x14ac:dyDescent="0.25">
      <c r="A4232">
        <v>3</v>
      </c>
      <c r="B4232" t="s">
        <v>1170</v>
      </c>
      <c r="C4232" t="s">
        <v>110</v>
      </c>
      <c r="D4232">
        <v>39227400</v>
      </c>
    </row>
    <row r="4233" spans="1:4" x14ac:dyDescent="0.25">
      <c r="A4233">
        <v>3</v>
      </c>
      <c r="B4233">
        <v>3424100</v>
      </c>
      <c r="C4233">
        <v>4126600</v>
      </c>
      <c r="D4233">
        <v>3348300</v>
      </c>
    </row>
    <row r="4234" spans="1:4" x14ac:dyDescent="0.25">
      <c r="A4234">
        <v>3</v>
      </c>
      <c r="B4234" t="s">
        <v>1171</v>
      </c>
      <c r="C4234" t="s">
        <v>552</v>
      </c>
      <c r="D4234">
        <v>4018100</v>
      </c>
    </row>
    <row r="4235" spans="1:4" x14ac:dyDescent="0.25">
      <c r="A4235">
        <v>3</v>
      </c>
      <c r="B4235">
        <v>4916671300</v>
      </c>
      <c r="C4235" t="s">
        <v>553</v>
      </c>
      <c r="D4235">
        <v>19372900</v>
      </c>
    </row>
    <row r="4236" spans="1:4" x14ac:dyDescent="0.25">
      <c r="A4236">
        <v>3</v>
      </c>
      <c r="B4236">
        <v>1370800</v>
      </c>
      <c r="C4236">
        <v>1870200</v>
      </c>
      <c r="D4236">
        <v>1274200</v>
      </c>
    </row>
    <row r="4237" spans="1:4" x14ac:dyDescent="0.25">
      <c r="A4237">
        <v>3</v>
      </c>
      <c r="B4237">
        <v>6493400</v>
      </c>
      <c r="C4237">
        <v>8213200</v>
      </c>
      <c r="D4237">
        <v>2185300</v>
      </c>
    </row>
    <row r="4238" spans="1:4" x14ac:dyDescent="0.25">
      <c r="A4238">
        <v>3</v>
      </c>
      <c r="B4238">
        <v>10883500</v>
      </c>
      <c r="C4238">
        <v>24022600</v>
      </c>
      <c r="D4238">
        <v>2691600</v>
      </c>
    </row>
    <row r="4239" spans="1:4" x14ac:dyDescent="0.25">
      <c r="A4239">
        <v>3</v>
      </c>
      <c r="B4239">
        <v>792800</v>
      </c>
      <c r="C4239">
        <v>922900</v>
      </c>
      <c r="D4239">
        <v>747900</v>
      </c>
    </row>
    <row r="4240" spans="1:4" x14ac:dyDescent="0.25">
      <c r="A4240">
        <v>3</v>
      </c>
      <c r="B4240" t="s">
        <v>1174</v>
      </c>
      <c r="C4240" t="s">
        <v>556</v>
      </c>
      <c r="D4240">
        <v>3464900</v>
      </c>
    </row>
    <row r="4241" spans="1:4" x14ac:dyDescent="0.25">
      <c r="A4241">
        <v>3</v>
      </c>
      <c r="B4241">
        <v>5490100</v>
      </c>
      <c r="C4241">
        <v>9275700</v>
      </c>
      <c r="D4241">
        <v>2741100</v>
      </c>
    </row>
    <row r="4242" spans="1:4" x14ac:dyDescent="0.25">
      <c r="A4242">
        <v>3</v>
      </c>
      <c r="B4242">
        <v>58319100</v>
      </c>
      <c r="C4242">
        <v>76387400</v>
      </c>
      <c r="D4242">
        <v>4245800</v>
      </c>
    </row>
    <row r="4243" spans="1:4" x14ac:dyDescent="0.25">
      <c r="A4243">
        <v>3</v>
      </c>
      <c r="B4243">
        <v>22023900</v>
      </c>
      <c r="C4243">
        <v>31013900</v>
      </c>
      <c r="D4243">
        <v>2414400</v>
      </c>
    </row>
    <row r="4244" spans="1:4" x14ac:dyDescent="0.25">
      <c r="A4244">
        <v>3</v>
      </c>
      <c r="B4244">
        <v>17534300</v>
      </c>
      <c r="C4244">
        <v>21209800</v>
      </c>
      <c r="D4244">
        <v>5428300</v>
      </c>
    </row>
    <row r="4245" spans="1:4" x14ac:dyDescent="0.25">
      <c r="A4245">
        <v>3</v>
      </c>
      <c r="B4245">
        <v>4642700</v>
      </c>
      <c r="C4245">
        <v>5183500</v>
      </c>
      <c r="D4245">
        <v>723800</v>
      </c>
    </row>
    <row r="4246" spans="1:4" x14ac:dyDescent="0.25">
      <c r="A4246">
        <v>3</v>
      </c>
      <c r="B4246" t="s">
        <v>1181</v>
      </c>
      <c r="C4246" t="s">
        <v>562</v>
      </c>
      <c r="D4246">
        <v>284299700</v>
      </c>
    </row>
    <row r="4247" spans="1:4" x14ac:dyDescent="0.25">
      <c r="A4247">
        <v>3</v>
      </c>
      <c r="B4247">
        <v>23357700</v>
      </c>
      <c r="C4247">
        <v>29110800</v>
      </c>
      <c r="D4247">
        <v>23714500</v>
      </c>
    </row>
    <row r="4248" spans="1:4" x14ac:dyDescent="0.25">
      <c r="A4248">
        <v>3</v>
      </c>
      <c r="B4248">
        <v>45062200</v>
      </c>
      <c r="C4248">
        <v>64900200</v>
      </c>
      <c r="D4248">
        <v>8181700</v>
      </c>
    </row>
    <row r="4249" spans="1:4" x14ac:dyDescent="0.25">
      <c r="A4249">
        <v>3</v>
      </c>
      <c r="B4249">
        <v>2782591100</v>
      </c>
      <c r="C4249">
        <v>2811279900</v>
      </c>
      <c r="D4249">
        <v>5574800</v>
      </c>
    </row>
    <row r="4250" spans="1:4" x14ac:dyDescent="0.25">
      <c r="A4250">
        <v>3</v>
      </c>
      <c r="B4250" t="s">
        <v>1186</v>
      </c>
      <c r="C4250" t="s">
        <v>566</v>
      </c>
      <c r="D4250">
        <v>1500500</v>
      </c>
    </row>
    <row r="4251" spans="1:4" x14ac:dyDescent="0.25">
      <c r="A4251">
        <v>3</v>
      </c>
      <c r="B4251" t="s">
        <v>1189</v>
      </c>
      <c r="C4251" t="s">
        <v>569</v>
      </c>
      <c r="D4251">
        <v>2743600</v>
      </c>
    </row>
    <row r="4252" spans="1:4" x14ac:dyDescent="0.25">
      <c r="A4252">
        <v>3</v>
      </c>
      <c r="B4252" t="s">
        <v>1190</v>
      </c>
      <c r="C4252" t="s">
        <v>570</v>
      </c>
      <c r="D4252">
        <v>3323000</v>
      </c>
    </row>
    <row r="4253" spans="1:4" x14ac:dyDescent="0.25">
      <c r="A4253">
        <v>3</v>
      </c>
      <c r="B4253" t="s">
        <v>1191</v>
      </c>
      <c r="C4253" t="s">
        <v>571</v>
      </c>
      <c r="D4253">
        <v>34572900</v>
      </c>
    </row>
    <row r="4254" spans="1:4" x14ac:dyDescent="0.25">
      <c r="A4254">
        <v>3</v>
      </c>
      <c r="B4254">
        <v>9876900</v>
      </c>
      <c r="C4254">
        <v>14440600</v>
      </c>
      <c r="D4254">
        <v>4259900</v>
      </c>
    </row>
    <row r="4255" spans="1:4" x14ac:dyDescent="0.25">
      <c r="A4255">
        <v>3</v>
      </c>
      <c r="B4255">
        <v>14268100</v>
      </c>
      <c r="C4255">
        <v>28103400</v>
      </c>
      <c r="D4255">
        <v>5718600</v>
      </c>
    </row>
    <row r="4256" spans="1:4" x14ac:dyDescent="0.25">
      <c r="A4256">
        <v>3</v>
      </c>
      <c r="B4256">
        <v>215728300</v>
      </c>
      <c r="C4256">
        <v>281772000</v>
      </c>
      <c r="D4256">
        <v>2587500</v>
      </c>
    </row>
    <row r="4257" spans="1:4" x14ac:dyDescent="0.25">
      <c r="A4257">
        <v>3</v>
      </c>
      <c r="B4257">
        <v>279659400</v>
      </c>
      <c r="C4257">
        <v>451086600</v>
      </c>
      <c r="D4257">
        <v>1845600</v>
      </c>
    </row>
    <row r="4258" spans="1:4" x14ac:dyDescent="0.25">
      <c r="A4258">
        <v>3</v>
      </c>
      <c r="B4258">
        <v>50266700</v>
      </c>
      <c r="C4258">
        <v>54913800</v>
      </c>
      <c r="D4258">
        <v>52606100</v>
      </c>
    </row>
    <row r="4259" spans="1:4" x14ac:dyDescent="0.25">
      <c r="A4259">
        <v>3</v>
      </c>
      <c r="B4259">
        <v>123239600</v>
      </c>
      <c r="C4259">
        <v>80136700</v>
      </c>
      <c r="D4259">
        <v>79147300</v>
      </c>
    </row>
    <row r="4260" spans="1:4" x14ac:dyDescent="0.25">
      <c r="A4260">
        <v>3</v>
      </c>
      <c r="B4260">
        <v>4262607700</v>
      </c>
      <c r="C4260">
        <v>5909039800</v>
      </c>
      <c r="D4260">
        <v>3433200</v>
      </c>
    </row>
    <row r="4261" spans="1:4" x14ac:dyDescent="0.25">
      <c r="A4261">
        <v>3</v>
      </c>
      <c r="B4261">
        <v>2392764800</v>
      </c>
      <c r="C4261">
        <v>4182634600</v>
      </c>
      <c r="D4261">
        <v>1068700</v>
      </c>
    </row>
    <row r="4262" spans="1:4" x14ac:dyDescent="0.25">
      <c r="A4262">
        <v>3</v>
      </c>
      <c r="B4262" t="s">
        <v>1197</v>
      </c>
      <c r="C4262" t="s">
        <v>578</v>
      </c>
      <c r="D4262">
        <v>2140900</v>
      </c>
    </row>
    <row r="4263" spans="1:4" x14ac:dyDescent="0.25">
      <c r="A4263">
        <v>3</v>
      </c>
      <c r="B4263" t="s">
        <v>1198</v>
      </c>
      <c r="C4263" t="s">
        <v>579</v>
      </c>
      <c r="D4263">
        <v>14207000</v>
      </c>
    </row>
    <row r="4264" spans="1:4" x14ac:dyDescent="0.25">
      <c r="A4264">
        <v>3</v>
      </c>
      <c r="B4264">
        <v>5089049800</v>
      </c>
      <c r="C4264" t="s">
        <v>580</v>
      </c>
      <c r="D4264">
        <v>6641300</v>
      </c>
    </row>
    <row r="4265" spans="1:4" x14ac:dyDescent="0.25">
      <c r="A4265">
        <v>3</v>
      </c>
      <c r="B4265">
        <v>1849119400</v>
      </c>
      <c r="C4265">
        <v>3922947900</v>
      </c>
      <c r="D4265">
        <v>3804500</v>
      </c>
    </row>
    <row r="4266" spans="1:4" x14ac:dyDescent="0.25">
      <c r="A4266">
        <v>3</v>
      </c>
      <c r="B4266" t="s">
        <v>1199</v>
      </c>
      <c r="C4266" t="s">
        <v>581</v>
      </c>
      <c r="D4266" t="s">
        <v>73</v>
      </c>
    </row>
    <row r="4267" spans="1:4" x14ac:dyDescent="0.25">
      <c r="A4267">
        <v>3</v>
      </c>
      <c r="B4267">
        <v>7043800</v>
      </c>
      <c r="C4267">
        <v>15264100</v>
      </c>
      <c r="D4267">
        <v>1071400</v>
      </c>
    </row>
    <row r="4268" spans="1:4" x14ac:dyDescent="0.25">
      <c r="A4268">
        <v>3</v>
      </c>
      <c r="B4268">
        <v>2507800</v>
      </c>
      <c r="C4268">
        <v>4726300</v>
      </c>
      <c r="D4268">
        <v>1453400</v>
      </c>
    </row>
    <row r="4269" spans="1:4" x14ac:dyDescent="0.25">
      <c r="A4269">
        <v>3</v>
      </c>
      <c r="B4269" t="s">
        <v>1200</v>
      </c>
      <c r="C4269" t="s">
        <v>582</v>
      </c>
      <c r="D4269">
        <v>2025100</v>
      </c>
    </row>
    <row r="4270" spans="1:4" x14ac:dyDescent="0.25">
      <c r="A4270">
        <v>3</v>
      </c>
      <c r="B4270">
        <v>6090900</v>
      </c>
      <c r="C4270">
        <v>6990400</v>
      </c>
      <c r="D4270">
        <v>5417300</v>
      </c>
    </row>
    <row r="4271" spans="1:4" x14ac:dyDescent="0.25">
      <c r="A4271">
        <v>3</v>
      </c>
      <c r="B4271" t="s">
        <v>1202</v>
      </c>
      <c r="C4271" t="s">
        <v>584</v>
      </c>
      <c r="D4271">
        <v>7284900</v>
      </c>
    </row>
    <row r="4272" spans="1:4" x14ac:dyDescent="0.25">
      <c r="A4272">
        <v>3</v>
      </c>
      <c r="B4272">
        <v>75498500</v>
      </c>
      <c r="C4272">
        <v>87702200</v>
      </c>
      <c r="D4272">
        <v>4845100</v>
      </c>
    </row>
    <row r="4273" spans="1:4" x14ac:dyDescent="0.25">
      <c r="A4273">
        <v>3</v>
      </c>
      <c r="B4273">
        <v>1814999400</v>
      </c>
      <c r="C4273">
        <v>1866771400</v>
      </c>
      <c r="D4273">
        <v>68046600</v>
      </c>
    </row>
    <row r="4274" spans="1:4" x14ac:dyDescent="0.25">
      <c r="A4274">
        <v>3</v>
      </c>
      <c r="B4274" t="s">
        <v>830</v>
      </c>
      <c r="C4274" t="s">
        <v>585</v>
      </c>
      <c r="D4274">
        <v>41971300</v>
      </c>
    </row>
    <row r="4275" spans="1:4" x14ac:dyDescent="0.25">
      <c r="A4275">
        <v>3</v>
      </c>
      <c r="B4275">
        <v>2882293100</v>
      </c>
      <c r="C4275">
        <v>5825850300</v>
      </c>
      <c r="D4275">
        <v>2884500</v>
      </c>
    </row>
    <row r="4276" spans="1:4" x14ac:dyDescent="0.25">
      <c r="A4276">
        <v>3</v>
      </c>
      <c r="B4276">
        <v>17586600</v>
      </c>
      <c r="C4276">
        <v>23468000</v>
      </c>
      <c r="D4276">
        <v>2522800</v>
      </c>
    </row>
    <row r="4277" spans="1:4" x14ac:dyDescent="0.25">
      <c r="A4277">
        <v>3</v>
      </c>
      <c r="B4277" t="s">
        <v>1203</v>
      </c>
      <c r="C4277" t="s">
        <v>586</v>
      </c>
      <c r="D4277">
        <v>26215200</v>
      </c>
    </row>
    <row r="4278" spans="1:4" x14ac:dyDescent="0.25">
      <c r="A4278">
        <v>3</v>
      </c>
      <c r="B4278">
        <v>3691300</v>
      </c>
      <c r="C4278">
        <v>6618100</v>
      </c>
      <c r="D4278">
        <v>1072500</v>
      </c>
    </row>
    <row r="4279" spans="1:4" x14ac:dyDescent="0.25">
      <c r="A4279">
        <v>3</v>
      </c>
      <c r="B4279">
        <v>3400800</v>
      </c>
      <c r="C4279">
        <v>7187500</v>
      </c>
      <c r="D4279">
        <v>1154800</v>
      </c>
    </row>
    <row r="4280" spans="1:4" x14ac:dyDescent="0.25">
      <c r="A4280">
        <v>3</v>
      </c>
      <c r="B4280">
        <v>949773100</v>
      </c>
      <c r="C4280">
        <v>1688420800</v>
      </c>
      <c r="D4280">
        <v>1797500</v>
      </c>
    </row>
    <row r="4281" spans="1:4" x14ac:dyDescent="0.25">
      <c r="A4281">
        <v>3</v>
      </c>
      <c r="B4281">
        <v>2730273500</v>
      </c>
      <c r="C4281">
        <v>5938998000</v>
      </c>
      <c r="D4281">
        <v>733100</v>
      </c>
    </row>
    <row r="4282" spans="1:4" x14ac:dyDescent="0.25">
      <c r="A4282">
        <v>3</v>
      </c>
      <c r="B4282">
        <v>2740100</v>
      </c>
      <c r="C4282">
        <v>4163800</v>
      </c>
      <c r="D4282">
        <v>1277600</v>
      </c>
    </row>
    <row r="4283" spans="1:4" x14ac:dyDescent="0.25">
      <c r="A4283">
        <v>3</v>
      </c>
      <c r="B4283" t="s">
        <v>1211</v>
      </c>
      <c r="C4283" t="s">
        <v>594</v>
      </c>
      <c r="D4283">
        <v>12525100</v>
      </c>
    </row>
    <row r="4284" spans="1:4" x14ac:dyDescent="0.25">
      <c r="A4284">
        <v>3</v>
      </c>
      <c r="B4284" t="s">
        <v>1212</v>
      </c>
      <c r="C4284" t="s">
        <v>595</v>
      </c>
      <c r="D4284">
        <v>741705300</v>
      </c>
    </row>
    <row r="4285" spans="1:4" x14ac:dyDescent="0.25">
      <c r="A4285">
        <v>3</v>
      </c>
      <c r="B4285">
        <v>102204500</v>
      </c>
      <c r="C4285">
        <v>209531900</v>
      </c>
      <c r="D4285">
        <v>18530100</v>
      </c>
    </row>
    <row r="4286" spans="1:4" x14ac:dyDescent="0.25">
      <c r="A4286">
        <v>3</v>
      </c>
      <c r="B4286">
        <v>4045534100</v>
      </c>
      <c r="C4286">
        <v>5654204900</v>
      </c>
      <c r="D4286">
        <v>3823400</v>
      </c>
    </row>
    <row r="4287" spans="1:4" x14ac:dyDescent="0.25">
      <c r="A4287">
        <v>3</v>
      </c>
      <c r="B4287">
        <v>380102700</v>
      </c>
      <c r="C4287">
        <v>464616600</v>
      </c>
      <c r="D4287">
        <v>16402200</v>
      </c>
    </row>
    <row r="4288" spans="1:4" x14ac:dyDescent="0.25">
      <c r="A4288">
        <v>3</v>
      </c>
      <c r="B4288" t="s">
        <v>1216</v>
      </c>
      <c r="C4288" t="s">
        <v>599</v>
      </c>
      <c r="D4288">
        <v>6540500</v>
      </c>
    </row>
    <row r="4289" spans="1:4" x14ac:dyDescent="0.25">
      <c r="A4289">
        <v>3</v>
      </c>
      <c r="B4289" t="s">
        <v>1217</v>
      </c>
      <c r="C4289" t="s">
        <v>150</v>
      </c>
      <c r="D4289">
        <v>4310900</v>
      </c>
    </row>
    <row r="4290" spans="1:4" x14ac:dyDescent="0.25">
      <c r="A4290">
        <v>3</v>
      </c>
      <c r="B4290">
        <v>5445476400</v>
      </c>
      <c r="C4290" t="s">
        <v>1409</v>
      </c>
      <c r="D4290">
        <v>1005200</v>
      </c>
    </row>
    <row r="4291" spans="1:4" x14ac:dyDescent="0.25">
      <c r="A4291">
        <v>3</v>
      </c>
      <c r="B4291" t="s">
        <v>1219</v>
      </c>
      <c r="C4291" t="s">
        <v>601</v>
      </c>
      <c r="D4291">
        <v>12494100</v>
      </c>
    </row>
    <row r="4292" spans="1:4" x14ac:dyDescent="0.25">
      <c r="A4292">
        <v>3</v>
      </c>
      <c r="B4292">
        <v>5444000</v>
      </c>
      <c r="C4292">
        <v>8368100</v>
      </c>
      <c r="D4292">
        <v>3197200</v>
      </c>
    </row>
    <row r="4293" spans="1:4" x14ac:dyDescent="0.25">
      <c r="A4293">
        <v>3</v>
      </c>
      <c r="B4293">
        <v>59384100</v>
      </c>
      <c r="C4293">
        <v>135130600</v>
      </c>
      <c r="D4293">
        <v>784700</v>
      </c>
    </row>
    <row r="4294" spans="1:4" x14ac:dyDescent="0.25">
      <c r="A4294">
        <v>3</v>
      </c>
      <c r="B4294">
        <v>267637500</v>
      </c>
      <c r="C4294">
        <v>184363400</v>
      </c>
      <c r="D4294">
        <v>176610500</v>
      </c>
    </row>
    <row r="4295" spans="1:4" x14ac:dyDescent="0.25">
      <c r="A4295">
        <v>3</v>
      </c>
      <c r="B4295" t="s">
        <v>1222</v>
      </c>
      <c r="C4295" t="s">
        <v>604</v>
      </c>
      <c r="D4295">
        <v>2569200</v>
      </c>
    </row>
    <row r="4296" spans="1:4" x14ac:dyDescent="0.25">
      <c r="A4296">
        <v>3</v>
      </c>
      <c r="B4296">
        <v>7627300</v>
      </c>
      <c r="C4296">
        <v>20645500</v>
      </c>
      <c r="D4296">
        <v>1008100</v>
      </c>
    </row>
    <row r="4297" spans="1:4" x14ac:dyDescent="0.25">
      <c r="A4297">
        <v>3</v>
      </c>
      <c r="B4297" t="s">
        <v>1223</v>
      </c>
      <c r="C4297" t="s">
        <v>605</v>
      </c>
      <c r="D4297">
        <v>7016700</v>
      </c>
    </row>
    <row r="4298" spans="1:4" x14ac:dyDescent="0.25">
      <c r="A4298">
        <v>3</v>
      </c>
      <c r="B4298">
        <v>95059400</v>
      </c>
      <c r="C4298">
        <v>168702100</v>
      </c>
      <c r="D4298">
        <v>584200</v>
      </c>
    </row>
    <row r="4299" spans="1:4" x14ac:dyDescent="0.25">
      <c r="A4299">
        <v>3</v>
      </c>
      <c r="B4299">
        <v>1141400</v>
      </c>
      <c r="C4299">
        <v>1557800</v>
      </c>
      <c r="D4299">
        <v>900400</v>
      </c>
    </row>
    <row r="4300" spans="1:4" x14ac:dyDescent="0.25">
      <c r="A4300">
        <v>3</v>
      </c>
      <c r="B4300">
        <v>4757100</v>
      </c>
      <c r="C4300">
        <v>5607300</v>
      </c>
      <c r="D4300">
        <v>560600</v>
      </c>
    </row>
    <row r="4301" spans="1:4" x14ac:dyDescent="0.25">
      <c r="A4301">
        <v>3</v>
      </c>
      <c r="B4301" t="s">
        <v>1225</v>
      </c>
      <c r="C4301" t="s">
        <v>607</v>
      </c>
      <c r="D4301">
        <v>322923300</v>
      </c>
    </row>
    <row r="4302" spans="1:4" x14ac:dyDescent="0.25">
      <c r="A4302">
        <v>3</v>
      </c>
      <c r="B4302">
        <v>3550450300</v>
      </c>
      <c r="C4302" t="s">
        <v>608</v>
      </c>
      <c r="D4302">
        <v>700800</v>
      </c>
    </row>
    <row r="4303" spans="1:4" x14ac:dyDescent="0.25">
      <c r="A4303">
        <v>3</v>
      </c>
      <c r="B4303">
        <v>25841300</v>
      </c>
      <c r="C4303">
        <v>43173200</v>
      </c>
      <c r="D4303">
        <v>819600</v>
      </c>
    </row>
    <row r="4304" spans="1:4" x14ac:dyDescent="0.25">
      <c r="A4304">
        <v>3</v>
      </c>
      <c r="B4304" t="s">
        <v>1228</v>
      </c>
      <c r="C4304" t="s">
        <v>610</v>
      </c>
      <c r="D4304">
        <v>7410500</v>
      </c>
    </row>
    <row r="4305" spans="1:4" x14ac:dyDescent="0.25">
      <c r="A4305">
        <v>3</v>
      </c>
      <c r="B4305">
        <v>766100</v>
      </c>
      <c r="C4305">
        <v>761400</v>
      </c>
      <c r="D4305">
        <v>521200</v>
      </c>
    </row>
    <row r="4306" spans="1:4" x14ac:dyDescent="0.25">
      <c r="A4306">
        <v>3</v>
      </c>
      <c r="B4306">
        <v>13060700</v>
      </c>
      <c r="C4306">
        <v>24008200</v>
      </c>
      <c r="D4306">
        <v>1028300</v>
      </c>
    </row>
    <row r="4307" spans="1:4" x14ac:dyDescent="0.25">
      <c r="A4307">
        <v>3</v>
      </c>
      <c r="B4307">
        <v>146259500</v>
      </c>
      <c r="C4307">
        <v>259476700</v>
      </c>
      <c r="D4307">
        <v>2406100</v>
      </c>
    </row>
    <row r="4308" spans="1:4" x14ac:dyDescent="0.25">
      <c r="A4308">
        <v>3</v>
      </c>
      <c r="B4308" t="s">
        <v>1230</v>
      </c>
      <c r="C4308" t="s">
        <v>613</v>
      </c>
      <c r="D4308">
        <v>3316600</v>
      </c>
    </row>
    <row r="4309" spans="1:4" x14ac:dyDescent="0.25">
      <c r="A4309">
        <v>3</v>
      </c>
      <c r="B4309">
        <v>30562600</v>
      </c>
      <c r="C4309">
        <v>36411200</v>
      </c>
      <c r="D4309">
        <v>3047500</v>
      </c>
    </row>
    <row r="4310" spans="1:4" x14ac:dyDescent="0.25">
      <c r="A4310">
        <v>3</v>
      </c>
      <c r="B4310">
        <v>620195700</v>
      </c>
      <c r="C4310">
        <v>934876700</v>
      </c>
      <c r="D4310">
        <v>2522600</v>
      </c>
    </row>
    <row r="4311" spans="1:4" x14ac:dyDescent="0.25">
      <c r="A4311">
        <v>3</v>
      </c>
      <c r="B4311" t="s">
        <v>1232</v>
      </c>
      <c r="C4311" t="s">
        <v>616</v>
      </c>
      <c r="D4311">
        <v>5021500</v>
      </c>
    </row>
    <row r="4312" spans="1:4" x14ac:dyDescent="0.25">
      <c r="A4312">
        <v>3</v>
      </c>
      <c r="B4312">
        <v>18249400</v>
      </c>
      <c r="C4312">
        <v>26937000</v>
      </c>
      <c r="D4312">
        <v>1563600</v>
      </c>
    </row>
    <row r="4313" spans="1:4" x14ac:dyDescent="0.25">
      <c r="A4313">
        <v>3</v>
      </c>
      <c r="B4313">
        <v>11938900</v>
      </c>
      <c r="C4313">
        <v>18278200</v>
      </c>
      <c r="D4313">
        <v>3352800</v>
      </c>
    </row>
    <row r="4314" spans="1:4" x14ac:dyDescent="0.25">
      <c r="A4314">
        <v>3</v>
      </c>
      <c r="B4314">
        <v>2942500</v>
      </c>
      <c r="C4314">
        <v>3278900</v>
      </c>
      <c r="D4314">
        <v>2835800</v>
      </c>
    </row>
    <row r="4315" spans="1:4" x14ac:dyDescent="0.25">
      <c r="A4315">
        <v>3</v>
      </c>
      <c r="B4315">
        <v>279932300</v>
      </c>
      <c r="C4315">
        <v>284054900</v>
      </c>
      <c r="D4315">
        <v>47148600</v>
      </c>
    </row>
    <row r="4316" spans="1:4" x14ac:dyDescent="0.25">
      <c r="A4316">
        <v>3</v>
      </c>
      <c r="B4316">
        <v>6702100</v>
      </c>
      <c r="C4316">
        <v>8520800</v>
      </c>
      <c r="D4316">
        <v>6539700</v>
      </c>
    </row>
    <row r="4317" spans="1:4" x14ac:dyDescent="0.25">
      <c r="A4317">
        <v>3</v>
      </c>
      <c r="B4317">
        <v>1333500</v>
      </c>
      <c r="C4317">
        <v>1583500</v>
      </c>
      <c r="D4317">
        <v>1244000</v>
      </c>
    </row>
    <row r="4318" spans="1:4" x14ac:dyDescent="0.25">
      <c r="A4318">
        <v>3</v>
      </c>
      <c r="B4318">
        <v>595428800</v>
      </c>
      <c r="C4318">
        <v>1105895700</v>
      </c>
      <c r="D4318">
        <v>2249200</v>
      </c>
    </row>
    <row r="4319" spans="1:4" x14ac:dyDescent="0.25">
      <c r="A4319">
        <v>3</v>
      </c>
      <c r="B4319">
        <v>109266800</v>
      </c>
      <c r="C4319">
        <v>245777900</v>
      </c>
      <c r="D4319">
        <v>1812100</v>
      </c>
    </row>
    <row r="4320" spans="1:4" x14ac:dyDescent="0.25">
      <c r="A4320">
        <v>3</v>
      </c>
      <c r="B4320">
        <v>66851500</v>
      </c>
      <c r="C4320">
        <v>88725800</v>
      </c>
      <c r="D4320">
        <v>588700</v>
      </c>
    </row>
    <row r="4321" spans="1:4" x14ac:dyDescent="0.25">
      <c r="A4321">
        <v>3</v>
      </c>
      <c r="B4321" t="s">
        <v>1237</v>
      </c>
      <c r="C4321" t="s">
        <v>621</v>
      </c>
      <c r="D4321">
        <v>1013000</v>
      </c>
    </row>
    <row r="4322" spans="1:4" x14ac:dyDescent="0.25">
      <c r="A4322">
        <v>3</v>
      </c>
      <c r="B4322">
        <v>3309000</v>
      </c>
      <c r="C4322">
        <v>3979200</v>
      </c>
      <c r="D4322">
        <v>2067000</v>
      </c>
    </row>
    <row r="4323" spans="1:4" x14ac:dyDescent="0.25">
      <c r="A4323">
        <v>3</v>
      </c>
      <c r="B4323">
        <v>3953400</v>
      </c>
      <c r="C4323">
        <v>4502800</v>
      </c>
      <c r="D4323">
        <v>3747300</v>
      </c>
    </row>
    <row r="4324" spans="1:4" x14ac:dyDescent="0.25">
      <c r="A4324">
        <v>3</v>
      </c>
      <c r="B4324">
        <v>268293900</v>
      </c>
      <c r="C4324">
        <v>456928500</v>
      </c>
      <c r="D4324">
        <v>1518000</v>
      </c>
    </row>
    <row r="4325" spans="1:4" x14ac:dyDescent="0.25">
      <c r="A4325">
        <v>3</v>
      </c>
      <c r="B4325">
        <v>28222100</v>
      </c>
      <c r="C4325">
        <v>59303400</v>
      </c>
      <c r="D4325">
        <v>1575300</v>
      </c>
    </row>
    <row r="4326" spans="1:4" x14ac:dyDescent="0.25">
      <c r="A4326">
        <v>3</v>
      </c>
      <c r="B4326">
        <v>9852300</v>
      </c>
      <c r="C4326">
        <v>26070500</v>
      </c>
      <c r="D4326">
        <v>555500</v>
      </c>
    </row>
    <row r="4327" spans="1:4" x14ac:dyDescent="0.25">
      <c r="A4327">
        <v>3</v>
      </c>
      <c r="B4327">
        <v>897200</v>
      </c>
      <c r="C4327">
        <v>1053000</v>
      </c>
      <c r="D4327">
        <v>725700</v>
      </c>
    </row>
    <row r="4328" spans="1:4" x14ac:dyDescent="0.25">
      <c r="A4328">
        <v>3</v>
      </c>
      <c r="B4328">
        <v>1828520200</v>
      </c>
      <c r="C4328">
        <v>2466375900</v>
      </c>
      <c r="D4328">
        <v>3257800</v>
      </c>
    </row>
    <row r="4329" spans="1:4" x14ac:dyDescent="0.25">
      <c r="A4329">
        <v>3</v>
      </c>
      <c r="B4329">
        <v>4898100</v>
      </c>
      <c r="C4329">
        <v>5817900</v>
      </c>
      <c r="D4329">
        <v>2854100</v>
      </c>
    </row>
    <row r="4330" spans="1:4" x14ac:dyDescent="0.25">
      <c r="A4330">
        <v>3</v>
      </c>
      <c r="B4330" t="s">
        <v>1242</v>
      </c>
      <c r="C4330" t="s">
        <v>626</v>
      </c>
      <c r="D4330">
        <v>2426100</v>
      </c>
    </row>
    <row r="4331" spans="1:4" x14ac:dyDescent="0.25">
      <c r="A4331">
        <v>3</v>
      </c>
      <c r="B4331">
        <v>1846400</v>
      </c>
      <c r="C4331">
        <v>2078000</v>
      </c>
      <c r="D4331">
        <v>1697900</v>
      </c>
    </row>
    <row r="4332" spans="1:4" x14ac:dyDescent="0.25">
      <c r="A4332">
        <v>3</v>
      </c>
      <c r="B4332" t="s">
        <v>1135</v>
      </c>
      <c r="C4332" t="s">
        <v>627</v>
      </c>
      <c r="D4332">
        <v>32226800</v>
      </c>
    </row>
    <row r="4333" spans="1:4" x14ac:dyDescent="0.25">
      <c r="A4333">
        <v>3</v>
      </c>
      <c r="B4333">
        <v>6525900</v>
      </c>
      <c r="C4333">
        <v>4602700</v>
      </c>
      <c r="D4333">
        <v>1166400</v>
      </c>
    </row>
    <row r="4334" spans="1:4" x14ac:dyDescent="0.25">
      <c r="A4334">
        <v>3</v>
      </c>
      <c r="B4334">
        <v>95713000</v>
      </c>
      <c r="C4334">
        <v>140748400</v>
      </c>
      <c r="D4334">
        <v>6481800</v>
      </c>
    </row>
    <row r="4335" spans="1:4" x14ac:dyDescent="0.25">
      <c r="A4335">
        <v>3</v>
      </c>
      <c r="B4335">
        <v>17461300</v>
      </c>
      <c r="C4335">
        <v>49754100</v>
      </c>
      <c r="D4335">
        <v>3560700</v>
      </c>
    </row>
    <row r="4336" spans="1:4" x14ac:dyDescent="0.25">
      <c r="A4336">
        <v>3</v>
      </c>
      <c r="B4336">
        <v>92519500</v>
      </c>
      <c r="C4336">
        <v>196490700</v>
      </c>
      <c r="D4336">
        <v>776500</v>
      </c>
    </row>
    <row r="4337" spans="1:4" x14ac:dyDescent="0.25">
      <c r="A4337">
        <v>3</v>
      </c>
      <c r="B4337">
        <v>894500</v>
      </c>
      <c r="C4337">
        <v>963200</v>
      </c>
      <c r="D4337">
        <v>861200</v>
      </c>
    </row>
    <row r="4338" spans="1:4" x14ac:dyDescent="0.25">
      <c r="A4338">
        <v>3</v>
      </c>
      <c r="B4338" t="s">
        <v>1248</v>
      </c>
      <c r="C4338" t="s">
        <v>633</v>
      </c>
      <c r="D4338">
        <v>6247800</v>
      </c>
    </row>
    <row r="4339" spans="1:4" x14ac:dyDescent="0.25">
      <c r="A4339">
        <v>3</v>
      </c>
      <c r="B4339">
        <v>60484500</v>
      </c>
      <c r="C4339">
        <v>129271900</v>
      </c>
      <c r="D4339">
        <v>1146400</v>
      </c>
    </row>
    <row r="4340" spans="1:4" x14ac:dyDescent="0.25">
      <c r="A4340">
        <v>3</v>
      </c>
      <c r="B4340">
        <v>1074023700</v>
      </c>
      <c r="C4340">
        <v>2059514200</v>
      </c>
      <c r="D4340">
        <v>4039900</v>
      </c>
    </row>
    <row r="4341" spans="1:4" x14ac:dyDescent="0.25">
      <c r="A4341">
        <v>3</v>
      </c>
      <c r="B4341">
        <v>85172400</v>
      </c>
      <c r="C4341">
        <v>154821000</v>
      </c>
      <c r="D4341">
        <v>552700</v>
      </c>
    </row>
    <row r="4342" spans="1:4" x14ac:dyDescent="0.25">
      <c r="A4342">
        <v>3</v>
      </c>
      <c r="B4342">
        <v>1530306400</v>
      </c>
      <c r="C4342">
        <v>2016160500</v>
      </c>
      <c r="D4342">
        <v>67935000</v>
      </c>
    </row>
    <row r="4343" spans="1:4" x14ac:dyDescent="0.25">
      <c r="A4343">
        <v>3</v>
      </c>
      <c r="B4343">
        <v>25425400</v>
      </c>
      <c r="C4343">
        <v>28645000</v>
      </c>
      <c r="D4343">
        <v>26704600</v>
      </c>
    </row>
    <row r="4344" spans="1:4" x14ac:dyDescent="0.25">
      <c r="A4344">
        <v>3</v>
      </c>
      <c r="B4344">
        <v>4173100</v>
      </c>
      <c r="C4344">
        <v>8467400</v>
      </c>
      <c r="D4344">
        <v>692400</v>
      </c>
    </row>
    <row r="4345" spans="1:4" x14ac:dyDescent="0.25">
      <c r="A4345">
        <v>3</v>
      </c>
      <c r="B4345">
        <v>5788430600</v>
      </c>
      <c r="C4345" t="s">
        <v>639</v>
      </c>
      <c r="D4345">
        <v>639129600</v>
      </c>
    </row>
    <row r="4346" spans="1:4" x14ac:dyDescent="0.25">
      <c r="A4346">
        <v>3</v>
      </c>
      <c r="B4346">
        <v>8140300</v>
      </c>
      <c r="C4346">
        <v>11119500</v>
      </c>
      <c r="D4346">
        <v>7110800</v>
      </c>
    </row>
    <row r="4347" spans="1:4" x14ac:dyDescent="0.25">
      <c r="A4347">
        <v>3</v>
      </c>
      <c r="B4347" t="s">
        <v>1256</v>
      </c>
      <c r="C4347" t="s">
        <v>642</v>
      </c>
      <c r="D4347">
        <v>33726700</v>
      </c>
    </row>
    <row r="4348" spans="1:4" x14ac:dyDescent="0.25">
      <c r="A4348">
        <v>3</v>
      </c>
      <c r="B4348" t="s">
        <v>1259</v>
      </c>
      <c r="C4348" t="s">
        <v>644</v>
      </c>
      <c r="D4348">
        <v>22950200</v>
      </c>
    </row>
    <row r="4349" spans="1:4" x14ac:dyDescent="0.25">
      <c r="A4349">
        <v>3</v>
      </c>
      <c r="B4349" t="s">
        <v>1260</v>
      </c>
      <c r="C4349" t="s">
        <v>645</v>
      </c>
      <c r="D4349">
        <v>44500800</v>
      </c>
    </row>
    <row r="4350" spans="1:4" x14ac:dyDescent="0.25">
      <c r="A4350">
        <v>3</v>
      </c>
      <c r="B4350" t="s">
        <v>1261</v>
      </c>
      <c r="C4350" t="s">
        <v>646</v>
      </c>
      <c r="D4350">
        <v>51168900</v>
      </c>
    </row>
    <row r="4351" spans="1:4" x14ac:dyDescent="0.25">
      <c r="A4351">
        <v>3</v>
      </c>
      <c r="B4351" t="s">
        <v>1262</v>
      </c>
      <c r="C4351" t="s">
        <v>647</v>
      </c>
      <c r="D4351">
        <v>57021000</v>
      </c>
    </row>
    <row r="4352" spans="1:4" x14ac:dyDescent="0.25">
      <c r="A4352">
        <v>3</v>
      </c>
      <c r="B4352" t="s">
        <v>1265</v>
      </c>
      <c r="C4352" t="s">
        <v>649</v>
      </c>
      <c r="D4352">
        <v>310851600</v>
      </c>
    </row>
    <row r="4353" spans="1:4" x14ac:dyDescent="0.25">
      <c r="A4353">
        <v>3</v>
      </c>
      <c r="B4353" t="s">
        <v>1266</v>
      </c>
      <c r="C4353" t="s">
        <v>650</v>
      </c>
      <c r="D4353" t="s">
        <v>80</v>
      </c>
    </row>
    <row r="4354" spans="1:4" x14ac:dyDescent="0.25">
      <c r="A4354">
        <v>3</v>
      </c>
      <c r="B4354">
        <v>5553100</v>
      </c>
      <c r="C4354">
        <v>6513500</v>
      </c>
      <c r="D4354">
        <v>3968400</v>
      </c>
    </row>
    <row r="4355" spans="1:4" x14ac:dyDescent="0.25">
      <c r="A4355">
        <v>3</v>
      </c>
      <c r="B4355">
        <v>18392000</v>
      </c>
      <c r="C4355">
        <v>25115100</v>
      </c>
      <c r="D4355">
        <v>16583900</v>
      </c>
    </row>
    <row r="4356" spans="1:4" x14ac:dyDescent="0.25">
      <c r="A4356">
        <v>3</v>
      </c>
      <c r="B4356">
        <v>20419700</v>
      </c>
      <c r="C4356">
        <v>29530200</v>
      </c>
      <c r="D4356">
        <v>2671000</v>
      </c>
    </row>
    <row r="4357" spans="1:4" x14ac:dyDescent="0.25">
      <c r="A4357">
        <v>3</v>
      </c>
      <c r="B4357">
        <v>784417300</v>
      </c>
      <c r="C4357">
        <v>944668200</v>
      </c>
      <c r="D4357">
        <v>2517100</v>
      </c>
    </row>
    <row r="4358" spans="1:4" x14ac:dyDescent="0.25">
      <c r="A4358">
        <v>3</v>
      </c>
      <c r="B4358">
        <v>2359500</v>
      </c>
      <c r="C4358">
        <v>3826100</v>
      </c>
      <c r="D4358">
        <v>815600</v>
      </c>
    </row>
    <row r="4359" spans="1:4" x14ac:dyDescent="0.25">
      <c r="A4359">
        <v>3</v>
      </c>
      <c r="B4359">
        <v>50744400</v>
      </c>
      <c r="C4359">
        <v>124393400</v>
      </c>
      <c r="D4359">
        <v>1011100</v>
      </c>
    </row>
    <row r="4360" spans="1:4" x14ac:dyDescent="0.25">
      <c r="A4360">
        <v>3</v>
      </c>
      <c r="B4360" t="s">
        <v>1271</v>
      </c>
      <c r="C4360" t="s">
        <v>659</v>
      </c>
      <c r="D4360">
        <v>3664000</v>
      </c>
    </row>
    <row r="4361" spans="1:4" x14ac:dyDescent="0.25">
      <c r="A4361">
        <v>3</v>
      </c>
      <c r="B4361">
        <v>307845400</v>
      </c>
      <c r="C4361">
        <v>485631100</v>
      </c>
      <c r="D4361">
        <v>2928700</v>
      </c>
    </row>
    <row r="4362" spans="1:4" x14ac:dyDescent="0.25">
      <c r="A4362">
        <v>3</v>
      </c>
      <c r="B4362" t="s">
        <v>1272</v>
      </c>
      <c r="C4362" t="s">
        <v>661</v>
      </c>
      <c r="D4362">
        <v>3273200</v>
      </c>
    </row>
    <row r="4363" spans="1:4" x14ac:dyDescent="0.25">
      <c r="A4363">
        <v>3</v>
      </c>
      <c r="B4363">
        <v>1143115300</v>
      </c>
      <c r="C4363">
        <v>1296905100</v>
      </c>
      <c r="D4363">
        <v>21089600</v>
      </c>
    </row>
    <row r="4364" spans="1:4" x14ac:dyDescent="0.25">
      <c r="A4364">
        <v>3</v>
      </c>
      <c r="B4364" t="s">
        <v>1273</v>
      </c>
      <c r="C4364" t="s">
        <v>662</v>
      </c>
      <c r="D4364">
        <v>20355000</v>
      </c>
    </row>
    <row r="4365" spans="1:4" x14ac:dyDescent="0.25">
      <c r="A4365">
        <v>3</v>
      </c>
      <c r="B4365">
        <v>279409000</v>
      </c>
      <c r="C4365">
        <v>228499400</v>
      </c>
      <c r="D4365">
        <v>13522600</v>
      </c>
    </row>
    <row r="4366" spans="1:4" x14ac:dyDescent="0.25">
      <c r="A4366">
        <v>3</v>
      </c>
      <c r="B4366">
        <v>61046100</v>
      </c>
      <c r="C4366">
        <v>91126500</v>
      </c>
      <c r="D4366">
        <v>2054900</v>
      </c>
    </row>
    <row r="4367" spans="1:4" x14ac:dyDescent="0.25">
      <c r="A4367">
        <v>3</v>
      </c>
      <c r="B4367" t="s">
        <v>130</v>
      </c>
      <c r="C4367" t="s">
        <v>667</v>
      </c>
      <c r="D4367">
        <v>125157300</v>
      </c>
    </row>
    <row r="4368" spans="1:4" x14ac:dyDescent="0.25">
      <c r="A4368">
        <v>3</v>
      </c>
      <c r="B4368" t="s">
        <v>1279</v>
      </c>
      <c r="C4368" t="s">
        <v>668</v>
      </c>
      <c r="D4368">
        <v>223067700</v>
      </c>
    </row>
    <row r="4369" spans="1:4" x14ac:dyDescent="0.25">
      <c r="A4369">
        <v>3</v>
      </c>
      <c r="B4369">
        <v>1392372300</v>
      </c>
      <c r="C4369">
        <v>1911663800</v>
      </c>
      <c r="D4369">
        <v>8252100</v>
      </c>
    </row>
    <row r="4370" spans="1:4" x14ac:dyDescent="0.25">
      <c r="A4370">
        <v>3</v>
      </c>
      <c r="B4370" t="s">
        <v>1284</v>
      </c>
      <c r="C4370" t="s">
        <v>673</v>
      </c>
      <c r="D4370">
        <v>62413000</v>
      </c>
    </row>
    <row r="4371" spans="1:4" x14ac:dyDescent="0.25">
      <c r="A4371">
        <v>3</v>
      </c>
      <c r="B4371" t="s">
        <v>1287</v>
      </c>
      <c r="C4371" t="s">
        <v>675</v>
      </c>
      <c r="D4371">
        <v>11126000</v>
      </c>
    </row>
    <row r="4372" spans="1:4" x14ac:dyDescent="0.25">
      <c r="A4372">
        <v>3</v>
      </c>
      <c r="B4372" t="s">
        <v>1290</v>
      </c>
      <c r="C4372" t="s">
        <v>678</v>
      </c>
      <c r="D4372">
        <v>1329400</v>
      </c>
    </row>
    <row r="4373" spans="1:4" x14ac:dyDescent="0.25">
      <c r="A4373">
        <v>3</v>
      </c>
      <c r="B4373">
        <v>2217000</v>
      </c>
      <c r="C4373">
        <v>2733400</v>
      </c>
      <c r="D4373">
        <v>1353000</v>
      </c>
    </row>
    <row r="4374" spans="1:4" x14ac:dyDescent="0.25">
      <c r="A4374">
        <v>3</v>
      </c>
      <c r="B4374">
        <v>76110600</v>
      </c>
      <c r="C4374">
        <v>100904000</v>
      </c>
      <c r="D4374">
        <v>1128700</v>
      </c>
    </row>
    <row r="4375" spans="1:4" x14ac:dyDescent="0.25">
      <c r="A4375">
        <v>3</v>
      </c>
      <c r="B4375">
        <v>1903649600</v>
      </c>
      <c r="C4375">
        <v>2954638000</v>
      </c>
      <c r="D4375">
        <v>16260400</v>
      </c>
    </row>
    <row r="4376" spans="1:4" x14ac:dyDescent="0.25">
      <c r="A4376">
        <v>3</v>
      </c>
      <c r="B4376" t="s">
        <v>1291</v>
      </c>
      <c r="C4376" t="s">
        <v>679</v>
      </c>
      <c r="D4376">
        <v>101075700</v>
      </c>
    </row>
    <row r="4377" spans="1:4" x14ac:dyDescent="0.25">
      <c r="A4377">
        <v>3</v>
      </c>
      <c r="B4377">
        <v>781800</v>
      </c>
      <c r="C4377">
        <v>2118900</v>
      </c>
      <c r="D4377">
        <v>790700</v>
      </c>
    </row>
    <row r="4378" spans="1:4" x14ac:dyDescent="0.25">
      <c r="A4378">
        <v>3</v>
      </c>
      <c r="B4378">
        <v>2608700</v>
      </c>
      <c r="C4378">
        <v>5636200</v>
      </c>
      <c r="D4378">
        <v>1105500</v>
      </c>
    </row>
    <row r="4379" spans="1:4" x14ac:dyDescent="0.25">
      <c r="A4379">
        <v>3</v>
      </c>
      <c r="B4379" t="s">
        <v>1294</v>
      </c>
      <c r="C4379">
        <v>533753700</v>
      </c>
      <c r="D4379" t="s">
        <v>83</v>
      </c>
    </row>
    <row r="4380" spans="1:4" x14ac:dyDescent="0.25">
      <c r="A4380">
        <v>3</v>
      </c>
      <c r="B4380">
        <v>2566000</v>
      </c>
      <c r="C4380">
        <v>3053500</v>
      </c>
      <c r="D4380">
        <v>2483300</v>
      </c>
    </row>
    <row r="4381" spans="1:4" x14ac:dyDescent="0.25">
      <c r="A4381">
        <v>3</v>
      </c>
      <c r="B4381">
        <v>683914800</v>
      </c>
      <c r="C4381">
        <v>309859100</v>
      </c>
      <c r="D4381">
        <v>769247100</v>
      </c>
    </row>
    <row r="4382" spans="1:4" x14ac:dyDescent="0.25">
      <c r="A4382">
        <v>3</v>
      </c>
      <c r="B4382">
        <v>1986100</v>
      </c>
      <c r="C4382">
        <v>2393600</v>
      </c>
      <c r="D4382">
        <v>1848800</v>
      </c>
    </row>
    <row r="4383" spans="1:4" x14ac:dyDescent="0.25">
      <c r="A4383">
        <v>3</v>
      </c>
      <c r="B4383" t="s">
        <v>1297</v>
      </c>
      <c r="C4383" t="s">
        <v>685</v>
      </c>
      <c r="D4383">
        <v>15186800</v>
      </c>
    </row>
    <row r="4384" spans="1:4" x14ac:dyDescent="0.25">
      <c r="A4384">
        <v>3</v>
      </c>
      <c r="B4384">
        <v>994300</v>
      </c>
      <c r="C4384">
        <v>1090600</v>
      </c>
      <c r="D4384">
        <v>812300</v>
      </c>
    </row>
    <row r="4385" spans="1:4" x14ac:dyDescent="0.25">
      <c r="A4385">
        <v>3</v>
      </c>
      <c r="B4385">
        <v>982600</v>
      </c>
      <c r="C4385">
        <v>1146800</v>
      </c>
      <c r="D4385">
        <v>997100</v>
      </c>
    </row>
    <row r="4386" spans="1:4" x14ac:dyDescent="0.25">
      <c r="A4386">
        <v>3</v>
      </c>
      <c r="B4386">
        <v>762461500</v>
      </c>
      <c r="C4386">
        <v>1311928700</v>
      </c>
      <c r="D4386">
        <v>4876000</v>
      </c>
    </row>
    <row r="4387" spans="1:4" x14ac:dyDescent="0.25">
      <c r="A4387">
        <v>3</v>
      </c>
      <c r="B4387">
        <v>486900</v>
      </c>
      <c r="C4387">
        <v>1324500</v>
      </c>
      <c r="D4387">
        <v>473300</v>
      </c>
    </row>
    <row r="4388" spans="1:4" x14ac:dyDescent="0.25">
      <c r="A4388">
        <v>3</v>
      </c>
      <c r="B4388">
        <v>29245700</v>
      </c>
      <c r="C4388">
        <v>51153000</v>
      </c>
      <c r="D4388">
        <v>9750500</v>
      </c>
    </row>
    <row r="4389" spans="1:4" x14ac:dyDescent="0.25">
      <c r="A4389">
        <v>3</v>
      </c>
      <c r="B4389" t="s">
        <v>1301</v>
      </c>
      <c r="C4389" t="s">
        <v>690</v>
      </c>
      <c r="D4389">
        <v>565374000</v>
      </c>
    </row>
    <row r="4390" spans="1:4" x14ac:dyDescent="0.25">
      <c r="A4390">
        <v>3</v>
      </c>
      <c r="B4390">
        <v>4282300</v>
      </c>
      <c r="C4390">
        <v>12617800</v>
      </c>
      <c r="D4390">
        <v>1313500</v>
      </c>
    </row>
    <row r="4391" spans="1:4" x14ac:dyDescent="0.25">
      <c r="A4391">
        <v>3</v>
      </c>
      <c r="B4391" t="s">
        <v>1302</v>
      </c>
      <c r="C4391" t="s">
        <v>691</v>
      </c>
      <c r="D4391">
        <v>2432600</v>
      </c>
    </row>
    <row r="4392" spans="1:4" x14ac:dyDescent="0.25">
      <c r="A4392">
        <v>3</v>
      </c>
      <c r="B4392" t="s">
        <v>1305</v>
      </c>
      <c r="C4392" t="s">
        <v>696</v>
      </c>
      <c r="D4392">
        <v>5658700</v>
      </c>
    </row>
    <row r="4393" spans="1:4" x14ac:dyDescent="0.25">
      <c r="A4393">
        <v>3</v>
      </c>
      <c r="B4393">
        <v>102020100</v>
      </c>
      <c r="C4393">
        <v>176191800</v>
      </c>
      <c r="D4393">
        <v>13745000</v>
      </c>
    </row>
    <row r="4394" spans="1:4" x14ac:dyDescent="0.25">
      <c r="A4394">
        <v>3</v>
      </c>
      <c r="B4394" t="s">
        <v>1308</v>
      </c>
      <c r="C4394" t="s">
        <v>700</v>
      </c>
      <c r="D4394">
        <v>4508900</v>
      </c>
    </row>
    <row r="4395" spans="1:4" x14ac:dyDescent="0.25">
      <c r="A4395">
        <v>3</v>
      </c>
      <c r="B4395">
        <v>63474500</v>
      </c>
      <c r="C4395">
        <v>111216500</v>
      </c>
      <c r="D4395">
        <v>1998500</v>
      </c>
    </row>
    <row r="4396" spans="1:4" x14ac:dyDescent="0.25">
      <c r="A4396">
        <v>3</v>
      </c>
      <c r="B4396">
        <v>366153800</v>
      </c>
      <c r="C4396">
        <v>707107700</v>
      </c>
      <c r="D4396">
        <v>2266900</v>
      </c>
    </row>
    <row r="4397" spans="1:4" x14ac:dyDescent="0.25">
      <c r="A4397">
        <v>3</v>
      </c>
      <c r="B4397" t="s">
        <v>1310</v>
      </c>
      <c r="C4397" t="s">
        <v>702</v>
      </c>
      <c r="D4397">
        <v>1872000</v>
      </c>
    </row>
    <row r="4398" spans="1:4" x14ac:dyDescent="0.25">
      <c r="A4398">
        <v>3</v>
      </c>
      <c r="B4398" t="s">
        <v>1311</v>
      </c>
      <c r="C4398" t="s">
        <v>703</v>
      </c>
      <c r="D4398">
        <v>1678500</v>
      </c>
    </row>
    <row r="4399" spans="1:4" x14ac:dyDescent="0.25">
      <c r="A4399">
        <v>3</v>
      </c>
      <c r="B4399" t="s">
        <v>1312</v>
      </c>
      <c r="C4399" t="s">
        <v>704</v>
      </c>
      <c r="D4399">
        <v>25696000</v>
      </c>
    </row>
    <row r="4400" spans="1:4" x14ac:dyDescent="0.25">
      <c r="A4400">
        <v>3</v>
      </c>
      <c r="B4400">
        <v>5322800</v>
      </c>
      <c r="C4400">
        <v>6607800</v>
      </c>
      <c r="D4400">
        <v>2537800</v>
      </c>
    </row>
    <row r="4401" spans="1:4" x14ac:dyDescent="0.25">
      <c r="A4401">
        <v>3</v>
      </c>
      <c r="B4401">
        <v>768700</v>
      </c>
      <c r="C4401">
        <v>975500</v>
      </c>
      <c r="D4401">
        <v>555800</v>
      </c>
    </row>
    <row r="4402" spans="1:4" x14ac:dyDescent="0.25">
      <c r="A4402">
        <v>3</v>
      </c>
      <c r="B4402" t="s">
        <v>1314</v>
      </c>
      <c r="C4402" t="s">
        <v>706</v>
      </c>
      <c r="D4402">
        <v>1188900</v>
      </c>
    </row>
    <row r="4403" spans="1:4" x14ac:dyDescent="0.25">
      <c r="A4403">
        <v>3</v>
      </c>
      <c r="B4403" t="s">
        <v>1315</v>
      </c>
      <c r="C4403" t="s">
        <v>707</v>
      </c>
      <c r="D4403">
        <v>2914400</v>
      </c>
    </row>
    <row r="4404" spans="1:4" x14ac:dyDescent="0.25">
      <c r="A4404">
        <v>3</v>
      </c>
      <c r="B4404">
        <v>3152089300</v>
      </c>
      <c r="C4404">
        <v>4394144600</v>
      </c>
      <c r="D4404">
        <v>6056800</v>
      </c>
    </row>
    <row r="4405" spans="1:4" x14ac:dyDescent="0.25">
      <c r="A4405">
        <v>3</v>
      </c>
      <c r="B4405">
        <v>64275300</v>
      </c>
      <c r="C4405">
        <v>152602200</v>
      </c>
      <c r="D4405">
        <v>1405100</v>
      </c>
    </row>
    <row r="4406" spans="1:4" x14ac:dyDescent="0.25">
      <c r="A4406">
        <v>3</v>
      </c>
      <c r="B4406">
        <v>3558132900</v>
      </c>
      <c r="C4406">
        <v>4482586100</v>
      </c>
      <c r="D4406">
        <v>1823000</v>
      </c>
    </row>
    <row r="4407" spans="1:4" x14ac:dyDescent="0.25">
      <c r="A4407">
        <v>3</v>
      </c>
      <c r="B4407">
        <v>7464100</v>
      </c>
      <c r="C4407">
        <v>2844300</v>
      </c>
      <c r="D4407">
        <v>1055600</v>
      </c>
    </row>
    <row r="4408" spans="1:4" x14ac:dyDescent="0.25">
      <c r="A4408">
        <v>3</v>
      </c>
      <c r="B4408">
        <v>635700</v>
      </c>
      <c r="C4408">
        <v>1142300</v>
      </c>
      <c r="D4408">
        <v>510400</v>
      </c>
    </row>
    <row r="4409" spans="1:4" x14ac:dyDescent="0.25">
      <c r="A4409">
        <v>3</v>
      </c>
      <c r="B4409">
        <v>23151600</v>
      </c>
      <c r="C4409">
        <v>24469500</v>
      </c>
      <c r="D4409">
        <v>11927400</v>
      </c>
    </row>
    <row r="4410" spans="1:4" x14ac:dyDescent="0.25">
      <c r="A4410">
        <v>3</v>
      </c>
      <c r="B4410">
        <v>330788700</v>
      </c>
      <c r="C4410">
        <v>429108300</v>
      </c>
      <c r="D4410">
        <v>4638600</v>
      </c>
    </row>
    <row r="4411" spans="1:4" x14ac:dyDescent="0.25">
      <c r="A4411">
        <v>3</v>
      </c>
      <c r="B4411">
        <v>3141400</v>
      </c>
      <c r="C4411">
        <v>3744300</v>
      </c>
      <c r="D4411">
        <v>2653200</v>
      </c>
    </row>
    <row r="4412" spans="1:4" x14ac:dyDescent="0.25">
      <c r="A4412">
        <v>3</v>
      </c>
      <c r="B4412" t="s">
        <v>1321</v>
      </c>
      <c r="C4412" t="s">
        <v>715</v>
      </c>
      <c r="D4412">
        <v>7796900</v>
      </c>
    </row>
    <row r="4413" spans="1:4" x14ac:dyDescent="0.25">
      <c r="A4413">
        <v>3</v>
      </c>
      <c r="B4413">
        <v>853800</v>
      </c>
      <c r="C4413">
        <v>1160200</v>
      </c>
      <c r="D4413">
        <v>674500</v>
      </c>
    </row>
    <row r="4414" spans="1:4" x14ac:dyDescent="0.25">
      <c r="A4414">
        <v>3</v>
      </c>
      <c r="B4414">
        <v>5625622700</v>
      </c>
      <c r="C4414" t="s">
        <v>718</v>
      </c>
      <c r="D4414">
        <v>2103500</v>
      </c>
    </row>
    <row r="4415" spans="1:4" x14ac:dyDescent="0.25">
      <c r="A4415">
        <v>3</v>
      </c>
      <c r="B4415">
        <v>1038157100</v>
      </c>
      <c r="C4415">
        <v>1791659700</v>
      </c>
      <c r="D4415">
        <v>3673900</v>
      </c>
    </row>
    <row r="4416" spans="1:4" x14ac:dyDescent="0.25">
      <c r="A4416">
        <v>3</v>
      </c>
      <c r="B4416">
        <v>3426000</v>
      </c>
      <c r="C4416">
        <v>6526000</v>
      </c>
      <c r="D4416">
        <v>1346800</v>
      </c>
    </row>
    <row r="4417" spans="1:4" x14ac:dyDescent="0.25">
      <c r="A4417">
        <v>3</v>
      </c>
      <c r="B4417">
        <v>244542600</v>
      </c>
      <c r="C4417">
        <v>289602700</v>
      </c>
      <c r="D4417">
        <v>11191000</v>
      </c>
    </row>
    <row r="4418" spans="1:4" x14ac:dyDescent="0.25">
      <c r="A4418">
        <v>3</v>
      </c>
      <c r="B4418">
        <v>1647900</v>
      </c>
      <c r="C4418">
        <v>2725800</v>
      </c>
      <c r="D4418">
        <v>1120000</v>
      </c>
    </row>
    <row r="4419" spans="1:4" x14ac:dyDescent="0.25">
      <c r="A4419">
        <v>3</v>
      </c>
      <c r="B4419">
        <v>6984900</v>
      </c>
      <c r="C4419">
        <v>9612100</v>
      </c>
      <c r="D4419">
        <v>7731400</v>
      </c>
    </row>
    <row r="4420" spans="1:4" x14ac:dyDescent="0.25">
      <c r="A4420">
        <v>3</v>
      </c>
      <c r="B4420">
        <v>2624100</v>
      </c>
      <c r="C4420">
        <v>3201400</v>
      </c>
      <c r="D4420">
        <v>2298800</v>
      </c>
    </row>
    <row r="4421" spans="1:4" x14ac:dyDescent="0.25">
      <c r="A4421">
        <v>3</v>
      </c>
      <c r="B4421">
        <v>9443200</v>
      </c>
      <c r="C4421">
        <v>7924600</v>
      </c>
      <c r="D4421">
        <v>6432400</v>
      </c>
    </row>
    <row r="4422" spans="1:4" x14ac:dyDescent="0.25">
      <c r="A4422">
        <v>3</v>
      </c>
      <c r="B4422" t="s">
        <v>1326</v>
      </c>
      <c r="C4422" t="s">
        <v>722</v>
      </c>
      <c r="D4422">
        <v>1191200</v>
      </c>
    </row>
    <row r="4423" spans="1:4" x14ac:dyDescent="0.25">
      <c r="A4423">
        <v>3</v>
      </c>
      <c r="B4423" t="s">
        <v>1327</v>
      </c>
      <c r="C4423" t="s">
        <v>723</v>
      </c>
      <c r="D4423">
        <v>2818073500</v>
      </c>
    </row>
    <row r="4424" spans="1:4" x14ac:dyDescent="0.25">
      <c r="A4424">
        <v>3</v>
      </c>
      <c r="B4424">
        <v>173470400</v>
      </c>
      <c r="C4424">
        <v>473614700</v>
      </c>
      <c r="D4424">
        <v>1435200</v>
      </c>
    </row>
    <row r="4425" spans="1:4" x14ac:dyDescent="0.25">
      <c r="A4425">
        <v>3</v>
      </c>
      <c r="B4425">
        <v>1573500</v>
      </c>
      <c r="C4425">
        <v>2263400</v>
      </c>
      <c r="D4425">
        <v>1168000</v>
      </c>
    </row>
    <row r="4426" spans="1:4" x14ac:dyDescent="0.25">
      <c r="A4426">
        <v>3</v>
      </c>
      <c r="B4426" t="s">
        <v>1331</v>
      </c>
      <c r="C4426" t="s">
        <v>727</v>
      </c>
      <c r="D4426">
        <v>30156200</v>
      </c>
    </row>
    <row r="4427" spans="1:4" x14ac:dyDescent="0.25">
      <c r="A4427">
        <v>3</v>
      </c>
      <c r="B4427">
        <v>3061500</v>
      </c>
      <c r="C4427">
        <v>6082500</v>
      </c>
      <c r="D4427">
        <v>2995400</v>
      </c>
    </row>
    <row r="4428" spans="1:4" x14ac:dyDescent="0.25">
      <c r="A4428">
        <v>3</v>
      </c>
      <c r="B4428" t="s">
        <v>1332</v>
      </c>
      <c r="C4428" t="s">
        <v>728</v>
      </c>
      <c r="D4428">
        <v>173917900</v>
      </c>
    </row>
    <row r="4429" spans="1:4" x14ac:dyDescent="0.25">
      <c r="A4429">
        <v>3</v>
      </c>
      <c r="B4429">
        <v>20790400</v>
      </c>
      <c r="C4429">
        <v>48727100</v>
      </c>
      <c r="D4429">
        <v>2355700</v>
      </c>
    </row>
    <row r="4430" spans="1:4" x14ac:dyDescent="0.25">
      <c r="A4430">
        <v>3</v>
      </c>
      <c r="B4430">
        <v>3018700</v>
      </c>
      <c r="C4430">
        <v>4530700</v>
      </c>
      <c r="D4430">
        <v>489500</v>
      </c>
    </row>
    <row r="4431" spans="1:4" x14ac:dyDescent="0.25">
      <c r="A4431">
        <v>3</v>
      </c>
      <c r="B4431">
        <v>608200</v>
      </c>
      <c r="C4431">
        <v>793600</v>
      </c>
      <c r="D4431">
        <v>577200</v>
      </c>
    </row>
    <row r="4432" spans="1:4" x14ac:dyDescent="0.25">
      <c r="A4432">
        <v>3</v>
      </c>
      <c r="B4432">
        <v>558600</v>
      </c>
      <c r="C4432">
        <v>531100</v>
      </c>
      <c r="D4432">
        <v>508700</v>
      </c>
    </row>
    <row r="4433" spans="1:4" x14ac:dyDescent="0.25">
      <c r="A4433">
        <v>3</v>
      </c>
      <c r="B4433" t="s">
        <v>1334</v>
      </c>
      <c r="C4433" t="s">
        <v>730</v>
      </c>
      <c r="D4433">
        <v>194772500</v>
      </c>
    </row>
    <row r="4434" spans="1:4" x14ac:dyDescent="0.25">
      <c r="A4434">
        <v>3</v>
      </c>
      <c r="B4434" t="s">
        <v>1335</v>
      </c>
      <c r="C4434" t="s">
        <v>731</v>
      </c>
      <c r="D4434">
        <v>733564600</v>
      </c>
    </row>
    <row r="4435" spans="1:4" x14ac:dyDescent="0.25">
      <c r="A4435">
        <v>3</v>
      </c>
      <c r="B4435">
        <v>46749600</v>
      </c>
      <c r="C4435">
        <v>57242800</v>
      </c>
      <c r="D4435">
        <v>46208500</v>
      </c>
    </row>
    <row r="4436" spans="1:4" x14ac:dyDescent="0.25">
      <c r="A4436">
        <v>3</v>
      </c>
      <c r="B4436" t="s">
        <v>1336</v>
      </c>
      <c r="C4436" t="s">
        <v>732</v>
      </c>
      <c r="D4436">
        <v>3609000</v>
      </c>
    </row>
    <row r="4437" spans="1:4" x14ac:dyDescent="0.25">
      <c r="A4437">
        <v>3</v>
      </c>
      <c r="B4437">
        <v>1259400</v>
      </c>
      <c r="C4437">
        <v>1760600</v>
      </c>
      <c r="D4437">
        <v>1039800</v>
      </c>
    </row>
    <row r="4438" spans="1:4" x14ac:dyDescent="0.25">
      <c r="A4438">
        <v>3</v>
      </c>
      <c r="B4438">
        <v>8737900</v>
      </c>
      <c r="C4438">
        <v>18012300</v>
      </c>
      <c r="D4438">
        <v>1671400</v>
      </c>
    </row>
    <row r="4439" spans="1:4" x14ac:dyDescent="0.25">
      <c r="A4439">
        <v>3</v>
      </c>
      <c r="B4439" t="s">
        <v>1342</v>
      </c>
      <c r="C4439" t="s">
        <v>736</v>
      </c>
      <c r="D4439">
        <v>1348700</v>
      </c>
    </row>
    <row r="4440" spans="1:4" x14ac:dyDescent="0.25">
      <c r="A4440">
        <v>3</v>
      </c>
      <c r="B4440">
        <v>2720600</v>
      </c>
      <c r="C4440">
        <v>4485700</v>
      </c>
      <c r="D4440">
        <v>698200</v>
      </c>
    </row>
    <row r="4441" spans="1:4" x14ac:dyDescent="0.25">
      <c r="A4441">
        <v>3</v>
      </c>
      <c r="B4441">
        <v>8239400</v>
      </c>
      <c r="C4441">
        <v>14903700</v>
      </c>
      <c r="D4441">
        <v>2906400</v>
      </c>
    </row>
    <row r="4442" spans="1:4" x14ac:dyDescent="0.25">
      <c r="A4442">
        <v>3</v>
      </c>
      <c r="B4442">
        <v>2109386100</v>
      </c>
      <c r="C4442">
        <v>48264400</v>
      </c>
      <c r="D4442">
        <v>27048100</v>
      </c>
    </row>
    <row r="4443" spans="1:4" x14ac:dyDescent="0.25">
      <c r="A4443">
        <v>3</v>
      </c>
      <c r="B4443">
        <v>673677400</v>
      </c>
      <c r="C4443">
        <v>768034500</v>
      </c>
      <c r="D4443">
        <v>11508400</v>
      </c>
    </row>
    <row r="4444" spans="1:4" x14ac:dyDescent="0.25">
      <c r="A4444">
        <v>3</v>
      </c>
      <c r="B4444" t="s">
        <v>1346</v>
      </c>
      <c r="C4444" t="s">
        <v>741</v>
      </c>
      <c r="D4444">
        <v>1944700</v>
      </c>
    </row>
    <row r="4445" spans="1:4" x14ac:dyDescent="0.25">
      <c r="A4445">
        <v>3</v>
      </c>
      <c r="B4445" t="s">
        <v>1347</v>
      </c>
      <c r="C4445" t="s">
        <v>742</v>
      </c>
      <c r="D4445">
        <v>2278500</v>
      </c>
    </row>
    <row r="4446" spans="1:4" x14ac:dyDescent="0.25">
      <c r="A4446">
        <v>3</v>
      </c>
      <c r="B4446">
        <v>268181800</v>
      </c>
      <c r="C4446">
        <v>492717600</v>
      </c>
      <c r="D4446">
        <v>4988700</v>
      </c>
    </row>
    <row r="4447" spans="1:4" x14ac:dyDescent="0.25">
      <c r="A4447">
        <v>3</v>
      </c>
      <c r="B4447">
        <v>1123392700</v>
      </c>
      <c r="C4447">
        <v>1555601700</v>
      </c>
      <c r="D4447">
        <v>945600</v>
      </c>
    </row>
    <row r="4448" spans="1:4" x14ac:dyDescent="0.25">
      <c r="A4448">
        <v>3</v>
      </c>
      <c r="B4448">
        <v>869059800</v>
      </c>
      <c r="C4448">
        <v>898945000</v>
      </c>
      <c r="D4448">
        <v>55550800</v>
      </c>
    </row>
    <row r="4449" spans="1:4" x14ac:dyDescent="0.25">
      <c r="A4449">
        <v>3</v>
      </c>
      <c r="B4449">
        <v>15483700</v>
      </c>
      <c r="C4449">
        <v>16824400</v>
      </c>
      <c r="D4449">
        <v>10227200</v>
      </c>
    </row>
    <row r="4450" spans="1:4" x14ac:dyDescent="0.25">
      <c r="A4450">
        <v>3</v>
      </c>
      <c r="B4450">
        <v>853200</v>
      </c>
      <c r="C4450">
        <v>1484300</v>
      </c>
      <c r="D4450">
        <v>747800</v>
      </c>
    </row>
    <row r="4451" spans="1:4" x14ac:dyDescent="0.25">
      <c r="A4451">
        <v>3</v>
      </c>
      <c r="B4451">
        <v>19301800</v>
      </c>
      <c r="C4451">
        <v>22206400</v>
      </c>
      <c r="D4451">
        <v>16061200</v>
      </c>
    </row>
    <row r="4452" spans="1:4" x14ac:dyDescent="0.25">
      <c r="A4452">
        <v>3</v>
      </c>
      <c r="B4452">
        <v>20450600</v>
      </c>
      <c r="C4452">
        <v>45394700</v>
      </c>
      <c r="D4452">
        <v>920300</v>
      </c>
    </row>
    <row r="4453" spans="1:4" x14ac:dyDescent="0.25">
      <c r="A4453">
        <v>4</v>
      </c>
      <c r="B4453">
        <v>21809900</v>
      </c>
      <c r="C4453">
        <v>20347300</v>
      </c>
      <c r="D4453">
        <v>15012100</v>
      </c>
    </row>
    <row r="4454" spans="1:4" x14ac:dyDescent="0.25">
      <c r="A4454">
        <v>4</v>
      </c>
      <c r="B4454">
        <v>649700</v>
      </c>
      <c r="C4454">
        <v>850900</v>
      </c>
      <c r="D4454">
        <v>661400</v>
      </c>
    </row>
    <row r="4455" spans="1:4" x14ac:dyDescent="0.25">
      <c r="A4455">
        <v>4</v>
      </c>
      <c r="B4455">
        <v>9110000</v>
      </c>
      <c r="C4455">
        <v>10921600</v>
      </c>
      <c r="D4455">
        <v>10712400</v>
      </c>
    </row>
    <row r="4456" spans="1:4" x14ac:dyDescent="0.25">
      <c r="A4456">
        <v>4</v>
      </c>
      <c r="B4456">
        <v>39769200</v>
      </c>
      <c r="C4456">
        <v>41768500</v>
      </c>
      <c r="D4456">
        <v>22189000</v>
      </c>
    </row>
    <row r="4457" spans="1:4" x14ac:dyDescent="0.25">
      <c r="A4457">
        <v>4</v>
      </c>
      <c r="B4457">
        <v>5715300</v>
      </c>
      <c r="C4457">
        <v>7000900</v>
      </c>
      <c r="D4457">
        <v>5906300</v>
      </c>
    </row>
    <row r="4458" spans="1:4" x14ac:dyDescent="0.25">
      <c r="A4458">
        <v>4</v>
      </c>
      <c r="B4458">
        <v>2299000</v>
      </c>
      <c r="C4458">
        <v>2937000</v>
      </c>
      <c r="D4458">
        <v>2976800</v>
      </c>
    </row>
    <row r="4459" spans="1:4" x14ac:dyDescent="0.25">
      <c r="A4459">
        <v>4</v>
      </c>
      <c r="B4459">
        <v>4231800</v>
      </c>
      <c r="C4459">
        <v>4798200</v>
      </c>
      <c r="D4459">
        <v>1128900</v>
      </c>
    </row>
    <row r="4460" spans="1:4" x14ac:dyDescent="0.25">
      <c r="A4460">
        <v>4</v>
      </c>
      <c r="B4460">
        <v>2820400</v>
      </c>
      <c r="C4460">
        <v>3098800</v>
      </c>
      <c r="D4460">
        <v>3224700</v>
      </c>
    </row>
    <row r="4461" spans="1:4" x14ac:dyDescent="0.25">
      <c r="A4461">
        <v>4</v>
      </c>
      <c r="B4461">
        <v>2931100</v>
      </c>
      <c r="C4461">
        <v>3123700</v>
      </c>
      <c r="D4461">
        <v>3261400</v>
      </c>
    </row>
    <row r="4462" spans="1:4" x14ac:dyDescent="0.25">
      <c r="A4462">
        <v>4</v>
      </c>
      <c r="B4462">
        <v>3114300</v>
      </c>
      <c r="C4462">
        <v>4169700</v>
      </c>
      <c r="D4462">
        <v>3120800</v>
      </c>
    </row>
    <row r="4463" spans="1:4" x14ac:dyDescent="0.25">
      <c r="A4463">
        <v>4</v>
      </c>
      <c r="B4463">
        <v>620700</v>
      </c>
      <c r="C4463">
        <v>877900</v>
      </c>
      <c r="D4463">
        <v>670300</v>
      </c>
    </row>
    <row r="4464" spans="1:4" x14ac:dyDescent="0.25">
      <c r="A4464">
        <v>4</v>
      </c>
      <c r="B4464">
        <v>8212900</v>
      </c>
      <c r="C4464">
        <v>6334900</v>
      </c>
      <c r="D4464">
        <v>6615400</v>
      </c>
    </row>
    <row r="4465" spans="1:4" x14ac:dyDescent="0.25">
      <c r="A4465">
        <v>4</v>
      </c>
      <c r="B4465">
        <v>410000</v>
      </c>
      <c r="C4465">
        <v>2651900</v>
      </c>
      <c r="D4465">
        <v>595200</v>
      </c>
    </row>
    <row r="4466" spans="1:4" x14ac:dyDescent="0.25">
      <c r="A4466">
        <v>4</v>
      </c>
      <c r="B4466">
        <v>12233700</v>
      </c>
      <c r="C4466">
        <v>13635100</v>
      </c>
      <c r="D4466">
        <v>977800</v>
      </c>
    </row>
    <row r="4467" spans="1:4" x14ac:dyDescent="0.25">
      <c r="A4467">
        <v>4</v>
      </c>
      <c r="B4467">
        <v>1390700</v>
      </c>
      <c r="C4467">
        <v>1565100</v>
      </c>
      <c r="D4467">
        <v>656200</v>
      </c>
    </row>
    <row r="4468" spans="1:4" x14ac:dyDescent="0.25">
      <c r="A4468">
        <v>4</v>
      </c>
      <c r="B4468">
        <v>1299300</v>
      </c>
      <c r="C4468">
        <v>1417700</v>
      </c>
      <c r="D4468">
        <v>392100</v>
      </c>
    </row>
    <row r="4469" spans="1:4" x14ac:dyDescent="0.25">
      <c r="A4469">
        <v>4</v>
      </c>
      <c r="B4469">
        <v>668300</v>
      </c>
      <c r="C4469">
        <v>695500</v>
      </c>
      <c r="D4469">
        <v>721800</v>
      </c>
    </row>
    <row r="4470" spans="1:4" x14ac:dyDescent="0.25">
      <c r="A4470">
        <v>4</v>
      </c>
      <c r="B4470">
        <v>677400</v>
      </c>
      <c r="C4470">
        <v>2711400</v>
      </c>
      <c r="D4470">
        <v>592700</v>
      </c>
    </row>
    <row r="4471" spans="1:4" x14ac:dyDescent="0.25">
      <c r="A4471">
        <v>4</v>
      </c>
      <c r="B4471">
        <v>1178800</v>
      </c>
      <c r="C4471">
        <v>1197700</v>
      </c>
      <c r="D4471">
        <v>1091000</v>
      </c>
    </row>
    <row r="4472" spans="1:4" x14ac:dyDescent="0.25">
      <c r="A4472">
        <v>4</v>
      </c>
      <c r="B4472">
        <v>1973600</v>
      </c>
      <c r="C4472">
        <v>2809800</v>
      </c>
      <c r="D4472">
        <v>2114200</v>
      </c>
    </row>
    <row r="4473" spans="1:4" x14ac:dyDescent="0.25">
      <c r="A4473">
        <v>4</v>
      </c>
      <c r="B4473">
        <v>1519600</v>
      </c>
      <c r="C4473">
        <v>1533000</v>
      </c>
      <c r="D4473">
        <v>2014400</v>
      </c>
    </row>
    <row r="4474" spans="1:4" x14ac:dyDescent="0.25">
      <c r="A4474">
        <v>4</v>
      </c>
      <c r="B4474">
        <v>4438500</v>
      </c>
      <c r="C4474">
        <v>6912500</v>
      </c>
      <c r="D4474">
        <v>5879000</v>
      </c>
    </row>
    <row r="4475" spans="1:4" x14ac:dyDescent="0.25">
      <c r="A4475">
        <v>4</v>
      </c>
      <c r="B4475">
        <v>3222500</v>
      </c>
      <c r="C4475">
        <v>3607600</v>
      </c>
      <c r="D4475">
        <v>3853800</v>
      </c>
    </row>
    <row r="4476" spans="1:4" x14ac:dyDescent="0.25">
      <c r="A4476">
        <v>4</v>
      </c>
      <c r="B4476">
        <v>1026900</v>
      </c>
      <c r="C4476">
        <v>1135700</v>
      </c>
      <c r="D4476">
        <v>1379500</v>
      </c>
    </row>
    <row r="4477" spans="1:4" x14ac:dyDescent="0.25">
      <c r="A4477">
        <v>4</v>
      </c>
      <c r="B4477">
        <v>597700</v>
      </c>
      <c r="C4477">
        <v>696600</v>
      </c>
      <c r="D4477">
        <v>479700</v>
      </c>
    </row>
    <row r="4478" spans="1:4" x14ac:dyDescent="0.25">
      <c r="A4478">
        <v>4</v>
      </c>
      <c r="B4478">
        <v>1945700</v>
      </c>
      <c r="C4478">
        <v>2186700</v>
      </c>
      <c r="D4478">
        <v>2125700</v>
      </c>
    </row>
    <row r="4479" spans="1:4" x14ac:dyDescent="0.25">
      <c r="A4479">
        <v>4</v>
      </c>
      <c r="B4479">
        <v>17736700</v>
      </c>
      <c r="C4479">
        <v>20204000</v>
      </c>
      <c r="D4479">
        <v>20423600</v>
      </c>
    </row>
    <row r="4480" spans="1:4" x14ac:dyDescent="0.25">
      <c r="A4480">
        <v>4</v>
      </c>
      <c r="B4480">
        <v>18846200</v>
      </c>
      <c r="C4480">
        <v>23406600</v>
      </c>
      <c r="D4480">
        <v>24088400</v>
      </c>
    </row>
    <row r="4481" spans="1:4" x14ac:dyDescent="0.25">
      <c r="A4481">
        <v>4</v>
      </c>
      <c r="B4481">
        <v>361100</v>
      </c>
      <c r="C4481">
        <v>390300</v>
      </c>
      <c r="D4481">
        <v>423100</v>
      </c>
    </row>
    <row r="4482" spans="1:4" x14ac:dyDescent="0.25">
      <c r="A4482">
        <v>4</v>
      </c>
      <c r="B4482">
        <v>2138700</v>
      </c>
      <c r="C4482">
        <v>2417300</v>
      </c>
      <c r="D4482">
        <v>2435200</v>
      </c>
    </row>
    <row r="4483" spans="1:4" x14ac:dyDescent="0.25">
      <c r="A4483">
        <v>4</v>
      </c>
      <c r="B4483">
        <v>899300</v>
      </c>
      <c r="C4483">
        <v>981900</v>
      </c>
      <c r="D4483">
        <v>853000</v>
      </c>
    </row>
    <row r="4484" spans="1:4" x14ac:dyDescent="0.25">
      <c r="A4484">
        <v>4</v>
      </c>
      <c r="B4484">
        <v>1563100</v>
      </c>
      <c r="C4484">
        <v>2140200</v>
      </c>
      <c r="D4484">
        <v>2157200</v>
      </c>
    </row>
    <row r="4485" spans="1:4" x14ac:dyDescent="0.25">
      <c r="A4485">
        <v>4</v>
      </c>
      <c r="B4485">
        <v>615000</v>
      </c>
      <c r="C4485">
        <v>720500</v>
      </c>
      <c r="D4485">
        <v>675400</v>
      </c>
    </row>
    <row r="4486" spans="1:4" x14ac:dyDescent="0.25">
      <c r="A4486">
        <v>4</v>
      </c>
      <c r="B4486">
        <v>533500</v>
      </c>
      <c r="C4486">
        <v>532800</v>
      </c>
      <c r="D4486">
        <v>403900</v>
      </c>
    </row>
    <row r="4487" spans="1:4" x14ac:dyDescent="0.25">
      <c r="A4487">
        <v>4</v>
      </c>
      <c r="B4487">
        <v>578100</v>
      </c>
      <c r="C4487">
        <v>644800</v>
      </c>
      <c r="D4487">
        <v>607100</v>
      </c>
    </row>
    <row r="4488" spans="1:4" x14ac:dyDescent="0.25">
      <c r="A4488">
        <v>4</v>
      </c>
      <c r="B4488">
        <v>658400</v>
      </c>
      <c r="C4488">
        <v>778700</v>
      </c>
      <c r="D4488">
        <v>705600</v>
      </c>
    </row>
    <row r="4489" spans="1:4" x14ac:dyDescent="0.25">
      <c r="A4489">
        <v>4</v>
      </c>
      <c r="B4489">
        <v>2126700</v>
      </c>
      <c r="C4489">
        <v>2939800</v>
      </c>
      <c r="D4489">
        <v>1652400</v>
      </c>
    </row>
    <row r="4490" spans="1:4" x14ac:dyDescent="0.25">
      <c r="A4490">
        <v>4</v>
      </c>
      <c r="B4490">
        <v>4170000</v>
      </c>
      <c r="C4490">
        <v>4575000</v>
      </c>
      <c r="D4490">
        <v>4563100</v>
      </c>
    </row>
    <row r="4491" spans="1:4" x14ac:dyDescent="0.25">
      <c r="A4491">
        <v>4</v>
      </c>
      <c r="B4491">
        <v>1521200</v>
      </c>
      <c r="C4491">
        <v>3677700</v>
      </c>
      <c r="D4491">
        <v>3882700</v>
      </c>
    </row>
    <row r="4492" spans="1:4" x14ac:dyDescent="0.25">
      <c r="A4492">
        <v>4</v>
      </c>
      <c r="B4492">
        <v>98807900</v>
      </c>
      <c r="C4492">
        <v>109856200</v>
      </c>
      <c r="D4492">
        <v>111246100</v>
      </c>
    </row>
    <row r="4493" spans="1:4" x14ac:dyDescent="0.25">
      <c r="A4493">
        <v>4</v>
      </c>
      <c r="B4493">
        <v>314200</v>
      </c>
      <c r="C4493">
        <v>341200</v>
      </c>
      <c r="D4493">
        <v>298700</v>
      </c>
    </row>
    <row r="4494" spans="1:4" x14ac:dyDescent="0.25">
      <c r="A4494">
        <v>4</v>
      </c>
      <c r="B4494">
        <v>11731000</v>
      </c>
      <c r="C4494">
        <v>14524700</v>
      </c>
      <c r="D4494">
        <v>862500</v>
      </c>
    </row>
    <row r="4495" spans="1:4" x14ac:dyDescent="0.25">
      <c r="A4495">
        <v>4</v>
      </c>
      <c r="B4495">
        <v>6462300</v>
      </c>
      <c r="C4495">
        <v>8104600</v>
      </c>
      <c r="D4495">
        <v>1414300</v>
      </c>
    </row>
    <row r="4496" spans="1:4" x14ac:dyDescent="0.25">
      <c r="A4496">
        <v>4</v>
      </c>
      <c r="B4496">
        <v>4115700</v>
      </c>
      <c r="C4496">
        <v>5676800</v>
      </c>
      <c r="D4496">
        <v>4925800</v>
      </c>
    </row>
    <row r="4497" spans="1:4" x14ac:dyDescent="0.25">
      <c r="A4497">
        <v>4</v>
      </c>
      <c r="B4497">
        <v>320600</v>
      </c>
      <c r="C4497">
        <v>645900</v>
      </c>
      <c r="D4497">
        <v>442000</v>
      </c>
    </row>
    <row r="4498" spans="1:4" x14ac:dyDescent="0.25">
      <c r="A4498">
        <v>4</v>
      </c>
      <c r="B4498">
        <v>275700</v>
      </c>
      <c r="C4498">
        <v>328200</v>
      </c>
      <c r="D4498">
        <v>257900</v>
      </c>
    </row>
    <row r="4499" spans="1:4" x14ac:dyDescent="0.25">
      <c r="A4499">
        <v>4</v>
      </c>
      <c r="B4499">
        <v>1158000</v>
      </c>
      <c r="C4499">
        <v>1274400</v>
      </c>
      <c r="D4499">
        <v>1257100</v>
      </c>
    </row>
    <row r="4500" spans="1:4" x14ac:dyDescent="0.25">
      <c r="A4500">
        <v>4</v>
      </c>
      <c r="B4500">
        <v>4467400</v>
      </c>
      <c r="C4500">
        <v>4170400</v>
      </c>
      <c r="D4500">
        <v>4255100</v>
      </c>
    </row>
    <row r="4501" spans="1:4" x14ac:dyDescent="0.25">
      <c r="A4501">
        <v>4</v>
      </c>
      <c r="B4501">
        <v>4487300</v>
      </c>
      <c r="C4501">
        <v>5374200</v>
      </c>
      <c r="D4501">
        <v>393700</v>
      </c>
    </row>
    <row r="4502" spans="1:4" x14ac:dyDescent="0.25">
      <c r="A4502">
        <v>4</v>
      </c>
      <c r="B4502">
        <v>3859000</v>
      </c>
      <c r="C4502">
        <v>3288900</v>
      </c>
      <c r="D4502">
        <v>3645900</v>
      </c>
    </row>
    <row r="4503" spans="1:4" x14ac:dyDescent="0.25">
      <c r="A4503">
        <v>4</v>
      </c>
      <c r="B4503">
        <v>14256700</v>
      </c>
      <c r="C4503">
        <v>16889100</v>
      </c>
      <c r="D4503">
        <v>8798700</v>
      </c>
    </row>
    <row r="4504" spans="1:4" x14ac:dyDescent="0.25">
      <c r="A4504">
        <v>4</v>
      </c>
      <c r="B4504">
        <v>2127900</v>
      </c>
      <c r="C4504">
        <v>1918000</v>
      </c>
      <c r="D4504">
        <v>1394600</v>
      </c>
    </row>
    <row r="4505" spans="1:4" x14ac:dyDescent="0.25">
      <c r="A4505">
        <v>4</v>
      </c>
      <c r="B4505">
        <v>378300</v>
      </c>
      <c r="C4505">
        <v>382600</v>
      </c>
      <c r="D4505">
        <v>281500</v>
      </c>
    </row>
    <row r="4506" spans="1:4" x14ac:dyDescent="0.25">
      <c r="A4506">
        <v>4</v>
      </c>
      <c r="B4506">
        <v>2489700</v>
      </c>
      <c r="C4506">
        <v>2896500</v>
      </c>
      <c r="D4506">
        <v>1818900</v>
      </c>
    </row>
    <row r="4507" spans="1:4" x14ac:dyDescent="0.25">
      <c r="A4507">
        <v>4</v>
      </c>
      <c r="B4507">
        <v>1788100</v>
      </c>
      <c r="C4507">
        <v>1855900</v>
      </c>
      <c r="D4507">
        <v>1133700</v>
      </c>
    </row>
    <row r="4508" spans="1:4" x14ac:dyDescent="0.25">
      <c r="A4508">
        <v>4</v>
      </c>
      <c r="B4508">
        <v>556400</v>
      </c>
      <c r="C4508">
        <v>775100</v>
      </c>
      <c r="D4508">
        <v>374800</v>
      </c>
    </row>
    <row r="4509" spans="1:4" x14ac:dyDescent="0.25">
      <c r="A4509">
        <v>4</v>
      </c>
      <c r="B4509">
        <v>4517000</v>
      </c>
      <c r="C4509">
        <v>2852900</v>
      </c>
      <c r="D4509">
        <v>853100</v>
      </c>
    </row>
    <row r="4510" spans="1:4" x14ac:dyDescent="0.25">
      <c r="A4510">
        <v>4</v>
      </c>
      <c r="B4510">
        <v>2227600</v>
      </c>
      <c r="C4510">
        <v>3400500</v>
      </c>
      <c r="D4510">
        <v>769200</v>
      </c>
    </row>
    <row r="4511" spans="1:4" x14ac:dyDescent="0.25">
      <c r="A4511">
        <v>4</v>
      </c>
      <c r="B4511">
        <v>765200</v>
      </c>
      <c r="C4511">
        <v>899200</v>
      </c>
      <c r="D4511">
        <v>785400</v>
      </c>
    </row>
    <row r="4512" spans="1:4" x14ac:dyDescent="0.25">
      <c r="A4512">
        <v>4</v>
      </c>
      <c r="B4512">
        <v>9434400</v>
      </c>
      <c r="C4512">
        <v>18299300</v>
      </c>
      <c r="D4512">
        <v>1140700</v>
      </c>
    </row>
    <row r="4513" spans="1:4" x14ac:dyDescent="0.25">
      <c r="A4513">
        <v>4</v>
      </c>
      <c r="B4513">
        <v>2058100</v>
      </c>
      <c r="C4513">
        <v>4165900</v>
      </c>
      <c r="D4513">
        <v>2423600</v>
      </c>
    </row>
    <row r="4514" spans="1:4" x14ac:dyDescent="0.25">
      <c r="A4514">
        <v>4</v>
      </c>
      <c r="B4514">
        <v>648480200</v>
      </c>
      <c r="C4514">
        <v>392597200</v>
      </c>
      <c r="D4514">
        <v>1063900</v>
      </c>
    </row>
    <row r="4515" spans="1:4" x14ac:dyDescent="0.25">
      <c r="A4515">
        <v>4</v>
      </c>
      <c r="B4515">
        <v>41908300</v>
      </c>
      <c r="C4515">
        <v>91061900</v>
      </c>
      <c r="D4515">
        <v>2955600</v>
      </c>
    </row>
    <row r="4516" spans="1:4" x14ac:dyDescent="0.25">
      <c r="A4516">
        <v>4</v>
      </c>
      <c r="B4516">
        <v>1696600</v>
      </c>
      <c r="C4516">
        <v>1729000</v>
      </c>
      <c r="D4516">
        <v>1549100</v>
      </c>
    </row>
    <row r="4517" spans="1:4" x14ac:dyDescent="0.25">
      <c r="A4517">
        <v>4</v>
      </c>
      <c r="B4517">
        <v>749800</v>
      </c>
      <c r="C4517">
        <v>764300</v>
      </c>
      <c r="D4517">
        <v>773700</v>
      </c>
    </row>
    <row r="4518" spans="1:4" x14ac:dyDescent="0.25">
      <c r="A4518">
        <v>4</v>
      </c>
      <c r="B4518">
        <v>3787556400</v>
      </c>
      <c r="C4518">
        <v>5534235900</v>
      </c>
      <c r="D4518">
        <v>489900</v>
      </c>
    </row>
    <row r="4519" spans="1:4" x14ac:dyDescent="0.25">
      <c r="A4519">
        <v>4</v>
      </c>
      <c r="B4519">
        <v>35309300</v>
      </c>
      <c r="C4519">
        <v>39759600</v>
      </c>
      <c r="D4519">
        <v>4867900</v>
      </c>
    </row>
    <row r="4520" spans="1:4" x14ac:dyDescent="0.25">
      <c r="A4520">
        <v>4</v>
      </c>
      <c r="B4520">
        <v>69667900</v>
      </c>
      <c r="C4520">
        <v>79207400</v>
      </c>
      <c r="D4520">
        <v>75804800</v>
      </c>
    </row>
    <row r="4521" spans="1:4" x14ac:dyDescent="0.25">
      <c r="A4521">
        <v>4</v>
      </c>
      <c r="B4521">
        <v>17381700</v>
      </c>
      <c r="C4521">
        <v>22006200</v>
      </c>
      <c r="D4521">
        <v>1056700</v>
      </c>
    </row>
    <row r="4522" spans="1:4" x14ac:dyDescent="0.25">
      <c r="A4522">
        <v>4</v>
      </c>
      <c r="B4522">
        <v>604800</v>
      </c>
      <c r="C4522">
        <v>545500</v>
      </c>
      <c r="D4522">
        <v>776400</v>
      </c>
    </row>
    <row r="4523" spans="1:4" x14ac:dyDescent="0.25">
      <c r="A4523">
        <v>4</v>
      </c>
      <c r="B4523">
        <v>26417900</v>
      </c>
      <c r="C4523">
        <v>38782300</v>
      </c>
      <c r="D4523">
        <v>10766200</v>
      </c>
    </row>
    <row r="4524" spans="1:4" x14ac:dyDescent="0.25">
      <c r="A4524">
        <v>4</v>
      </c>
      <c r="B4524">
        <v>1899600</v>
      </c>
      <c r="C4524">
        <v>3577300</v>
      </c>
      <c r="D4524">
        <v>1723100</v>
      </c>
    </row>
    <row r="4525" spans="1:4" x14ac:dyDescent="0.25">
      <c r="A4525">
        <v>4</v>
      </c>
      <c r="B4525">
        <v>56275000</v>
      </c>
      <c r="C4525">
        <v>11373500</v>
      </c>
      <c r="D4525">
        <v>11605400</v>
      </c>
    </row>
    <row r="4526" spans="1:4" x14ac:dyDescent="0.25">
      <c r="A4526">
        <v>4</v>
      </c>
      <c r="B4526">
        <v>697200</v>
      </c>
      <c r="C4526">
        <v>697500</v>
      </c>
      <c r="D4526">
        <v>720400</v>
      </c>
    </row>
    <row r="4527" spans="1:4" x14ac:dyDescent="0.25">
      <c r="A4527">
        <v>4</v>
      </c>
      <c r="B4527">
        <v>334400</v>
      </c>
      <c r="C4527">
        <v>396400</v>
      </c>
      <c r="D4527">
        <v>357801</v>
      </c>
    </row>
    <row r="4528" spans="1:4" x14ac:dyDescent="0.25">
      <c r="A4528">
        <v>4</v>
      </c>
      <c r="B4528">
        <v>8506400</v>
      </c>
      <c r="C4528">
        <v>15618200</v>
      </c>
      <c r="D4528">
        <v>1217300</v>
      </c>
    </row>
    <row r="4529" spans="1:4" x14ac:dyDescent="0.25">
      <c r="A4529">
        <v>4</v>
      </c>
      <c r="B4529">
        <v>825625600</v>
      </c>
      <c r="C4529">
        <v>952952600</v>
      </c>
      <c r="D4529">
        <v>1738401</v>
      </c>
    </row>
    <row r="4530" spans="1:4" x14ac:dyDescent="0.25">
      <c r="A4530">
        <v>4</v>
      </c>
      <c r="B4530">
        <v>13375500</v>
      </c>
      <c r="C4530">
        <v>13644700</v>
      </c>
      <c r="D4530">
        <v>14104899</v>
      </c>
    </row>
    <row r="4531" spans="1:4" x14ac:dyDescent="0.25">
      <c r="A4531">
        <v>4</v>
      </c>
      <c r="B4531">
        <v>648000</v>
      </c>
      <c r="C4531">
        <v>728900</v>
      </c>
      <c r="D4531">
        <v>529600</v>
      </c>
    </row>
    <row r="4532" spans="1:4" x14ac:dyDescent="0.25">
      <c r="A4532">
        <v>4</v>
      </c>
      <c r="B4532">
        <v>57404500</v>
      </c>
      <c r="C4532">
        <v>57170400</v>
      </c>
      <c r="D4532">
        <v>7842801</v>
      </c>
    </row>
    <row r="4533" spans="1:4" x14ac:dyDescent="0.25">
      <c r="A4533">
        <v>4</v>
      </c>
      <c r="B4533">
        <v>12197400</v>
      </c>
      <c r="C4533">
        <v>18196800</v>
      </c>
      <c r="D4533">
        <v>1377301</v>
      </c>
    </row>
    <row r="4534" spans="1:4" x14ac:dyDescent="0.25">
      <c r="A4534">
        <v>4</v>
      </c>
      <c r="B4534">
        <v>19852800</v>
      </c>
      <c r="C4534">
        <v>30616300</v>
      </c>
      <c r="D4534">
        <v>2470500</v>
      </c>
    </row>
    <row r="4535" spans="1:4" x14ac:dyDescent="0.25">
      <c r="A4535">
        <v>4</v>
      </c>
      <c r="B4535">
        <v>933200</v>
      </c>
      <c r="C4535">
        <v>939200</v>
      </c>
      <c r="D4535">
        <v>1011899</v>
      </c>
    </row>
    <row r="4536" spans="1:4" x14ac:dyDescent="0.25">
      <c r="A4536">
        <v>4</v>
      </c>
      <c r="B4536">
        <v>2300000</v>
      </c>
      <c r="C4536">
        <v>4148300</v>
      </c>
      <c r="D4536">
        <v>4031399</v>
      </c>
    </row>
    <row r="4537" spans="1:4" x14ac:dyDescent="0.25">
      <c r="A4537">
        <v>4</v>
      </c>
      <c r="B4537">
        <v>682100</v>
      </c>
      <c r="C4537">
        <v>641400</v>
      </c>
      <c r="D4537">
        <v>632299</v>
      </c>
    </row>
    <row r="4538" spans="1:4" x14ac:dyDescent="0.25">
      <c r="A4538">
        <v>4</v>
      </c>
      <c r="B4538">
        <v>11403300</v>
      </c>
      <c r="C4538">
        <v>20341000</v>
      </c>
      <c r="D4538">
        <v>3200700</v>
      </c>
    </row>
    <row r="4539" spans="1:4" x14ac:dyDescent="0.25">
      <c r="A4539">
        <v>4</v>
      </c>
      <c r="B4539">
        <v>4324800</v>
      </c>
      <c r="C4539">
        <v>5063300</v>
      </c>
      <c r="D4539">
        <v>2912599</v>
      </c>
    </row>
    <row r="4540" spans="1:4" x14ac:dyDescent="0.25">
      <c r="A4540">
        <v>4</v>
      </c>
      <c r="B4540">
        <v>8267200</v>
      </c>
      <c r="C4540">
        <v>7428000</v>
      </c>
      <c r="D4540">
        <v>6546100</v>
      </c>
    </row>
    <row r="4541" spans="1:4" x14ac:dyDescent="0.25">
      <c r="A4541">
        <v>4</v>
      </c>
      <c r="B4541">
        <v>5508200</v>
      </c>
      <c r="C4541">
        <v>6729900</v>
      </c>
      <c r="D4541">
        <v>1229101</v>
      </c>
    </row>
    <row r="4542" spans="1:4" x14ac:dyDescent="0.25">
      <c r="A4542">
        <v>4</v>
      </c>
      <c r="B4542">
        <v>17922700</v>
      </c>
      <c r="C4542">
        <v>21654600</v>
      </c>
      <c r="D4542">
        <v>4143301</v>
      </c>
    </row>
    <row r="4543" spans="1:4" x14ac:dyDescent="0.25">
      <c r="A4543">
        <v>4</v>
      </c>
      <c r="B4543">
        <v>57977300</v>
      </c>
      <c r="C4543">
        <v>12960300</v>
      </c>
      <c r="D4543">
        <v>13741600</v>
      </c>
    </row>
    <row r="4544" spans="1:4" x14ac:dyDescent="0.25">
      <c r="A4544">
        <v>4</v>
      </c>
      <c r="B4544">
        <v>976900</v>
      </c>
      <c r="C4544">
        <v>1473900</v>
      </c>
      <c r="D4544">
        <v>909399</v>
      </c>
    </row>
    <row r="4545" spans="1:4" x14ac:dyDescent="0.25">
      <c r="A4545">
        <v>4</v>
      </c>
      <c r="B4545">
        <v>17661500</v>
      </c>
      <c r="C4545">
        <v>23724900</v>
      </c>
      <c r="D4545">
        <v>7367400</v>
      </c>
    </row>
    <row r="4546" spans="1:4" x14ac:dyDescent="0.25">
      <c r="A4546">
        <v>4</v>
      </c>
      <c r="B4546">
        <v>562000</v>
      </c>
      <c r="C4546">
        <v>569000</v>
      </c>
      <c r="D4546">
        <v>562801</v>
      </c>
    </row>
    <row r="4547" spans="1:4" x14ac:dyDescent="0.25">
      <c r="A4547">
        <v>4</v>
      </c>
      <c r="B4547">
        <v>2161900</v>
      </c>
      <c r="C4547">
        <v>3258600</v>
      </c>
      <c r="D4547">
        <v>1117200</v>
      </c>
    </row>
    <row r="4548" spans="1:4" x14ac:dyDescent="0.25">
      <c r="A4548">
        <v>4</v>
      </c>
      <c r="B4548" t="s">
        <v>760</v>
      </c>
      <c r="C4548" t="s">
        <v>115</v>
      </c>
      <c r="D4548">
        <v>432554099</v>
      </c>
    </row>
    <row r="4549" spans="1:4" x14ac:dyDescent="0.25">
      <c r="A4549">
        <v>4</v>
      </c>
      <c r="B4549">
        <v>1745100</v>
      </c>
      <c r="C4549">
        <v>2216700</v>
      </c>
      <c r="D4549">
        <v>2219999</v>
      </c>
    </row>
    <row r="4550" spans="1:4" x14ac:dyDescent="0.25">
      <c r="A4550">
        <v>4</v>
      </c>
      <c r="B4550">
        <v>1067700</v>
      </c>
      <c r="C4550">
        <v>1187400</v>
      </c>
      <c r="D4550">
        <v>1456500</v>
      </c>
    </row>
    <row r="4551" spans="1:4" x14ac:dyDescent="0.25">
      <c r="A4551">
        <v>4</v>
      </c>
      <c r="B4551">
        <v>4814600</v>
      </c>
      <c r="C4551">
        <v>7016700</v>
      </c>
      <c r="D4551">
        <v>6812300</v>
      </c>
    </row>
    <row r="4552" spans="1:4" x14ac:dyDescent="0.25">
      <c r="A4552">
        <v>4</v>
      </c>
      <c r="B4552">
        <v>228010400</v>
      </c>
      <c r="C4552">
        <v>368194900</v>
      </c>
      <c r="D4552">
        <v>2611100</v>
      </c>
    </row>
    <row r="4553" spans="1:4" x14ac:dyDescent="0.25">
      <c r="A4553">
        <v>4</v>
      </c>
      <c r="B4553">
        <v>926400</v>
      </c>
      <c r="C4553">
        <v>1026500</v>
      </c>
      <c r="D4553">
        <v>1153901</v>
      </c>
    </row>
    <row r="4554" spans="1:4" x14ac:dyDescent="0.25">
      <c r="A4554">
        <v>4</v>
      </c>
      <c r="B4554">
        <v>4748000</v>
      </c>
      <c r="C4554">
        <v>5359600</v>
      </c>
      <c r="D4554">
        <v>2882999</v>
      </c>
    </row>
    <row r="4555" spans="1:4" x14ac:dyDescent="0.25">
      <c r="A4555">
        <v>4</v>
      </c>
      <c r="B4555" t="s">
        <v>762</v>
      </c>
      <c r="C4555" t="s">
        <v>117</v>
      </c>
      <c r="D4555">
        <v>15595500</v>
      </c>
    </row>
    <row r="4556" spans="1:4" x14ac:dyDescent="0.25">
      <c r="A4556">
        <v>4</v>
      </c>
      <c r="B4556">
        <v>2494700</v>
      </c>
      <c r="C4556">
        <v>4435700</v>
      </c>
      <c r="D4556">
        <v>838600</v>
      </c>
    </row>
    <row r="4557" spans="1:4" x14ac:dyDescent="0.25">
      <c r="A4557">
        <v>4</v>
      </c>
      <c r="B4557">
        <v>5651300</v>
      </c>
      <c r="C4557">
        <v>6754200</v>
      </c>
      <c r="D4557">
        <v>334300</v>
      </c>
    </row>
    <row r="4558" spans="1:4" x14ac:dyDescent="0.25">
      <c r="A4558">
        <v>4</v>
      </c>
      <c r="B4558">
        <v>1993800</v>
      </c>
      <c r="C4558">
        <v>2508400</v>
      </c>
      <c r="D4558">
        <v>1623600</v>
      </c>
    </row>
    <row r="4559" spans="1:4" x14ac:dyDescent="0.25">
      <c r="A4559">
        <v>4</v>
      </c>
      <c r="B4559">
        <v>40828400</v>
      </c>
      <c r="C4559">
        <v>68975000</v>
      </c>
      <c r="D4559">
        <v>1692599</v>
      </c>
    </row>
    <row r="4560" spans="1:4" x14ac:dyDescent="0.25">
      <c r="A4560">
        <v>4</v>
      </c>
      <c r="B4560">
        <v>36306800</v>
      </c>
      <c r="C4560">
        <v>61943800</v>
      </c>
      <c r="D4560">
        <v>3504199</v>
      </c>
    </row>
    <row r="4561" spans="1:4" x14ac:dyDescent="0.25">
      <c r="A4561">
        <v>4</v>
      </c>
      <c r="B4561">
        <v>657300</v>
      </c>
      <c r="C4561">
        <v>762800</v>
      </c>
      <c r="D4561">
        <v>626400</v>
      </c>
    </row>
    <row r="4562" spans="1:4" x14ac:dyDescent="0.25">
      <c r="A4562">
        <v>4</v>
      </c>
      <c r="B4562">
        <v>67276800</v>
      </c>
      <c r="C4562">
        <v>73753900</v>
      </c>
      <c r="D4562">
        <v>72634199</v>
      </c>
    </row>
    <row r="4563" spans="1:4" x14ac:dyDescent="0.25">
      <c r="A4563">
        <v>4</v>
      </c>
      <c r="B4563">
        <v>4708900</v>
      </c>
      <c r="C4563">
        <v>4268500</v>
      </c>
      <c r="D4563">
        <v>2655100</v>
      </c>
    </row>
    <row r="4564" spans="1:4" x14ac:dyDescent="0.25">
      <c r="A4564">
        <v>4</v>
      </c>
      <c r="B4564">
        <v>17158700</v>
      </c>
      <c r="C4564">
        <v>22611100</v>
      </c>
      <c r="D4564">
        <v>18706900</v>
      </c>
    </row>
    <row r="4565" spans="1:4" x14ac:dyDescent="0.25">
      <c r="A4565">
        <v>4</v>
      </c>
      <c r="B4565">
        <v>661400</v>
      </c>
      <c r="C4565">
        <v>986700</v>
      </c>
      <c r="D4565">
        <v>508600</v>
      </c>
    </row>
    <row r="4566" spans="1:4" x14ac:dyDescent="0.25">
      <c r="A4566">
        <v>4</v>
      </c>
      <c r="B4566">
        <v>364245300</v>
      </c>
      <c r="C4566">
        <v>386729800</v>
      </c>
      <c r="D4566">
        <v>414502000</v>
      </c>
    </row>
    <row r="4567" spans="1:4" x14ac:dyDescent="0.25">
      <c r="A4567">
        <v>4</v>
      </c>
      <c r="B4567">
        <v>32348600</v>
      </c>
      <c r="C4567">
        <v>32800200</v>
      </c>
      <c r="D4567">
        <v>33970499</v>
      </c>
    </row>
    <row r="4568" spans="1:4" x14ac:dyDescent="0.25">
      <c r="A4568">
        <v>4</v>
      </c>
      <c r="B4568">
        <v>970600</v>
      </c>
      <c r="C4568">
        <v>1157200</v>
      </c>
      <c r="D4568">
        <v>1015899</v>
      </c>
    </row>
    <row r="4569" spans="1:4" x14ac:dyDescent="0.25">
      <c r="A4569">
        <v>4</v>
      </c>
      <c r="B4569">
        <v>68829500</v>
      </c>
      <c r="C4569">
        <v>75270400</v>
      </c>
      <c r="D4569">
        <v>75562199</v>
      </c>
    </row>
    <row r="4570" spans="1:4" x14ac:dyDescent="0.25">
      <c r="A4570">
        <v>4</v>
      </c>
      <c r="B4570" t="s">
        <v>764</v>
      </c>
      <c r="C4570" t="s">
        <v>119</v>
      </c>
      <c r="D4570" t="s">
        <v>6</v>
      </c>
    </row>
    <row r="4571" spans="1:4" x14ac:dyDescent="0.25">
      <c r="A4571">
        <v>4</v>
      </c>
      <c r="B4571">
        <v>61429000</v>
      </c>
      <c r="C4571">
        <v>47190900</v>
      </c>
      <c r="D4571">
        <v>51614700</v>
      </c>
    </row>
    <row r="4572" spans="1:4" x14ac:dyDescent="0.25">
      <c r="A4572">
        <v>4</v>
      </c>
      <c r="B4572">
        <v>8801600</v>
      </c>
      <c r="C4572">
        <v>9598200</v>
      </c>
      <c r="D4572">
        <v>11687700</v>
      </c>
    </row>
    <row r="4573" spans="1:4" x14ac:dyDescent="0.25">
      <c r="A4573">
        <v>4</v>
      </c>
      <c r="B4573">
        <v>605700</v>
      </c>
      <c r="C4573">
        <v>859500</v>
      </c>
      <c r="D4573">
        <v>666001</v>
      </c>
    </row>
    <row r="4574" spans="1:4" x14ac:dyDescent="0.25">
      <c r="A4574">
        <v>4</v>
      </c>
      <c r="B4574">
        <v>692800</v>
      </c>
      <c r="C4574">
        <v>750500</v>
      </c>
      <c r="D4574">
        <v>705099</v>
      </c>
    </row>
    <row r="4575" spans="1:4" x14ac:dyDescent="0.25">
      <c r="A4575">
        <v>4</v>
      </c>
      <c r="B4575" t="s">
        <v>767</v>
      </c>
      <c r="C4575" t="s">
        <v>122</v>
      </c>
      <c r="D4575" t="s">
        <v>8</v>
      </c>
    </row>
    <row r="4576" spans="1:4" x14ac:dyDescent="0.25">
      <c r="A4576">
        <v>4</v>
      </c>
      <c r="B4576">
        <v>865500</v>
      </c>
      <c r="C4576">
        <v>960400</v>
      </c>
      <c r="D4576">
        <v>510800</v>
      </c>
    </row>
    <row r="4577" spans="1:4" x14ac:dyDescent="0.25">
      <c r="A4577">
        <v>4</v>
      </c>
      <c r="B4577">
        <v>15839300</v>
      </c>
      <c r="C4577">
        <v>19824300</v>
      </c>
      <c r="D4577">
        <v>12493500</v>
      </c>
    </row>
    <row r="4578" spans="1:4" x14ac:dyDescent="0.25">
      <c r="A4578">
        <v>4</v>
      </c>
      <c r="B4578">
        <v>832957200</v>
      </c>
      <c r="C4578">
        <v>700425200</v>
      </c>
      <c r="D4578">
        <v>32488300</v>
      </c>
    </row>
    <row r="4579" spans="1:4" x14ac:dyDescent="0.25">
      <c r="A4579">
        <v>4</v>
      </c>
      <c r="B4579">
        <v>938600</v>
      </c>
      <c r="C4579">
        <v>952600</v>
      </c>
      <c r="D4579">
        <v>908000</v>
      </c>
    </row>
    <row r="4580" spans="1:4" x14ac:dyDescent="0.25">
      <c r="A4580">
        <v>4</v>
      </c>
      <c r="B4580">
        <v>1509500</v>
      </c>
      <c r="C4580">
        <v>1254600</v>
      </c>
      <c r="D4580">
        <v>1224901</v>
      </c>
    </row>
    <row r="4581" spans="1:4" x14ac:dyDescent="0.25">
      <c r="A4581">
        <v>4</v>
      </c>
      <c r="B4581">
        <v>148177000</v>
      </c>
      <c r="C4581">
        <v>166788200</v>
      </c>
      <c r="D4581">
        <v>58544801</v>
      </c>
    </row>
    <row r="4582" spans="1:4" x14ac:dyDescent="0.25">
      <c r="A4582">
        <v>4</v>
      </c>
      <c r="B4582" t="s">
        <v>770</v>
      </c>
      <c r="C4582" t="s">
        <v>126</v>
      </c>
      <c r="D4582">
        <v>7491400</v>
      </c>
    </row>
    <row r="4583" spans="1:4" x14ac:dyDescent="0.25">
      <c r="A4583">
        <v>4</v>
      </c>
      <c r="B4583">
        <v>2461900</v>
      </c>
      <c r="C4583">
        <v>2632500</v>
      </c>
      <c r="D4583">
        <v>980600</v>
      </c>
    </row>
    <row r="4584" spans="1:4" x14ac:dyDescent="0.25">
      <c r="A4584">
        <v>4</v>
      </c>
      <c r="B4584">
        <v>21880500</v>
      </c>
      <c r="C4584">
        <v>28467000</v>
      </c>
      <c r="D4584">
        <v>966300</v>
      </c>
    </row>
    <row r="4585" spans="1:4" x14ac:dyDescent="0.25">
      <c r="A4585">
        <v>4</v>
      </c>
      <c r="B4585">
        <v>21063800</v>
      </c>
      <c r="C4585">
        <v>47928800</v>
      </c>
      <c r="D4585">
        <v>1094500</v>
      </c>
    </row>
    <row r="4586" spans="1:4" x14ac:dyDescent="0.25">
      <c r="A4586">
        <v>4</v>
      </c>
      <c r="B4586">
        <v>5160000</v>
      </c>
      <c r="C4586">
        <v>6218700</v>
      </c>
      <c r="D4586">
        <v>2108499</v>
      </c>
    </row>
    <row r="4587" spans="1:4" x14ac:dyDescent="0.25">
      <c r="A4587">
        <v>4</v>
      </c>
      <c r="B4587">
        <v>376000</v>
      </c>
      <c r="C4587">
        <v>353800</v>
      </c>
      <c r="D4587">
        <v>436900</v>
      </c>
    </row>
    <row r="4588" spans="1:4" x14ac:dyDescent="0.25">
      <c r="A4588">
        <v>4</v>
      </c>
      <c r="B4588">
        <v>2231600</v>
      </c>
      <c r="C4588">
        <v>2751300</v>
      </c>
      <c r="D4588">
        <v>2990300</v>
      </c>
    </row>
    <row r="4589" spans="1:4" x14ac:dyDescent="0.25">
      <c r="A4589">
        <v>4</v>
      </c>
      <c r="B4589">
        <v>3754300</v>
      </c>
      <c r="C4589">
        <v>5502600</v>
      </c>
      <c r="D4589">
        <v>761101</v>
      </c>
    </row>
    <row r="4590" spans="1:4" x14ac:dyDescent="0.25">
      <c r="A4590">
        <v>4</v>
      </c>
      <c r="B4590">
        <v>30334300</v>
      </c>
      <c r="C4590">
        <v>59538000</v>
      </c>
      <c r="D4590">
        <v>1542100</v>
      </c>
    </row>
    <row r="4591" spans="1:4" x14ac:dyDescent="0.25">
      <c r="A4591">
        <v>4</v>
      </c>
      <c r="B4591">
        <v>4268300</v>
      </c>
      <c r="C4591">
        <v>5421900</v>
      </c>
      <c r="D4591">
        <v>4090000</v>
      </c>
    </row>
    <row r="4592" spans="1:4" x14ac:dyDescent="0.25">
      <c r="A4592">
        <v>4</v>
      </c>
      <c r="B4592">
        <v>2910500</v>
      </c>
      <c r="C4592">
        <v>3177200</v>
      </c>
      <c r="D4592">
        <v>1234699</v>
      </c>
    </row>
    <row r="4593" spans="1:4" x14ac:dyDescent="0.25">
      <c r="A4593">
        <v>4</v>
      </c>
      <c r="B4593">
        <v>5453372100</v>
      </c>
      <c r="C4593">
        <v>4947711100</v>
      </c>
      <c r="D4593">
        <v>2586074200</v>
      </c>
    </row>
    <row r="4594" spans="1:4" x14ac:dyDescent="0.25">
      <c r="A4594">
        <v>4</v>
      </c>
      <c r="B4594">
        <v>1478900</v>
      </c>
      <c r="C4594">
        <v>2139100</v>
      </c>
      <c r="D4594">
        <v>1093801</v>
      </c>
    </row>
    <row r="4595" spans="1:4" x14ac:dyDescent="0.25">
      <c r="A4595">
        <v>4</v>
      </c>
      <c r="B4595">
        <v>303500</v>
      </c>
      <c r="C4595">
        <v>369800</v>
      </c>
      <c r="D4595">
        <v>340600</v>
      </c>
    </row>
    <row r="4596" spans="1:4" x14ac:dyDescent="0.25">
      <c r="A4596">
        <v>4</v>
      </c>
      <c r="B4596">
        <v>2917100</v>
      </c>
      <c r="C4596">
        <v>3575200</v>
      </c>
      <c r="D4596">
        <v>3670399</v>
      </c>
    </row>
    <row r="4597" spans="1:4" x14ac:dyDescent="0.25">
      <c r="A4597">
        <v>4</v>
      </c>
      <c r="B4597">
        <v>2348921900</v>
      </c>
      <c r="C4597">
        <v>2753091000</v>
      </c>
      <c r="D4597">
        <v>10848900</v>
      </c>
    </row>
    <row r="4598" spans="1:4" x14ac:dyDescent="0.25">
      <c r="A4598">
        <v>4</v>
      </c>
      <c r="B4598">
        <v>1561375600</v>
      </c>
      <c r="C4598">
        <v>262964100</v>
      </c>
      <c r="D4598">
        <v>1665588599</v>
      </c>
    </row>
    <row r="4599" spans="1:4" x14ac:dyDescent="0.25">
      <c r="A4599">
        <v>4</v>
      </c>
      <c r="B4599">
        <v>9724900</v>
      </c>
      <c r="C4599">
        <v>9890300</v>
      </c>
      <c r="D4599">
        <v>10227699</v>
      </c>
    </row>
    <row r="4600" spans="1:4" x14ac:dyDescent="0.25">
      <c r="A4600">
        <v>4</v>
      </c>
      <c r="B4600">
        <v>1665500</v>
      </c>
      <c r="C4600">
        <v>2341600</v>
      </c>
      <c r="D4600">
        <v>458900</v>
      </c>
    </row>
    <row r="4601" spans="1:4" x14ac:dyDescent="0.25">
      <c r="A4601">
        <v>4</v>
      </c>
      <c r="B4601">
        <v>652400</v>
      </c>
      <c r="C4601">
        <v>674800</v>
      </c>
      <c r="D4601">
        <v>606900</v>
      </c>
    </row>
    <row r="4602" spans="1:4" x14ac:dyDescent="0.25">
      <c r="A4602">
        <v>4</v>
      </c>
      <c r="B4602">
        <v>906191500</v>
      </c>
      <c r="C4602">
        <v>843542300</v>
      </c>
      <c r="D4602">
        <v>991237000</v>
      </c>
    </row>
    <row r="4603" spans="1:4" x14ac:dyDescent="0.25">
      <c r="A4603">
        <v>4</v>
      </c>
      <c r="B4603">
        <v>730900</v>
      </c>
      <c r="C4603">
        <v>794400</v>
      </c>
      <c r="D4603">
        <v>595400</v>
      </c>
    </row>
    <row r="4604" spans="1:4" x14ac:dyDescent="0.25">
      <c r="A4604">
        <v>4</v>
      </c>
      <c r="B4604">
        <v>5943100</v>
      </c>
      <c r="C4604">
        <v>7576900</v>
      </c>
      <c r="D4604">
        <v>4157200</v>
      </c>
    </row>
    <row r="4605" spans="1:4" x14ac:dyDescent="0.25">
      <c r="A4605">
        <v>4</v>
      </c>
      <c r="B4605">
        <v>8009000</v>
      </c>
      <c r="C4605">
        <v>11703800</v>
      </c>
      <c r="D4605">
        <v>2827301</v>
      </c>
    </row>
    <row r="4606" spans="1:4" x14ac:dyDescent="0.25">
      <c r="A4606">
        <v>4</v>
      </c>
      <c r="B4606">
        <v>940557800</v>
      </c>
      <c r="C4606">
        <v>1091780700</v>
      </c>
      <c r="D4606">
        <v>1910200</v>
      </c>
    </row>
    <row r="4607" spans="1:4" x14ac:dyDescent="0.25">
      <c r="A4607">
        <v>4</v>
      </c>
      <c r="B4607">
        <v>66496500</v>
      </c>
      <c r="C4607">
        <v>75819800</v>
      </c>
      <c r="D4607">
        <v>33817499</v>
      </c>
    </row>
    <row r="4608" spans="1:4" x14ac:dyDescent="0.25">
      <c r="A4608">
        <v>4</v>
      </c>
      <c r="B4608">
        <v>24521300</v>
      </c>
      <c r="C4608">
        <v>5148800</v>
      </c>
      <c r="D4608">
        <v>21367200</v>
      </c>
    </row>
    <row r="4609" spans="1:4" x14ac:dyDescent="0.25">
      <c r="A4609">
        <v>4</v>
      </c>
      <c r="B4609">
        <v>290700</v>
      </c>
      <c r="C4609">
        <v>409000</v>
      </c>
      <c r="D4609">
        <v>342999</v>
      </c>
    </row>
    <row r="4610" spans="1:4" x14ac:dyDescent="0.25">
      <c r="A4610">
        <v>4</v>
      </c>
      <c r="B4610">
        <v>296000</v>
      </c>
      <c r="C4610">
        <v>314900</v>
      </c>
      <c r="D4610">
        <v>372500</v>
      </c>
    </row>
    <row r="4611" spans="1:4" x14ac:dyDescent="0.25">
      <c r="A4611">
        <v>4</v>
      </c>
      <c r="B4611">
        <v>4751500</v>
      </c>
      <c r="C4611">
        <v>5423300</v>
      </c>
      <c r="D4611">
        <v>1508300</v>
      </c>
    </row>
    <row r="4612" spans="1:4" x14ac:dyDescent="0.25">
      <c r="A4612">
        <v>4</v>
      </c>
      <c r="B4612">
        <v>3594400</v>
      </c>
      <c r="C4612">
        <v>4153600</v>
      </c>
      <c r="D4612">
        <v>5495300</v>
      </c>
    </row>
    <row r="4613" spans="1:4" x14ac:dyDescent="0.25">
      <c r="A4613">
        <v>4</v>
      </c>
      <c r="B4613">
        <v>54141300</v>
      </c>
      <c r="C4613">
        <v>59078100</v>
      </c>
      <c r="D4613">
        <v>62006400</v>
      </c>
    </row>
    <row r="4614" spans="1:4" x14ac:dyDescent="0.25">
      <c r="A4614">
        <v>4</v>
      </c>
      <c r="B4614">
        <v>22688500</v>
      </c>
      <c r="C4614">
        <v>33535200</v>
      </c>
      <c r="D4614">
        <v>3465000</v>
      </c>
    </row>
    <row r="4615" spans="1:4" x14ac:dyDescent="0.25">
      <c r="A4615">
        <v>4</v>
      </c>
      <c r="B4615">
        <v>90187400</v>
      </c>
      <c r="C4615">
        <v>107216200</v>
      </c>
      <c r="D4615">
        <v>13241300</v>
      </c>
    </row>
    <row r="4616" spans="1:4" x14ac:dyDescent="0.25">
      <c r="A4616">
        <v>4</v>
      </c>
      <c r="B4616">
        <v>627100</v>
      </c>
      <c r="C4616">
        <v>759800</v>
      </c>
      <c r="D4616">
        <v>528099</v>
      </c>
    </row>
    <row r="4617" spans="1:4" x14ac:dyDescent="0.25">
      <c r="A4617">
        <v>4</v>
      </c>
      <c r="B4617">
        <v>956500</v>
      </c>
      <c r="C4617">
        <v>1088100</v>
      </c>
      <c r="D4617">
        <v>611999</v>
      </c>
    </row>
    <row r="4618" spans="1:4" x14ac:dyDescent="0.25">
      <c r="A4618">
        <v>4</v>
      </c>
      <c r="B4618">
        <v>410400</v>
      </c>
      <c r="C4618">
        <v>729400</v>
      </c>
      <c r="D4618">
        <v>490899</v>
      </c>
    </row>
    <row r="4619" spans="1:4" x14ac:dyDescent="0.25">
      <c r="A4619">
        <v>4</v>
      </c>
      <c r="B4619">
        <v>1459405200</v>
      </c>
      <c r="C4619">
        <v>2652889600</v>
      </c>
      <c r="D4619">
        <v>22280800</v>
      </c>
    </row>
    <row r="4620" spans="1:4" x14ac:dyDescent="0.25">
      <c r="A4620">
        <v>4</v>
      </c>
      <c r="B4620">
        <v>105505900</v>
      </c>
      <c r="C4620">
        <v>129074700</v>
      </c>
      <c r="D4620">
        <v>10985199</v>
      </c>
    </row>
    <row r="4621" spans="1:4" x14ac:dyDescent="0.25">
      <c r="A4621">
        <v>4</v>
      </c>
      <c r="B4621">
        <v>763400</v>
      </c>
      <c r="C4621">
        <v>637600</v>
      </c>
      <c r="D4621">
        <v>634800</v>
      </c>
    </row>
    <row r="4622" spans="1:4" x14ac:dyDescent="0.25">
      <c r="A4622">
        <v>4</v>
      </c>
      <c r="B4622">
        <v>262006800</v>
      </c>
      <c r="C4622">
        <v>320860200</v>
      </c>
      <c r="D4622">
        <v>2511500</v>
      </c>
    </row>
    <row r="4623" spans="1:4" x14ac:dyDescent="0.25">
      <c r="A4623">
        <v>4</v>
      </c>
      <c r="B4623">
        <v>1871300</v>
      </c>
      <c r="C4623">
        <v>2074300</v>
      </c>
      <c r="D4623">
        <v>1566001</v>
      </c>
    </row>
    <row r="4624" spans="1:4" x14ac:dyDescent="0.25">
      <c r="A4624">
        <v>4</v>
      </c>
      <c r="B4624">
        <v>613400</v>
      </c>
      <c r="C4624">
        <v>632000</v>
      </c>
      <c r="D4624">
        <v>698099</v>
      </c>
    </row>
    <row r="4625" spans="1:4" x14ac:dyDescent="0.25">
      <c r="A4625">
        <v>4</v>
      </c>
      <c r="B4625">
        <v>61970500</v>
      </c>
      <c r="C4625">
        <v>66785700</v>
      </c>
      <c r="D4625">
        <v>18977901</v>
      </c>
    </row>
    <row r="4626" spans="1:4" x14ac:dyDescent="0.25">
      <c r="A4626">
        <v>4</v>
      </c>
      <c r="B4626">
        <v>1188000</v>
      </c>
      <c r="C4626">
        <v>1398300</v>
      </c>
      <c r="D4626">
        <v>1304701</v>
      </c>
    </row>
    <row r="4627" spans="1:4" x14ac:dyDescent="0.25">
      <c r="A4627">
        <v>4</v>
      </c>
      <c r="B4627">
        <v>1451400</v>
      </c>
      <c r="C4627">
        <v>3501800</v>
      </c>
      <c r="D4627">
        <v>3480500</v>
      </c>
    </row>
    <row r="4628" spans="1:4" x14ac:dyDescent="0.25">
      <c r="A4628">
        <v>4</v>
      </c>
      <c r="B4628" t="s">
        <v>785</v>
      </c>
      <c r="C4628" t="s">
        <v>143</v>
      </c>
      <c r="D4628">
        <v>2714899</v>
      </c>
    </row>
    <row r="4629" spans="1:4" x14ac:dyDescent="0.25">
      <c r="A4629">
        <v>4</v>
      </c>
      <c r="B4629">
        <v>44044300</v>
      </c>
      <c r="C4629">
        <v>45044000</v>
      </c>
      <c r="D4629">
        <v>31611500</v>
      </c>
    </row>
    <row r="4630" spans="1:4" x14ac:dyDescent="0.25">
      <c r="A4630">
        <v>4</v>
      </c>
      <c r="B4630">
        <v>1193113700</v>
      </c>
      <c r="C4630">
        <v>1265540100</v>
      </c>
      <c r="D4630">
        <v>1304616100</v>
      </c>
    </row>
    <row r="4631" spans="1:4" x14ac:dyDescent="0.25">
      <c r="A4631">
        <v>4</v>
      </c>
      <c r="B4631">
        <v>4268400</v>
      </c>
      <c r="C4631">
        <v>5257700</v>
      </c>
      <c r="D4631">
        <v>3206800</v>
      </c>
    </row>
    <row r="4632" spans="1:4" x14ac:dyDescent="0.25">
      <c r="A4632">
        <v>4</v>
      </c>
      <c r="B4632" t="s">
        <v>786</v>
      </c>
      <c r="C4632" t="s">
        <v>144</v>
      </c>
      <c r="D4632">
        <v>3418099</v>
      </c>
    </row>
    <row r="4633" spans="1:4" x14ac:dyDescent="0.25">
      <c r="A4633">
        <v>4</v>
      </c>
      <c r="B4633">
        <v>689000</v>
      </c>
      <c r="C4633">
        <v>761500</v>
      </c>
      <c r="D4633">
        <v>593400</v>
      </c>
    </row>
    <row r="4634" spans="1:4" x14ac:dyDescent="0.25">
      <c r="A4634">
        <v>4</v>
      </c>
      <c r="B4634">
        <v>9497700</v>
      </c>
      <c r="C4634">
        <v>14708300</v>
      </c>
      <c r="D4634">
        <v>390600</v>
      </c>
    </row>
    <row r="4635" spans="1:4" x14ac:dyDescent="0.25">
      <c r="A4635">
        <v>4</v>
      </c>
      <c r="B4635">
        <v>24308300</v>
      </c>
      <c r="C4635">
        <v>38822500</v>
      </c>
      <c r="D4635">
        <v>5372199</v>
      </c>
    </row>
    <row r="4636" spans="1:4" x14ac:dyDescent="0.25">
      <c r="A4636">
        <v>4</v>
      </c>
      <c r="B4636">
        <v>630200</v>
      </c>
      <c r="C4636">
        <v>2650200</v>
      </c>
      <c r="D4636">
        <v>477201</v>
      </c>
    </row>
    <row r="4637" spans="1:4" x14ac:dyDescent="0.25">
      <c r="A4637">
        <v>4</v>
      </c>
      <c r="B4637">
        <v>346400</v>
      </c>
      <c r="C4637">
        <v>332900</v>
      </c>
      <c r="D4637">
        <v>359500</v>
      </c>
    </row>
    <row r="4638" spans="1:4" x14ac:dyDescent="0.25">
      <c r="A4638">
        <v>4</v>
      </c>
      <c r="B4638">
        <v>944500</v>
      </c>
      <c r="C4638">
        <v>1915300</v>
      </c>
      <c r="D4638">
        <v>735200</v>
      </c>
    </row>
    <row r="4639" spans="1:4" x14ac:dyDescent="0.25">
      <c r="A4639">
        <v>4</v>
      </c>
      <c r="B4639">
        <v>401404800</v>
      </c>
      <c r="C4639">
        <v>463518300</v>
      </c>
      <c r="D4639">
        <v>1534999</v>
      </c>
    </row>
    <row r="4640" spans="1:4" x14ac:dyDescent="0.25">
      <c r="A4640">
        <v>4</v>
      </c>
      <c r="B4640">
        <v>27711300</v>
      </c>
      <c r="C4640">
        <v>27368500</v>
      </c>
      <c r="D4640">
        <v>32971100</v>
      </c>
    </row>
    <row r="4641" spans="1:4" x14ac:dyDescent="0.25">
      <c r="A4641">
        <v>4</v>
      </c>
      <c r="B4641">
        <v>897700</v>
      </c>
      <c r="C4641">
        <v>998400</v>
      </c>
      <c r="D4641">
        <v>752300</v>
      </c>
    </row>
    <row r="4642" spans="1:4" x14ac:dyDescent="0.25">
      <c r="A4642">
        <v>4</v>
      </c>
      <c r="B4642">
        <v>3407200</v>
      </c>
      <c r="C4642">
        <v>3594800</v>
      </c>
      <c r="D4642">
        <v>3722400</v>
      </c>
    </row>
    <row r="4643" spans="1:4" x14ac:dyDescent="0.25">
      <c r="A4643">
        <v>4</v>
      </c>
      <c r="B4643">
        <v>2756400</v>
      </c>
      <c r="C4643">
        <v>4115600</v>
      </c>
      <c r="D4643">
        <v>1826700</v>
      </c>
    </row>
    <row r="4644" spans="1:4" x14ac:dyDescent="0.25">
      <c r="A4644">
        <v>4</v>
      </c>
      <c r="B4644">
        <v>33640800</v>
      </c>
      <c r="C4644">
        <v>35758600</v>
      </c>
      <c r="D4644">
        <v>33962501</v>
      </c>
    </row>
    <row r="4645" spans="1:4" x14ac:dyDescent="0.25">
      <c r="A4645">
        <v>4</v>
      </c>
      <c r="B4645">
        <v>494700</v>
      </c>
      <c r="C4645">
        <v>479000</v>
      </c>
      <c r="D4645">
        <v>645800</v>
      </c>
    </row>
    <row r="4646" spans="1:4" x14ac:dyDescent="0.25">
      <c r="A4646">
        <v>4</v>
      </c>
      <c r="B4646">
        <v>15803500</v>
      </c>
      <c r="C4646">
        <v>28268000</v>
      </c>
      <c r="D4646">
        <v>882200</v>
      </c>
    </row>
    <row r="4647" spans="1:4" x14ac:dyDescent="0.25">
      <c r="A4647">
        <v>4</v>
      </c>
      <c r="B4647">
        <v>342200</v>
      </c>
      <c r="C4647">
        <v>367800</v>
      </c>
      <c r="D4647">
        <v>360300</v>
      </c>
    </row>
    <row r="4648" spans="1:4" x14ac:dyDescent="0.25">
      <c r="A4648">
        <v>4</v>
      </c>
      <c r="B4648">
        <v>1209100</v>
      </c>
      <c r="C4648">
        <v>1543500</v>
      </c>
      <c r="D4648">
        <v>907700</v>
      </c>
    </row>
    <row r="4649" spans="1:4" x14ac:dyDescent="0.25">
      <c r="A4649">
        <v>4</v>
      </c>
      <c r="B4649">
        <v>94490700</v>
      </c>
      <c r="C4649">
        <v>79637200</v>
      </c>
      <c r="D4649">
        <v>67612200</v>
      </c>
    </row>
    <row r="4650" spans="1:4" x14ac:dyDescent="0.25">
      <c r="A4650">
        <v>4</v>
      </c>
      <c r="B4650">
        <v>7623000</v>
      </c>
      <c r="C4650">
        <v>8005600</v>
      </c>
      <c r="D4650">
        <v>7307100</v>
      </c>
    </row>
    <row r="4651" spans="1:4" x14ac:dyDescent="0.25">
      <c r="A4651">
        <v>4</v>
      </c>
      <c r="B4651">
        <v>149825200</v>
      </c>
      <c r="C4651">
        <v>169321100</v>
      </c>
      <c r="D4651">
        <v>64242300</v>
      </c>
    </row>
    <row r="4652" spans="1:4" x14ac:dyDescent="0.25">
      <c r="A4652">
        <v>4</v>
      </c>
      <c r="B4652">
        <v>20530700</v>
      </c>
      <c r="C4652">
        <v>23449000</v>
      </c>
      <c r="D4652">
        <v>22491700</v>
      </c>
    </row>
    <row r="4653" spans="1:4" x14ac:dyDescent="0.25">
      <c r="A4653">
        <v>4</v>
      </c>
      <c r="B4653">
        <v>11820300</v>
      </c>
      <c r="C4653">
        <v>9704300</v>
      </c>
      <c r="D4653">
        <v>13388600</v>
      </c>
    </row>
    <row r="4654" spans="1:4" x14ac:dyDescent="0.25">
      <c r="A4654">
        <v>4</v>
      </c>
      <c r="B4654">
        <v>3620574000</v>
      </c>
      <c r="C4654">
        <v>3563733900</v>
      </c>
      <c r="D4654">
        <v>204231000</v>
      </c>
    </row>
    <row r="4655" spans="1:4" x14ac:dyDescent="0.25">
      <c r="A4655">
        <v>4</v>
      </c>
      <c r="B4655">
        <v>2782700</v>
      </c>
      <c r="C4655">
        <v>3448300</v>
      </c>
      <c r="D4655">
        <v>1635100</v>
      </c>
    </row>
    <row r="4656" spans="1:4" x14ac:dyDescent="0.25">
      <c r="A4656">
        <v>4</v>
      </c>
      <c r="B4656">
        <v>4803700</v>
      </c>
      <c r="C4656">
        <v>4156200</v>
      </c>
      <c r="D4656">
        <v>4325899</v>
      </c>
    </row>
    <row r="4657" spans="1:4" x14ac:dyDescent="0.25">
      <c r="A4657">
        <v>4</v>
      </c>
      <c r="B4657">
        <v>136213400</v>
      </c>
      <c r="C4657">
        <v>144986900</v>
      </c>
      <c r="D4657">
        <v>78081401</v>
      </c>
    </row>
    <row r="4658" spans="1:4" x14ac:dyDescent="0.25">
      <c r="A4658">
        <v>4</v>
      </c>
      <c r="B4658" t="s">
        <v>796</v>
      </c>
      <c r="C4658" t="s">
        <v>157</v>
      </c>
      <c r="D4658">
        <v>3127300</v>
      </c>
    </row>
    <row r="4659" spans="1:4" x14ac:dyDescent="0.25">
      <c r="A4659">
        <v>4</v>
      </c>
      <c r="B4659">
        <v>10663900</v>
      </c>
      <c r="C4659">
        <v>11119900</v>
      </c>
      <c r="D4659">
        <v>9011599</v>
      </c>
    </row>
    <row r="4660" spans="1:4" x14ac:dyDescent="0.25">
      <c r="A4660">
        <v>4</v>
      </c>
      <c r="B4660">
        <v>423171900</v>
      </c>
      <c r="C4660">
        <v>96515500</v>
      </c>
      <c r="D4660">
        <v>478511299</v>
      </c>
    </row>
    <row r="4661" spans="1:4" x14ac:dyDescent="0.25">
      <c r="A4661">
        <v>4</v>
      </c>
      <c r="B4661">
        <v>10527500</v>
      </c>
      <c r="C4661">
        <v>9212400</v>
      </c>
      <c r="D4661">
        <v>9575801</v>
      </c>
    </row>
    <row r="4662" spans="1:4" x14ac:dyDescent="0.25">
      <c r="A4662">
        <v>4</v>
      </c>
      <c r="B4662">
        <v>7877100</v>
      </c>
      <c r="C4662">
        <v>8335500</v>
      </c>
      <c r="D4662">
        <v>7082100</v>
      </c>
    </row>
    <row r="4663" spans="1:4" x14ac:dyDescent="0.25">
      <c r="A4663">
        <v>4</v>
      </c>
      <c r="B4663">
        <v>438800</v>
      </c>
      <c r="C4663">
        <v>636500</v>
      </c>
      <c r="D4663">
        <v>268500</v>
      </c>
    </row>
    <row r="4664" spans="1:4" x14ac:dyDescent="0.25">
      <c r="A4664">
        <v>4</v>
      </c>
      <c r="B4664">
        <v>6097000</v>
      </c>
      <c r="C4664">
        <v>8207500</v>
      </c>
      <c r="D4664">
        <v>8254000</v>
      </c>
    </row>
    <row r="4665" spans="1:4" x14ac:dyDescent="0.25">
      <c r="A4665">
        <v>4</v>
      </c>
      <c r="B4665">
        <v>8948500</v>
      </c>
      <c r="C4665">
        <v>9879500</v>
      </c>
      <c r="D4665">
        <v>9638801</v>
      </c>
    </row>
    <row r="4666" spans="1:4" x14ac:dyDescent="0.25">
      <c r="A4666">
        <v>4</v>
      </c>
      <c r="B4666">
        <v>26108800</v>
      </c>
      <c r="C4666">
        <v>27480400</v>
      </c>
      <c r="D4666">
        <v>30622300</v>
      </c>
    </row>
    <row r="4667" spans="1:4" x14ac:dyDescent="0.25">
      <c r="A4667">
        <v>4</v>
      </c>
      <c r="B4667">
        <v>31541200</v>
      </c>
      <c r="C4667">
        <v>36607100</v>
      </c>
      <c r="D4667">
        <v>5599600</v>
      </c>
    </row>
    <row r="4668" spans="1:4" x14ac:dyDescent="0.25">
      <c r="A4668">
        <v>4</v>
      </c>
      <c r="B4668">
        <v>8008100</v>
      </c>
      <c r="C4668">
        <v>12972600</v>
      </c>
      <c r="D4668">
        <v>1409500</v>
      </c>
    </row>
    <row r="4669" spans="1:4" x14ac:dyDescent="0.25">
      <c r="A4669">
        <v>4</v>
      </c>
      <c r="B4669">
        <v>129397800</v>
      </c>
      <c r="C4669">
        <v>149882500</v>
      </c>
      <c r="D4669">
        <v>124630399</v>
      </c>
    </row>
    <row r="4670" spans="1:4" x14ac:dyDescent="0.25">
      <c r="A4670">
        <v>4</v>
      </c>
      <c r="B4670">
        <v>786900</v>
      </c>
      <c r="C4670">
        <v>1247900</v>
      </c>
      <c r="D4670">
        <v>383000</v>
      </c>
    </row>
    <row r="4671" spans="1:4" x14ac:dyDescent="0.25">
      <c r="A4671">
        <v>4</v>
      </c>
      <c r="B4671">
        <v>3247700</v>
      </c>
      <c r="C4671">
        <v>6535100</v>
      </c>
      <c r="D4671">
        <v>3763200</v>
      </c>
    </row>
    <row r="4672" spans="1:4" x14ac:dyDescent="0.25">
      <c r="A4672">
        <v>4</v>
      </c>
      <c r="B4672" t="s">
        <v>802</v>
      </c>
      <c r="C4672" t="s">
        <v>163</v>
      </c>
      <c r="D4672">
        <v>55562999</v>
      </c>
    </row>
    <row r="4673" spans="1:4" x14ac:dyDescent="0.25">
      <c r="A4673">
        <v>4</v>
      </c>
      <c r="B4673">
        <v>52962100</v>
      </c>
      <c r="C4673">
        <v>75045900</v>
      </c>
      <c r="D4673">
        <v>584200</v>
      </c>
    </row>
    <row r="4674" spans="1:4" x14ac:dyDescent="0.25">
      <c r="A4674">
        <v>4</v>
      </c>
      <c r="B4674">
        <v>69853800</v>
      </c>
      <c r="C4674">
        <v>89544700</v>
      </c>
      <c r="D4674">
        <v>2806199</v>
      </c>
    </row>
    <row r="4675" spans="1:4" x14ac:dyDescent="0.25">
      <c r="A4675">
        <v>4</v>
      </c>
      <c r="B4675">
        <v>43137200</v>
      </c>
      <c r="C4675">
        <v>43959000</v>
      </c>
      <c r="D4675">
        <v>21772400</v>
      </c>
    </row>
    <row r="4676" spans="1:4" x14ac:dyDescent="0.25">
      <c r="A4676">
        <v>4</v>
      </c>
      <c r="B4676">
        <v>10649900</v>
      </c>
      <c r="C4676">
        <v>11266100</v>
      </c>
      <c r="D4676">
        <v>11863400</v>
      </c>
    </row>
    <row r="4677" spans="1:4" x14ac:dyDescent="0.25">
      <c r="A4677">
        <v>4</v>
      </c>
      <c r="B4677">
        <v>762300</v>
      </c>
      <c r="C4677">
        <v>825100</v>
      </c>
      <c r="D4677">
        <v>855400</v>
      </c>
    </row>
    <row r="4678" spans="1:4" x14ac:dyDescent="0.25">
      <c r="A4678">
        <v>4</v>
      </c>
      <c r="B4678">
        <v>46422900</v>
      </c>
      <c r="C4678">
        <v>5981399</v>
      </c>
      <c r="D4678">
        <v>927500</v>
      </c>
    </row>
    <row r="4679" spans="1:4" x14ac:dyDescent="0.25">
      <c r="A4679">
        <v>4</v>
      </c>
      <c r="B4679" t="s">
        <v>803</v>
      </c>
      <c r="C4679" t="s">
        <v>165</v>
      </c>
      <c r="D4679" t="s">
        <v>13</v>
      </c>
    </row>
    <row r="4680" spans="1:4" x14ac:dyDescent="0.25">
      <c r="A4680">
        <v>4</v>
      </c>
      <c r="B4680">
        <v>4527800</v>
      </c>
      <c r="C4680">
        <v>4215800</v>
      </c>
      <c r="D4680">
        <v>622400</v>
      </c>
    </row>
    <row r="4681" spans="1:4" x14ac:dyDescent="0.25">
      <c r="A4681">
        <v>4</v>
      </c>
      <c r="B4681">
        <v>3464600</v>
      </c>
      <c r="C4681">
        <v>3814501</v>
      </c>
      <c r="D4681">
        <v>3016300</v>
      </c>
    </row>
    <row r="4682" spans="1:4" x14ac:dyDescent="0.25">
      <c r="A4682">
        <v>4</v>
      </c>
      <c r="B4682">
        <v>41848000</v>
      </c>
      <c r="C4682">
        <v>55082899</v>
      </c>
      <c r="D4682">
        <v>4652000</v>
      </c>
    </row>
    <row r="4683" spans="1:4" x14ac:dyDescent="0.25">
      <c r="A4683">
        <v>4</v>
      </c>
      <c r="B4683">
        <v>2718400</v>
      </c>
      <c r="C4683">
        <v>3130700</v>
      </c>
      <c r="D4683">
        <v>1103200</v>
      </c>
    </row>
    <row r="4684" spans="1:4" x14ac:dyDescent="0.25">
      <c r="A4684">
        <v>4</v>
      </c>
      <c r="B4684">
        <v>1432115600</v>
      </c>
      <c r="C4684">
        <v>1692769700</v>
      </c>
      <c r="D4684">
        <v>97979000</v>
      </c>
    </row>
    <row r="4685" spans="1:4" x14ac:dyDescent="0.25">
      <c r="A4685">
        <v>4</v>
      </c>
      <c r="B4685" t="s">
        <v>808</v>
      </c>
      <c r="C4685" t="s">
        <v>170</v>
      </c>
      <c r="D4685">
        <v>53576500</v>
      </c>
    </row>
    <row r="4686" spans="1:4" x14ac:dyDescent="0.25">
      <c r="A4686">
        <v>4</v>
      </c>
      <c r="B4686">
        <v>6023800</v>
      </c>
      <c r="C4686">
        <v>8737301</v>
      </c>
      <c r="D4686">
        <v>1759200</v>
      </c>
    </row>
    <row r="4687" spans="1:4" x14ac:dyDescent="0.25">
      <c r="A4687">
        <v>4</v>
      </c>
      <c r="B4687" t="s">
        <v>809</v>
      </c>
      <c r="C4687" t="s">
        <v>171</v>
      </c>
      <c r="D4687">
        <v>38362400</v>
      </c>
    </row>
    <row r="4688" spans="1:4" x14ac:dyDescent="0.25">
      <c r="A4688">
        <v>4</v>
      </c>
      <c r="B4688">
        <v>2051400</v>
      </c>
      <c r="C4688">
        <v>2337800</v>
      </c>
      <c r="D4688">
        <v>2169700</v>
      </c>
    </row>
    <row r="4689" spans="1:4" x14ac:dyDescent="0.25">
      <c r="A4689">
        <v>4</v>
      </c>
      <c r="B4689">
        <v>1733118200</v>
      </c>
      <c r="C4689">
        <v>1804725400</v>
      </c>
      <c r="D4689">
        <v>1588774000</v>
      </c>
    </row>
    <row r="4690" spans="1:4" x14ac:dyDescent="0.25">
      <c r="A4690">
        <v>4</v>
      </c>
      <c r="B4690" t="s">
        <v>811</v>
      </c>
      <c r="C4690" t="s">
        <v>173</v>
      </c>
      <c r="D4690" t="s">
        <v>14</v>
      </c>
    </row>
    <row r="4691" spans="1:4" x14ac:dyDescent="0.25">
      <c r="A4691">
        <v>4</v>
      </c>
      <c r="B4691">
        <v>571647300</v>
      </c>
      <c r="C4691">
        <v>429412400</v>
      </c>
      <c r="D4691">
        <v>6952400</v>
      </c>
    </row>
    <row r="4692" spans="1:4" x14ac:dyDescent="0.25">
      <c r="A4692">
        <v>4</v>
      </c>
      <c r="B4692">
        <v>2879900</v>
      </c>
      <c r="C4692">
        <v>3174000</v>
      </c>
      <c r="D4692">
        <v>3158900</v>
      </c>
    </row>
    <row r="4693" spans="1:4" x14ac:dyDescent="0.25">
      <c r="A4693">
        <v>4</v>
      </c>
      <c r="B4693">
        <v>257521400</v>
      </c>
      <c r="C4693">
        <v>347330800</v>
      </c>
      <c r="D4693">
        <v>976300</v>
      </c>
    </row>
    <row r="4694" spans="1:4" x14ac:dyDescent="0.25">
      <c r="A4694">
        <v>4</v>
      </c>
      <c r="B4694">
        <v>13908900</v>
      </c>
      <c r="C4694">
        <v>28394800</v>
      </c>
      <c r="D4694">
        <v>1890000</v>
      </c>
    </row>
    <row r="4695" spans="1:4" x14ac:dyDescent="0.25">
      <c r="A4695">
        <v>4</v>
      </c>
      <c r="B4695">
        <v>52825500</v>
      </c>
      <c r="C4695">
        <v>56057500</v>
      </c>
      <c r="D4695">
        <v>56758000</v>
      </c>
    </row>
    <row r="4696" spans="1:4" x14ac:dyDescent="0.25">
      <c r="A4696">
        <v>4</v>
      </c>
      <c r="B4696">
        <v>784400</v>
      </c>
      <c r="C4696">
        <v>1055800</v>
      </c>
      <c r="D4696">
        <v>665700</v>
      </c>
    </row>
    <row r="4697" spans="1:4" x14ac:dyDescent="0.25">
      <c r="A4697">
        <v>4</v>
      </c>
      <c r="B4697">
        <v>75230500</v>
      </c>
      <c r="C4697">
        <v>83959200</v>
      </c>
      <c r="D4697">
        <v>78788700</v>
      </c>
    </row>
    <row r="4698" spans="1:4" x14ac:dyDescent="0.25">
      <c r="A4698">
        <v>4</v>
      </c>
      <c r="B4698">
        <v>354056000</v>
      </c>
      <c r="C4698">
        <v>386628800</v>
      </c>
      <c r="D4698">
        <v>104775700</v>
      </c>
    </row>
    <row r="4699" spans="1:4" x14ac:dyDescent="0.25">
      <c r="A4699">
        <v>4</v>
      </c>
      <c r="B4699">
        <v>809300</v>
      </c>
      <c r="C4699">
        <v>2748100</v>
      </c>
      <c r="D4699">
        <v>778400</v>
      </c>
    </row>
    <row r="4700" spans="1:4" x14ac:dyDescent="0.25">
      <c r="A4700">
        <v>4</v>
      </c>
      <c r="B4700">
        <v>567500</v>
      </c>
      <c r="C4700">
        <v>814400</v>
      </c>
      <c r="D4700">
        <v>455500</v>
      </c>
    </row>
    <row r="4701" spans="1:4" x14ac:dyDescent="0.25">
      <c r="A4701">
        <v>4</v>
      </c>
      <c r="B4701">
        <v>1993500</v>
      </c>
      <c r="C4701">
        <v>2470500</v>
      </c>
      <c r="D4701">
        <v>1635000</v>
      </c>
    </row>
    <row r="4702" spans="1:4" x14ac:dyDescent="0.25">
      <c r="A4702">
        <v>4</v>
      </c>
      <c r="B4702">
        <v>54364500</v>
      </c>
      <c r="C4702">
        <v>79170300</v>
      </c>
      <c r="D4702">
        <v>2071500</v>
      </c>
    </row>
    <row r="4703" spans="1:4" x14ac:dyDescent="0.25">
      <c r="A4703">
        <v>4</v>
      </c>
      <c r="B4703">
        <v>247543300</v>
      </c>
      <c r="C4703">
        <v>346857800</v>
      </c>
      <c r="D4703">
        <v>1557600</v>
      </c>
    </row>
    <row r="4704" spans="1:4" x14ac:dyDescent="0.25">
      <c r="A4704">
        <v>4</v>
      </c>
      <c r="B4704">
        <v>1018100</v>
      </c>
      <c r="C4704">
        <v>1216700</v>
      </c>
      <c r="D4704">
        <v>427000</v>
      </c>
    </row>
    <row r="4705" spans="1:4" x14ac:dyDescent="0.25">
      <c r="A4705">
        <v>4</v>
      </c>
      <c r="B4705">
        <v>70908100</v>
      </c>
      <c r="C4705">
        <v>69720600</v>
      </c>
      <c r="D4705">
        <v>65345600</v>
      </c>
    </row>
    <row r="4706" spans="1:4" x14ac:dyDescent="0.25">
      <c r="A4706">
        <v>4</v>
      </c>
      <c r="B4706">
        <v>12649700</v>
      </c>
      <c r="C4706">
        <v>17272200</v>
      </c>
      <c r="D4706">
        <v>1408700</v>
      </c>
    </row>
    <row r="4707" spans="1:4" x14ac:dyDescent="0.25">
      <c r="A4707">
        <v>4</v>
      </c>
      <c r="B4707">
        <v>116327300</v>
      </c>
      <c r="C4707">
        <v>151398600</v>
      </c>
      <c r="D4707">
        <v>581900</v>
      </c>
    </row>
    <row r="4708" spans="1:4" x14ac:dyDescent="0.25">
      <c r="A4708">
        <v>4</v>
      </c>
      <c r="B4708">
        <v>375996400</v>
      </c>
      <c r="C4708">
        <v>609873900</v>
      </c>
      <c r="D4708">
        <v>1288300</v>
      </c>
    </row>
    <row r="4709" spans="1:4" x14ac:dyDescent="0.25">
      <c r="A4709">
        <v>4</v>
      </c>
      <c r="B4709">
        <v>13789000</v>
      </c>
      <c r="C4709">
        <v>25181500</v>
      </c>
      <c r="D4709">
        <v>3177700</v>
      </c>
    </row>
    <row r="4710" spans="1:4" x14ac:dyDescent="0.25">
      <c r="A4710">
        <v>4</v>
      </c>
      <c r="B4710" t="s">
        <v>817</v>
      </c>
      <c r="C4710" t="s">
        <v>179</v>
      </c>
      <c r="D4710">
        <v>813800</v>
      </c>
    </row>
    <row r="4711" spans="1:4" x14ac:dyDescent="0.25">
      <c r="A4711">
        <v>4</v>
      </c>
      <c r="B4711">
        <v>1237900</v>
      </c>
      <c r="C4711">
        <v>1530600</v>
      </c>
      <c r="D4711">
        <v>960500</v>
      </c>
    </row>
    <row r="4712" spans="1:4" x14ac:dyDescent="0.25">
      <c r="A4712">
        <v>4</v>
      </c>
      <c r="B4712">
        <v>3213000</v>
      </c>
      <c r="C4712">
        <v>6321800</v>
      </c>
      <c r="D4712">
        <v>1917200</v>
      </c>
    </row>
    <row r="4713" spans="1:4" x14ac:dyDescent="0.25">
      <c r="A4713">
        <v>4</v>
      </c>
      <c r="B4713">
        <v>789995600</v>
      </c>
      <c r="C4713">
        <v>904759400</v>
      </c>
      <c r="D4713">
        <v>830197400</v>
      </c>
    </row>
    <row r="4714" spans="1:4" x14ac:dyDescent="0.25">
      <c r="A4714">
        <v>4</v>
      </c>
      <c r="B4714">
        <v>89649700</v>
      </c>
      <c r="C4714">
        <v>102150500</v>
      </c>
      <c r="D4714">
        <v>36324300</v>
      </c>
    </row>
    <row r="4715" spans="1:4" x14ac:dyDescent="0.25">
      <c r="A4715">
        <v>4</v>
      </c>
      <c r="B4715">
        <v>691000</v>
      </c>
      <c r="C4715">
        <v>782900</v>
      </c>
      <c r="D4715">
        <v>711400</v>
      </c>
    </row>
    <row r="4716" spans="1:4" x14ac:dyDescent="0.25">
      <c r="A4716">
        <v>4</v>
      </c>
      <c r="B4716">
        <v>2595300</v>
      </c>
      <c r="C4716">
        <v>3142400</v>
      </c>
      <c r="D4716">
        <v>2182200</v>
      </c>
    </row>
    <row r="4717" spans="1:4" x14ac:dyDescent="0.25">
      <c r="A4717">
        <v>4</v>
      </c>
      <c r="B4717">
        <v>1218252500</v>
      </c>
      <c r="C4717">
        <v>413986700</v>
      </c>
      <c r="D4717">
        <v>44245700</v>
      </c>
    </row>
    <row r="4718" spans="1:4" x14ac:dyDescent="0.25">
      <c r="A4718">
        <v>4</v>
      </c>
      <c r="B4718" t="s">
        <v>822</v>
      </c>
      <c r="C4718" t="s">
        <v>185</v>
      </c>
      <c r="D4718" t="s">
        <v>16</v>
      </c>
    </row>
    <row r="4719" spans="1:4" x14ac:dyDescent="0.25">
      <c r="A4719">
        <v>4</v>
      </c>
      <c r="B4719">
        <v>2597200</v>
      </c>
      <c r="C4719">
        <v>5331000</v>
      </c>
      <c r="D4719">
        <v>644500</v>
      </c>
    </row>
    <row r="4720" spans="1:4" x14ac:dyDescent="0.25">
      <c r="A4720">
        <v>4</v>
      </c>
      <c r="B4720" t="s">
        <v>823</v>
      </c>
      <c r="C4720" t="s">
        <v>186</v>
      </c>
      <c r="D4720">
        <v>22826300</v>
      </c>
    </row>
    <row r="4721" spans="1:4" x14ac:dyDescent="0.25">
      <c r="A4721">
        <v>4</v>
      </c>
      <c r="B4721">
        <v>10380600</v>
      </c>
      <c r="C4721">
        <v>12548000</v>
      </c>
      <c r="D4721">
        <v>3241300</v>
      </c>
    </row>
    <row r="4722" spans="1:4" x14ac:dyDescent="0.25">
      <c r="A4722">
        <v>4</v>
      </c>
      <c r="B4722">
        <v>157908900</v>
      </c>
      <c r="C4722">
        <v>166950600</v>
      </c>
      <c r="D4722">
        <v>38065500</v>
      </c>
    </row>
    <row r="4723" spans="1:4" x14ac:dyDescent="0.25">
      <c r="A4723">
        <v>4</v>
      </c>
      <c r="B4723">
        <v>4003400</v>
      </c>
      <c r="C4723">
        <v>6696500</v>
      </c>
      <c r="D4723">
        <v>414100</v>
      </c>
    </row>
    <row r="4724" spans="1:4" x14ac:dyDescent="0.25">
      <c r="A4724">
        <v>4</v>
      </c>
      <c r="B4724">
        <v>591601000</v>
      </c>
      <c r="C4724">
        <v>785758500</v>
      </c>
      <c r="D4724">
        <v>1331100</v>
      </c>
    </row>
    <row r="4725" spans="1:4" x14ac:dyDescent="0.25">
      <c r="A4725">
        <v>4</v>
      </c>
      <c r="B4725">
        <v>50934000</v>
      </c>
      <c r="C4725">
        <v>77073500</v>
      </c>
      <c r="D4725">
        <v>2494300</v>
      </c>
    </row>
    <row r="4726" spans="1:4" x14ac:dyDescent="0.25">
      <c r="A4726">
        <v>4</v>
      </c>
      <c r="B4726">
        <v>16423400</v>
      </c>
      <c r="C4726">
        <v>17968000</v>
      </c>
      <c r="D4726">
        <v>8788800</v>
      </c>
    </row>
    <row r="4727" spans="1:4" x14ac:dyDescent="0.25">
      <c r="A4727">
        <v>4</v>
      </c>
      <c r="B4727">
        <v>187222900</v>
      </c>
      <c r="C4727">
        <v>221310900</v>
      </c>
      <c r="D4727">
        <v>2401700</v>
      </c>
    </row>
    <row r="4728" spans="1:4" x14ac:dyDescent="0.25">
      <c r="A4728">
        <v>4</v>
      </c>
      <c r="B4728" t="s">
        <v>827</v>
      </c>
      <c r="C4728" t="s">
        <v>190</v>
      </c>
      <c r="D4728">
        <v>1355477800</v>
      </c>
    </row>
    <row r="4729" spans="1:4" x14ac:dyDescent="0.25">
      <c r="A4729">
        <v>4</v>
      </c>
      <c r="B4729">
        <v>19800100</v>
      </c>
      <c r="C4729">
        <v>26239200</v>
      </c>
      <c r="D4729">
        <v>25491400</v>
      </c>
    </row>
    <row r="4730" spans="1:4" x14ac:dyDescent="0.25">
      <c r="A4730">
        <v>4</v>
      </c>
      <c r="B4730">
        <v>29283200</v>
      </c>
      <c r="C4730">
        <v>24819200</v>
      </c>
      <c r="D4730">
        <v>14939900</v>
      </c>
    </row>
    <row r="4731" spans="1:4" x14ac:dyDescent="0.25">
      <c r="A4731">
        <v>4</v>
      </c>
      <c r="B4731" t="s">
        <v>829</v>
      </c>
      <c r="C4731" t="s">
        <v>192</v>
      </c>
      <c r="D4731">
        <v>1686600</v>
      </c>
    </row>
    <row r="4732" spans="1:4" x14ac:dyDescent="0.25">
      <c r="A4732">
        <v>4</v>
      </c>
      <c r="B4732">
        <v>3268500</v>
      </c>
      <c r="C4732">
        <v>3826600</v>
      </c>
      <c r="D4732">
        <v>3228200</v>
      </c>
    </row>
    <row r="4733" spans="1:4" x14ac:dyDescent="0.25">
      <c r="A4733">
        <v>4</v>
      </c>
      <c r="B4733">
        <v>9127500</v>
      </c>
      <c r="C4733">
        <v>11020400</v>
      </c>
      <c r="D4733">
        <v>1557100</v>
      </c>
    </row>
    <row r="4734" spans="1:4" x14ac:dyDescent="0.25">
      <c r="A4734">
        <v>4</v>
      </c>
      <c r="B4734">
        <v>913700</v>
      </c>
      <c r="C4734">
        <v>1163000</v>
      </c>
      <c r="D4734">
        <v>1090300</v>
      </c>
    </row>
    <row r="4735" spans="1:4" x14ac:dyDescent="0.25">
      <c r="A4735">
        <v>4</v>
      </c>
      <c r="B4735">
        <v>3046900</v>
      </c>
      <c r="C4735">
        <v>4275700</v>
      </c>
      <c r="D4735">
        <v>796900</v>
      </c>
    </row>
    <row r="4736" spans="1:4" x14ac:dyDescent="0.25">
      <c r="A4736">
        <v>4</v>
      </c>
      <c r="B4736">
        <v>16042300</v>
      </c>
      <c r="C4736">
        <v>16633500</v>
      </c>
      <c r="D4736">
        <v>1558300</v>
      </c>
    </row>
    <row r="4737" spans="1:4" x14ac:dyDescent="0.25">
      <c r="A4737">
        <v>4</v>
      </c>
      <c r="B4737" t="s">
        <v>831</v>
      </c>
      <c r="C4737" t="s">
        <v>194</v>
      </c>
      <c r="D4737">
        <v>10983000</v>
      </c>
    </row>
    <row r="4738" spans="1:4" x14ac:dyDescent="0.25">
      <c r="A4738">
        <v>4</v>
      </c>
      <c r="B4738">
        <v>646800</v>
      </c>
      <c r="C4738">
        <v>750800</v>
      </c>
      <c r="D4738">
        <v>599500</v>
      </c>
    </row>
    <row r="4739" spans="1:4" x14ac:dyDescent="0.25">
      <c r="A4739">
        <v>4</v>
      </c>
      <c r="B4739">
        <v>2544200</v>
      </c>
      <c r="C4739">
        <v>3304200</v>
      </c>
      <c r="D4739">
        <v>437800</v>
      </c>
    </row>
    <row r="4740" spans="1:4" x14ac:dyDescent="0.25">
      <c r="A4740">
        <v>4</v>
      </c>
      <c r="B4740">
        <v>3930900</v>
      </c>
      <c r="C4740">
        <v>9279600</v>
      </c>
      <c r="D4740">
        <v>562200</v>
      </c>
    </row>
    <row r="4741" spans="1:4" x14ac:dyDescent="0.25">
      <c r="A4741">
        <v>4</v>
      </c>
      <c r="B4741">
        <v>1501537400</v>
      </c>
      <c r="C4741">
        <v>3146083200</v>
      </c>
      <c r="D4741">
        <v>7547400</v>
      </c>
    </row>
    <row r="4742" spans="1:4" x14ac:dyDescent="0.25">
      <c r="A4742">
        <v>4</v>
      </c>
      <c r="B4742">
        <v>32895600</v>
      </c>
      <c r="C4742">
        <v>63124700</v>
      </c>
      <c r="D4742">
        <v>1414100</v>
      </c>
    </row>
    <row r="4743" spans="1:4" x14ac:dyDescent="0.25">
      <c r="A4743">
        <v>4</v>
      </c>
      <c r="B4743">
        <v>632700</v>
      </c>
      <c r="C4743">
        <v>759200</v>
      </c>
      <c r="D4743">
        <v>435900</v>
      </c>
    </row>
    <row r="4744" spans="1:4" x14ac:dyDescent="0.25">
      <c r="A4744">
        <v>4</v>
      </c>
      <c r="B4744">
        <v>152012900</v>
      </c>
      <c r="C4744">
        <v>228764700</v>
      </c>
      <c r="D4744">
        <v>39342600</v>
      </c>
    </row>
    <row r="4745" spans="1:4" x14ac:dyDescent="0.25">
      <c r="A4745">
        <v>4</v>
      </c>
      <c r="B4745">
        <v>37076400</v>
      </c>
      <c r="C4745">
        <v>48043300</v>
      </c>
      <c r="D4745">
        <v>46857100</v>
      </c>
    </row>
    <row r="4746" spans="1:4" x14ac:dyDescent="0.25">
      <c r="A4746">
        <v>4</v>
      </c>
      <c r="B4746">
        <v>2227400</v>
      </c>
      <c r="C4746">
        <v>2989900</v>
      </c>
      <c r="D4746">
        <v>2907300</v>
      </c>
    </row>
    <row r="4747" spans="1:4" x14ac:dyDescent="0.25">
      <c r="A4747">
        <v>4</v>
      </c>
      <c r="B4747">
        <v>6624400</v>
      </c>
      <c r="C4747">
        <v>10265600</v>
      </c>
      <c r="D4747">
        <v>910900</v>
      </c>
    </row>
    <row r="4748" spans="1:4" x14ac:dyDescent="0.25">
      <c r="A4748">
        <v>4</v>
      </c>
      <c r="B4748">
        <v>567121300</v>
      </c>
      <c r="C4748">
        <v>373805600</v>
      </c>
      <c r="D4748">
        <v>149059900</v>
      </c>
    </row>
    <row r="4749" spans="1:4" x14ac:dyDescent="0.25">
      <c r="A4749">
        <v>4</v>
      </c>
      <c r="B4749">
        <v>7898500</v>
      </c>
      <c r="C4749">
        <v>13112600</v>
      </c>
      <c r="D4749">
        <v>1025400</v>
      </c>
    </row>
    <row r="4750" spans="1:4" x14ac:dyDescent="0.25">
      <c r="A4750">
        <v>4</v>
      </c>
      <c r="B4750">
        <v>14072200</v>
      </c>
      <c r="C4750">
        <v>21887200</v>
      </c>
      <c r="D4750">
        <v>1453900</v>
      </c>
    </row>
    <row r="4751" spans="1:4" x14ac:dyDescent="0.25">
      <c r="A4751">
        <v>4</v>
      </c>
      <c r="B4751">
        <v>433600</v>
      </c>
      <c r="C4751">
        <v>460600</v>
      </c>
      <c r="D4751">
        <v>434300</v>
      </c>
    </row>
    <row r="4752" spans="1:4" x14ac:dyDescent="0.25">
      <c r="A4752">
        <v>4</v>
      </c>
      <c r="B4752">
        <v>957000</v>
      </c>
      <c r="C4752">
        <v>1185400</v>
      </c>
      <c r="D4752">
        <v>705900</v>
      </c>
    </row>
    <row r="4753" spans="1:4" x14ac:dyDescent="0.25">
      <c r="A4753">
        <v>4</v>
      </c>
      <c r="B4753" t="s">
        <v>834</v>
      </c>
      <c r="C4753" t="s">
        <v>198</v>
      </c>
      <c r="D4753" t="s">
        <v>18</v>
      </c>
    </row>
    <row r="4754" spans="1:4" x14ac:dyDescent="0.25">
      <c r="A4754">
        <v>4</v>
      </c>
      <c r="B4754" t="s">
        <v>835</v>
      </c>
      <c r="C4754" t="s">
        <v>199</v>
      </c>
      <c r="D4754" t="s">
        <v>19</v>
      </c>
    </row>
    <row r="4755" spans="1:4" x14ac:dyDescent="0.25">
      <c r="A4755">
        <v>4</v>
      </c>
      <c r="B4755">
        <v>4392100</v>
      </c>
      <c r="C4755">
        <v>5998700</v>
      </c>
      <c r="D4755">
        <v>3203500</v>
      </c>
    </row>
    <row r="4756" spans="1:4" x14ac:dyDescent="0.25">
      <c r="A4756">
        <v>4</v>
      </c>
      <c r="B4756">
        <v>330972900</v>
      </c>
      <c r="C4756">
        <v>96643900</v>
      </c>
      <c r="D4756">
        <v>74330400</v>
      </c>
    </row>
    <row r="4757" spans="1:4" x14ac:dyDescent="0.25">
      <c r="A4757">
        <v>4</v>
      </c>
      <c r="B4757">
        <v>14582100</v>
      </c>
      <c r="C4757">
        <v>18164400</v>
      </c>
      <c r="D4757">
        <v>4515200</v>
      </c>
    </row>
    <row r="4758" spans="1:4" x14ac:dyDescent="0.25">
      <c r="A4758">
        <v>4</v>
      </c>
      <c r="B4758" t="s">
        <v>839</v>
      </c>
      <c r="C4758" t="s">
        <v>203</v>
      </c>
      <c r="D4758">
        <v>1142704200</v>
      </c>
    </row>
    <row r="4759" spans="1:4" x14ac:dyDescent="0.25">
      <c r="A4759">
        <v>4</v>
      </c>
      <c r="B4759">
        <v>3420029600</v>
      </c>
      <c r="C4759">
        <v>3738555800</v>
      </c>
      <c r="D4759">
        <v>54973600</v>
      </c>
    </row>
    <row r="4760" spans="1:4" x14ac:dyDescent="0.25">
      <c r="A4760">
        <v>4</v>
      </c>
      <c r="B4760">
        <v>184460500</v>
      </c>
      <c r="C4760">
        <v>291090700</v>
      </c>
      <c r="D4760">
        <v>9584400</v>
      </c>
    </row>
    <row r="4761" spans="1:4" x14ac:dyDescent="0.25">
      <c r="A4761">
        <v>4</v>
      </c>
      <c r="B4761">
        <v>438371900</v>
      </c>
      <c r="C4761">
        <v>561532600</v>
      </c>
      <c r="D4761">
        <v>2222900</v>
      </c>
    </row>
    <row r="4762" spans="1:4" x14ac:dyDescent="0.25">
      <c r="A4762">
        <v>4</v>
      </c>
      <c r="B4762">
        <v>9473000</v>
      </c>
      <c r="C4762">
        <v>11789700</v>
      </c>
      <c r="D4762">
        <v>578100</v>
      </c>
    </row>
    <row r="4763" spans="1:4" x14ac:dyDescent="0.25">
      <c r="A4763">
        <v>4</v>
      </c>
      <c r="B4763" t="s">
        <v>840</v>
      </c>
      <c r="C4763" t="s">
        <v>204</v>
      </c>
      <c r="D4763">
        <v>1271400</v>
      </c>
    </row>
    <row r="4764" spans="1:4" x14ac:dyDescent="0.25">
      <c r="A4764">
        <v>4</v>
      </c>
      <c r="B4764">
        <v>1701900</v>
      </c>
      <c r="C4764">
        <v>1995500</v>
      </c>
      <c r="D4764">
        <v>1004700</v>
      </c>
    </row>
    <row r="4765" spans="1:4" x14ac:dyDescent="0.25">
      <c r="A4765">
        <v>4</v>
      </c>
      <c r="B4765">
        <v>77355000</v>
      </c>
      <c r="C4765">
        <v>89001800</v>
      </c>
      <c r="D4765">
        <v>80084100</v>
      </c>
    </row>
    <row r="4766" spans="1:4" x14ac:dyDescent="0.25">
      <c r="A4766">
        <v>4</v>
      </c>
      <c r="B4766">
        <v>1068793700</v>
      </c>
      <c r="C4766">
        <v>1266699500</v>
      </c>
      <c r="D4766">
        <v>13733700</v>
      </c>
    </row>
    <row r="4767" spans="1:4" x14ac:dyDescent="0.25">
      <c r="A4767">
        <v>4</v>
      </c>
      <c r="B4767" t="s">
        <v>842</v>
      </c>
      <c r="C4767" t="s">
        <v>206</v>
      </c>
      <c r="D4767">
        <v>1418800</v>
      </c>
    </row>
    <row r="4768" spans="1:4" x14ac:dyDescent="0.25">
      <c r="A4768">
        <v>4</v>
      </c>
      <c r="B4768">
        <v>2716000</v>
      </c>
      <c r="C4768">
        <v>3021600</v>
      </c>
      <c r="D4768">
        <v>2266400</v>
      </c>
    </row>
    <row r="4769" spans="1:4" x14ac:dyDescent="0.25">
      <c r="A4769">
        <v>4</v>
      </c>
      <c r="B4769" t="s">
        <v>843</v>
      </c>
      <c r="C4769" t="s">
        <v>207</v>
      </c>
      <c r="D4769">
        <v>477562100</v>
      </c>
    </row>
    <row r="4770" spans="1:4" x14ac:dyDescent="0.25">
      <c r="A4770">
        <v>4</v>
      </c>
      <c r="B4770">
        <v>2528062700</v>
      </c>
      <c r="C4770">
        <v>3287476700</v>
      </c>
      <c r="D4770">
        <v>482900</v>
      </c>
    </row>
    <row r="4771" spans="1:4" x14ac:dyDescent="0.25">
      <c r="A4771">
        <v>4</v>
      </c>
      <c r="B4771">
        <v>518900</v>
      </c>
      <c r="C4771">
        <v>842500</v>
      </c>
      <c r="D4771">
        <v>349500</v>
      </c>
    </row>
    <row r="4772" spans="1:4" x14ac:dyDescent="0.25">
      <c r="A4772">
        <v>4</v>
      </c>
      <c r="B4772">
        <v>354130900</v>
      </c>
      <c r="C4772">
        <v>529607200</v>
      </c>
      <c r="D4772">
        <v>41794100</v>
      </c>
    </row>
    <row r="4773" spans="1:4" x14ac:dyDescent="0.25">
      <c r="A4773">
        <v>4</v>
      </c>
      <c r="B4773">
        <v>9622900</v>
      </c>
      <c r="C4773">
        <v>12280200</v>
      </c>
      <c r="D4773">
        <v>2607600</v>
      </c>
    </row>
    <row r="4774" spans="1:4" x14ac:dyDescent="0.25">
      <c r="A4774">
        <v>4</v>
      </c>
      <c r="B4774">
        <v>185513500</v>
      </c>
      <c r="C4774">
        <v>222570500</v>
      </c>
      <c r="D4774">
        <v>204935500</v>
      </c>
    </row>
    <row r="4775" spans="1:4" x14ac:dyDescent="0.25">
      <c r="A4775">
        <v>4</v>
      </c>
      <c r="B4775">
        <v>103458100</v>
      </c>
      <c r="C4775">
        <v>13964500</v>
      </c>
      <c r="D4775">
        <v>115171300</v>
      </c>
    </row>
    <row r="4776" spans="1:4" x14ac:dyDescent="0.25">
      <c r="A4776">
        <v>4</v>
      </c>
      <c r="B4776">
        <v>202747000</v>
      </c>
      <c r="C4776">
        <v>67503900</v>
      </c>
      <c r="D4776">
        <v>57861500</v>
      </c>
    </row>
    <row r="4777" spans="1:4" x14ac:dyDescent="0.25">
      <c r="A4777">
        <v>4</v>
      </c>
      <c r="B4777">
        <v>225119200</v>
      </c>
      <c r="C4777">
        <v>268484100</v>
      </c>
      <c r="D4777">
        <v>91473000</v>
      </c>
    </row>
    <row r="4778" spans="1:4" x14ac:dyDescent="0.25">
      <c r="A4778">
        <v>4</v>
      </c>
      <c r="B4778">
        <v>25659300</v>
      </c>
      <c r="C4778">
        <v>32462300</v>
      </c>
      <c r="D4778">
        <v>27292200</v>
      </c>
    </row>
    <row r="4779" spans="1:4" x14ac:dyDescent="0.25">
      <c r="A4779">
        <v>4</v>
      </c>
      <c r="B4779">
        <v>1568500</v>
      </c>
      <c r="C4779">
        <v>1332800</v>
      </c>
      <c r="D4779">
        <v>1207200</v>
      </c>
    </row>
    <row r="4780" spans="1:4" x14ac:dyDescent="0.25">
      <c r="A4780">
        <v>4</v>
      </c>
      <c r="B4780">
        <v>249417900</v>
      </c>
      <c r="C4780">
        <v>372231100</v>
      </c>
      <c r="D4780">
        <v>100539600</v>
      </c>
    </row>
    <row r="4781" spans="1:4" x14ac:dyDescent="0.25">
      <c r="A4781">
        <v>4</v>
      </c>
      <c r="B4781">
        <v>1519300</v>
      </c>
      <c r="C4781">
        <v>2110400</v>
      </c>
      <c r="D4781">
        <v>990700</v>
      </c>
    </row>
    <row r="4782" spans="1:4" x14ac:dyDescent="0.25">
      <c r="A4782">
        <v>4</v>
      </c>
      <c r="B4782">
        <v>679700</v>
      </c>
      <c r="C4782">
        <v>2941600</v>
      </c>
      <c r="D4782">
        <v>2881700</v>
      </c>
    </row>
    <row r="4783" spans="1:4" x14ac:dyDescent="0.25">
      <c r="A4783">
        <v>4</v>
      </c>
      <c r="B4783">
        <v>16558400</v>
      </c>
      <c r="C4783">
        <v>18140800</v>
      </c>
      <c r="D4783">
        <v>12548300</v>
      </c>
    </row>
    <row r="4784" spans="1:4" x14ac:dyDescent="0.25">
      <c r="A4784">
        <v>4</v>
      </c>
      <c r="B4784">
        <v>966100</v>
      </c>
      <c r="C4784">
        <v>700300</v>
      </c>
      <c r="D4784">
        <v>643300</v>
      </c>
    </row>
    <row r="4785" spans="1:4" x14ac:dyDescent="0.25">
      <c r="A4785">
        <v>4</v>
      </c>
      <c r="B4785">
        <v>1024956100</v>
      </c>
      <c r="C4785">
        <v>1117909800</v>
      </c>
      <c r="D4785">
        <v>465134200</v>
      </c>
    </row>
    <row r="4786" spans="1:4" x14ac:dyDescent="0.25">
      <c r="A4786">
        <v>4</v>
      </c>
      <c r="B4786" t="s">
        <v>847</v>
      </c>
      <c r="C4786" t="s">
        <v>210</v>
      </c>
      <c r="D4786">
        <v>4155400</v>
      </c>
    </row>
    <row r="4787" spans="1:4" x14ac:dyDescent="0.25">
      <c r="A4787">
        <v>4</v>
      </c>
      <c r="B4787">
        <v>522300</v>
      </c>
      <c r="C4787">
        <v>632400</v>
      </c>
      <c r="D4787">
        <v>469800</v>
      </c>
    </row>
    <row r="4788" spans="1:4" x14ac:dyDescent="0.25">
      <c r="A4788">
        <v>4</v>
      </c>
      <c r="B4788" t="s">
        <v>849</v>
      </c>
      <c r="C4788" t="s">
        <v>212</v>
      </c>
      <c r="D4788" t="s">
        <v>22</v>
      </c>
    </row>
    <row r="4789" spans="1:4" x14ac:dyDescent="0.25">
      <c r="A4789">
        <v>4</v>
      </c>
      <c r="B4789">
        <v>20293800</v>
      </c>
      <c r="C4789">
        <v>44968300</v>
      </c>
      <c r="D4789">
        <v>1287900</v>
      </c>
    </row>
    <row r="4790" spans="1:4" x14ac:dyDescent="0.25">
      <c r="A4790">
        <v>4</v>
      </c>
      <c r="B4790">
        <v>4870800</v>
      </c>
      <c r="C4790">
        <v>6916700</v>
      </c>
      <c r="D4790">
        <v>4355900</v>
      </c>
    </row>
    <row r="4791" spans="1:4" x14ac:dyDescent="0.25">
      <c r="A4791">
        <v>4</v>
      </c>
      <c r="B4791" t="s">
        <v>851</v>
      </c>
      <c r="C4791" t="s">
        <v>214</v>
      </c>
      <c r="D4791">
        <v>2579000</v>
      </c>
    </row>
    <row r="4792" spans="1:4" x14ac:dyDescent="0.25">
      <c r="A4792">
        <v>4</v>
      </c>
      <c r="B4792" t="s">
        <v>852</v>
      </c>
      <c r="C4792" t="s">
        <v>215</v>
      </c>
      <c r="D4792" t="s">
        <v>23</v>
      </c>
    </row>
    <row r="4793" spans="1:4" x14ac:dyDescent="0.25">
      <c r="A4793">
        <v>4</v>
      </c>
      <c r="B4793">
        <v>288772700</v>
      </c>
      <c r="C4793">
        <v>296008300</v>
      </c>
      <c r="D4793">
        <v>78210700</v>
      </c>
    </row>
    <row r="4794" spans="1:4" x14ac:dyDescent="0.25">
      <c r="A4794">
        <v>4</v>
      </c>
      <c r="B4794">
        <v>7856700</v>
      </c>
      <c r="C4794">
        <v>9064400</v>
      </c>
      <c r="D4794">
        <v>8684700</v>
      </c>
    </row>
    <row r="4795" spans="1:4" x14ac:dyDescent="0.25">
      <c r="A4795">
        <v>4</v>
      </c>
      <c r="B4795">
        <v>485400</v>
      </c>
      <c r="C4795">
        <v>615700</v>
      </c>
      <c r="D4795">
        <v>455200</v>
      </c>
    </row>
    <row r="4796" spans="1:4" x14ac:dyDescent="0.25">
      <c r="A4796">
        <v>4</v>
      </c>
      <c r="B4796">
        <v>1133500</v>
      </c>
      <c r="C4796">
        <v>1272200</v>
      </c>
      <c r="D4796">
        <v>529600</v>
      </c>
    </row>
    <row r="4797" spans="1:4" x14ac:dyDescent="0.25">
      <c r="A4797">
        <v>4</v>
      </c>
      <c r="B4797">
        <v>3366700</v>
      </c>
      <c r="C4797">
        <v>4406700</v>
      </c>
      <c r="D4797">
        <v>938400</v>
      </c>
    </row>
    <row r="4798" spans="1:4" x14ac:dyDescent="0.25">
      <c r="A4798">
        <v>4</v>
      </c>
      <c r="B4798">
        <v>153240900</v>
      </c>
      <c r="C4798">
        <v>212743700</v>
      </c>
      <c r="D4798">
        <v>12936300</v>
      </c>
    </row>
    <row r="4799" spans="1:4" x14ac:dyDescent="0.25">
      <c r="A4799">
        <v>4</v>
      </c>
      <c r="B4799">
        <v>4025800</v>
      </c>
      <c r="C4799">
        <v>3910200</v>
      </c>
      <c r="D4799">
        <v>3685500</v>
      </c>
    </row>
    <row r="4800" spans="1:4" x14ac:dyDescent="0.25">
      <c r="A4800">
        <v>4</v>
      </c>
      <c r="B4800" t="s">
        <v>855</v>
      </c>
      <c r="C4800" t="s">
        <v>218</v>
      </c>
      <c r="D4800">
        <v>4560800</v>
      </c>
    </row>
    <row r="4801" spans="1:4" x14ac:dyDescent="0.25">
      <c r="A4801">
        <v>4</v>
      </c>
      <c r="B4801">
        <v>737323200</v>
      </c>
      <c r="C4801">
        <v>954722700</v>
      </c>
      <c r="D4801">
        <v>4403800</v>
      </c>
    </row>
    <row r="4802" spans="1:4" x14ac:dyDescent="0.25">
      <c r="A4802">
        <v>4</v>
      </c>
      <c r="B4802">
        <v>2292111600</v>
      </c>
      <c r="C4802">
        <v>2718203600</v>
      </c>
      <c r="D4802">
        <v>13418400</v>
      </c>
    </row>
    <row r="4803" spans="1:4" x14ac:dyDescent="0.25">
      <c r="A4803">
        <v>4</v>
      </c>
      <c r="B4803">
        <v>1028363100</v>
      </c>
      <c r="C4803">
        <v>151665400</v>
      </c>
      <c r="D4803">
        <v>141751400</v>
      </c>
    </row>
    <row r="4804" spans="1:4" x14ac:dyDescent="0.25">
      <c r="A4804">
        <v>4</v>
      </c>
      <c r="B4804">
        <v>1463202300</v>
      </c>
      <c r="C4804">
        <v>1810151700</v>
      </c>
      <c r="D4804">
        <v>10437000</v>
      </c>
    </row>
    <row r="4805" spans="1:4" x14ac:dyDescent="0.25">
      <c r="A4805">
        <v>4</v>
      </c>
      <c r="B4805">
        <v>351305700</v>
      </c>
      <c r="C4805">
        <v>400746000</v>
      </c>
      <c r="D4805">
        <v>243837500</v>
      </c>
    </row>
    <row r="4806" spans="1:4" x14ac:dyDescent="0.25">
      <c r="A4806">
        <v>4</v>
      </c>
      <c r="B4806">
        <v>19547500</v>
      </c>
      <c r="C4806">
        <v>34077700</v>
      </c>
      <c r="D4806">
        <v>1676100</v>
      </c>
    </row>
    <row r="4807" spans="1:4" x14ac:dyDescent="0.25">
      <c r="A4807">
        <v>4</v>
      </c>
      <c r="B4807">
        <v>2302200</v>
      </c>
      <c r="C4807">
        <v>2089000</v>
      </c>
      <c r="D4807">
        <v>2091600</v>
      </c>
    </row>
    <row r="4808" spans="1:4" x14ac:dyDescent="0.25">
      <c r="A4808">
        <v>4</v>
      </c>
      <c r="B4808">
        <v>81110900</v>
      </c>
      <c r="C4808">
        <v>93771200</v>
      </c>
      <c r="D4808">
        <v>6519600</v>
      </c>
    </row>
    <row r="4809" spans="1:4" x14ac:dyDescent="0.25">
      <c r="A4809">
        <v>4</v>
      </c>
      <c r="B4809" t="s">
        <v>852</v>
      </c>
      <c r="C4809" t="s">
        <v>222</v>
      </c>
      <c r="D4809">
        <v>49424300</v>
      </c>
    </row>
    <row r="4810" spans="1:4" x14ac:dyDescent="0.25">
      <c r="A4810">
        <v>4</v>
      </c>
      <c r="B4810">
        <v>862260500</v>
      </c>
      <c r="C4810">
        <v>983399700</v>
      </c>
      <c r="D4810">
        <v>1348900</v>
      </c>
    </row>
    <row r="4811" spans="1:4" x14ac:dyDescent="0.25">
      <c r="A4811">
        <v>4</v>
      </c>
      <c r="B4811">
        <v>995700</v>
      </c>
      <c r="C4811">
        <v>1593100</v>
      </c>
      <c r="D4811">
        <v>554300</v>
      </c>
    </row>
    <row r="4812" spans="1:4" x14ac:dyDescent="0.25">
      <c r="A4812">
        <v>4</v>
      </c>
      <c r="B4812">
        <v>4371222400</v>
      </c>
      <c r="C4812">
        <v>5317284700</v>
      </c>
      <c r="D4812">
        <v>2904900</v>
      </c>
    </row>
    <row r="4813" spans="1:4" x14ac:dyDescent="0.25">
      <c r="A4813">
        <v>4</v>
      </c>
      <c r="B4813">
        <v>27557500</v>
      </c>
      <c r="C4813">
        <v>30475200</v>
      </c>
      <c r="D4813">
        <v>28592800</v>
      </c>
    </row>
    <row r="4814" spans="1:4" x14ac:dyDescent="0.25">
      <c r="A4814">
        <v>4</v>
      </c>
      <c r="B4814">
        <v>237241200</v>
      </c>
      <c r="C4814">
        <v>262330000</v>
      </c>
      <c r="D4814">
        <v>165599000</v>
      </c>
    </row>
    <row r="4815" spans="1:4" x14ac:dyDescent="0.25">
      <c r="A4815">
        <v>4</v>
      </c>
      <c r="B4815">
        <v>23064800</v>
      </c>
      <c r="C4815">
        <v>28041100</v>
      </c>
      <c r="D4815">
        <v>16415500</v>
      </c>
    </row>
    <row r="4816" spans="1:4" x14ac:dyDescent="0.25">
      <c r="A4816">
        <v>4</v>
      </c>
      <c r="B4816">
        <v>1262900</v>
      </c>
      <c r="C4816">
        <v>1333800</v>
      </c>
      <c r="D4816">
        <v>1305600</v>
      </c>
    </row>
    <row r="4817" spans="1:4" x14ac:dyDescent="0.25">
      <c r="A4817">
        <v>4</v>
      </c>
      <c r="B4817">
        <v>85668900</v>
      </c>
      <c r="C4817">
        <v>139710700</v>
      </c>
      <c r="D4817">
        <v>993700</v>
      </c>
    </row>
    <row r="4818" spans="1:4" x14ac:dyDescent="0.25">
      <c r="A4818">
        <v>4</v>
      </c>
      <c r="B4818">
        <v>833379200</v>
      </c>
      <c r="C4818">
        <v>1434253100</v>
      </c>
      <c r="D4818">
        <v>71186900</v>
      </c>
    </row>
    <row r="4819" spans="1:4" x14ac:dyDescent="0.25">
      <c r="A4819">
        <v>4</v>
      </c>
      <c r="B4819">
        <v>2324600</v>
      </c>
      <c r="C4819">
        <v>2544000</v>
      </c>
      <c r="D4819">
        <v>2348300</v>
      </c>
    </row>
    <row r="4820" spans="1:4" x14ac:dyDescent="0.25">
      <c r="A4820">
        <v>4</v>
      </c>
      <c r="B4820">
        <v>1298048800</v>
      </c>
      <c r="C4820">
        <v>1479436800</v>
      </c>
      <c r="D4820">
        <v>1707500</v>
      </c>
    </row>
    <row r="4821" spans="1:4" x14ac:dyDescent="0.25">
      <c r="A4821">
        <v>4</v>
      </c>
      <c r="B4821">
        <v>3473700</v>
      </c>
      <c r="C4821">
        <v>3561800</v>
      </c>
      <c r="D4821">
        <v>3269800</v>
      </c>
    </row>
    <row r="4822" spans="1:4" x14ac:dyDescent="0.25">
      <c r="A4822">
        <v>4</v>
      </c>
      <c r="B4822">
        <v>988126000</v>
      </c>
      <c r="C4822">
        <v>1355433700</v>
      </c>
      <c r="D4822">
        <v>926000</v>
      </c>
    </row>
    <row r="4823" spans="1:4" x14ac:dyDescent="0.25">
      <c r="A4823">
        <v>4</v>
      </c>
      <c r="B4823">
        <v>710500</v>
      </c>
      <c r="C4823">
        <v>760300</v>
      </c>
      <c r="D4823">
        <v>486600</v>
      </c>
    </row>
    <row r="4824" spans="1:4" x14ac:dyDescent="0.25">
      <c r="A4824">
        <v>4</v>
      </c>
      <c r="B4824">
        <v>1040200</v>
      </c>
      <c r="C4824">
        <v>1297300</v>
      </c>
      <c r="D4824">
        <v>1027300</v>
      </c>
    </row>
    <row r="4825" spans="1:4" x14ac:dyDescent="0.25">
      <c r="A4825">
        <v>4</v>
      </c>
      <c r="B4825">
        <v>14989900</v>
      </c>
      <c r="C4825">
        <v>17369900</v>
      </c>
      <c r="D4825">
        <v>14603700</v>
      </c>
    </row>
    <row r="4826" spans="1:4" x14ac:dyDescent="0.25">
      <c r="A4826">
        <v>4</v>
      </c>
      <c r="B4826">
        <v>19800300</v>
      </c>
      <c r="C4826">
        <v>31850400</v>
      </c>
      <c r="D4826">
        <v>1320400</v>
      </c>
    </row>
    <row r="4827" spans="1:4" x14ac:dyDescent="0.25">
      <c r="A4827">
        <v>4</v>
      </c>
      <c r="B4827">
        <v>561500</v>
      </c>
      <c r="C4827">
        <v>763100</v>
      </c>
      <c r="D4827">
        <v>498700</v>
      </c>
    </row>
    <row r="4828" spans="1:4" x14ac:dyDescent="0.25">
      <c r="A4828">
        <v>4</v>
      </c>
      <c r="B4828">
        <v>16884100</v>
      </c>
      <c r="C4828">
        <v>19430300</v>
      </c>
      <c r="D4828">
        <v>18026700</v>
      </c>
    </row>
    <row r="4829" spans="1:4" x14ac:dyDescent="0.25">
      <c r="A4829">
        <v>4</v>
      </c>
      <c r="B4829">
        <v>621000</v>
      </c>
      <c r="C4829">
        <v>727200</v>
      </c>
      <c r="D4829">
        <v>707300</v>
      </c>
    </row>
    <row r="4830" spans="1:4" x14ac:dyDescent="0.25">
      <c r="A4830">
        <v>4</v>
      </c>
      <c r="B4830">
        <v>3371900</v>
      </c>
      <c r="C4830">
        <v>4380500</v>
      </c>
      <c r="D4830">
        <v>2690800</v>
      </c>
    </row>
    <row r="4831" spans="1:4" x14ac:dyDescent="0.25">
      <c r="A4831">
        <v>4</v>
      </c>
      <c r="B4831">
        <v>7715700</v>
      </c>
      <c r="C4831">
        <v>9431200</v>
      </c>
      <c r="D4831">
        <v>2355100</v>
      </c>
    </row>
    <row r="4832" spans="1:4" x14ac:dyDescent="0.25">
      <c r="A4832">
        <v>4</v>
      </c>
      <c r="B4832">
        <v>19317800</v>
      </c>
      <c r="C4832">
        <v>21730200</v>
      </c>
      <c r="D4832">
        <v>23115200</v>
      </c>
    </row>
    <row r="4833" spans="1:4" x14ac:dyDescent="0.25">
      <c r="A4833">
        <v>4</v>
      </c>
      <c r="B4833">
        <v>3546400</v>
      </c>
      <c r="C4833">
        <v>4016300</v>
      </c>
      <c r="D4833">
        <v>3122900</v>
      </c>
    </row>
    <row r="4834" spans="1:4" x14ac:dyDescent="0.25">
      <c r="A4834">
        <v>4</v>
      </c>
      <c r="B4834">
        <v>3737300</v>
      </c>
      <c r="C4834">
        <v>2939000</v>
      </c>
      <c r="D4834">
        <v>2838900</v>
      </c>
    </row>
    <row r="4835" spans="1:4" x14ac:dyDescent="0.25">
      <c r="A4835">
        <v>4</v>
      </c>
      <c r="B4835">
        <v>1289078800</v>
      </c>
      <c r="C4835">
        <v>1344665400</v>
      </c>
      <c r="D4835">
        <v>42752300</v>
      </c>
    </row>
    <row r="4836" spans="1:4" x14ac:dyDescent="0.25">
      <c r="A4836">
        <v>4</v>
      </c>
      <c r="B4836">
        <v>1036400</v>
      </c>
      <c r="C4836">
        <v>1341800</v>
      </c>
      <c r="D4836">
        <v>788800</v>
      </c>
    </row>
    <row r="4837" spans="1:4" x14ac:dyDescent="0.25">
      <c r="A4837">
        <v>4</v>
      </c>
      <c r="B4837">
        <v>53115600</v>
      </c>
      <c r="C4837">
        <v>60366100</v>
      </c>
      <c r="D4837">
        <v>2527700</v>
      </c>
    </row>
    <row r="4838" spans="1:4" x14ac:dyDescent="0.25">
      <c r="A4838">
        <v>4</v>
      </c>
      <c r="B4838" t="s">
        <v>1401</v>
      </c>
      <c r="C4838" t="s">
        <v>231</v>
      </c>
      <c r="D4838">
        <v>4548400</v>
      </c>
    </row>
    <row r="4839" spans="1:4" x14ac:dyDescent="0.25">
      <c r="A4839">
        <v>4</v>
      </c>
      <c r="B4839">
        <v>44505800</v>
      </c>
      <c r="C4839">
        <v>83985200</v>
      </c>
      <c r="D4839">
        <v>2403300</v>
      </c>
    </row>
    <row r="4840" spans="1:4" x14ac:dyDescent="0.25">
      <c r="A4840">
        <v>4</v>
      </c>
      <c r="B4840">
        <v>212932300</v>
      </c>
      <c r="C4840">
        <v>362049500</v>
      </c>
      <c r="D4840">
        <v>2235900</v>
      </c>
    </row>
    <row r="4841" spans="1:4" x14ac:dyDescent="0.25">
      <c r="A4841">
        <v>4</v>
      </c>
      <c r="B4841">
        <v>7079700</v>
      </c>
      <c r="C4841">
        <v>7638600</v>
      </c>
      <c r="D4841">
        <v>6667800</v>
      </c>
    </row>
    <row r="4842" spans="1:4" x14ac:dyDescent="0.25">
      <c r="A4842">
        <v>4</v>
      </c>
      <c r="B4842">
        <v>19800100</v>
      </c>
      <c r="C4842">
        <v>24612800</v>
      </c>
      <c r="D4842">
        <v>15972700</v>
      </c>
    </row>
    <row r="4843" spans="1:4" x14ac:dyDescent="0.25">
      <c r="A4843">
        <v>4</v>
      </c>
      <c r="B4843">
        <v>8272900</v>
      </c>
      <c r="C4843">
        <v>9184800</v>
      </c>
      <c r="D4843">
        <v>4266700</v>
      </c>
    </row>
    <row r="4844" spans="1:4" x14ac:dyDescent="0.25">
      <c r="A4844">
        <v>4</v>
      </c>
      <c r="B4844">
        <v>63716800</v>
      </c>
      <c r="C4844">
        <v>79103600</v>
      </c>
      <c r="D4844">
        <v>1592400</v>
      </c>
    </row>
    <row r="4845" spans="1:4" x14ac:dyDescent="0.25">
      <c r="A4845">
        <v>4</v>
      </c>
      <c r="B4845">
        <v>556400</v>
      </c>
      <c r="C4845">
        <v>621600</v>
      </c>
      <c r="D4845">
        <v>485000</v>
      </c>
    </row>
    <row r="4846" spans="1:4" x14ac:dyDescent="0.25">
      <c r="A4846">
        <v>4</v>
      </c>
      <c r="B4846">
        <v>102304400</v>
      </c>
      <c r="C4846">
        <v>142856700</v>
      </c>
      <c r="D4846">
        <v>2788600</v>
      </c>
    </row>
    <row r="4847" spans="1:4" x14ac:dyDescent="0.25">
      <c r="A4847">
        <v>4</v>
      </c>
      <c r="B4847">
        <v>4847900</v>
      </c>
      <c r="C4847">
        <v>5036800</v>
      </c>
      <c r="D4847">
        <v>4775900</v>
      </c>
    </row>
    <row r="4848" spans="1:4" x14ac:dyDescent="0.25">
      <c r="A4848">
        <v>4</v>
      </c>
      <c r="B4848">
        <v>48963900</v>
      </c>
      <c r="C4848">
        <v>47950000</v>
      </c>
      <c r="D4848">
        <v>46258900</v>
      </c>
    </row>
    <row r="4849" spans="1:4" x14ac:dyDescent="0.25">
      <c r="A4849">
        <v>4</v>
      </c>
      <c r="B4849" t="s">
        <v>868</v>
      </c>
      <c r="C4849" t="s">
        <v>236</v>
      </c>
      <c r="D4849">
        <v>28258700</v>
      </c>
    </row>
    <row r="4850" spans="1:4" x14ac:dyDescent="0.25">
      <c r="A4850">
        <v>4</v>
      </c>
      <c r="B4850" t="s">
        <v>869</v>
      </c>
      <c r="C4850" t="s">
        <v>238</v>
      </c>
      <c r="D4850" t="s">
        <v>28</v>
      </c>
    </row>
    <row r="4851" spans="1:4" x14ac:dyDescent="0.25">
      <c r="A4851">
        <v>4</v>
      </c>
      <c r="B4851" t="s">
        <v>870</v>
      </c>
      <c r="C4851" t="s">
        <v>239</v>
      </c>
      <c r="D4851">
        <v>10812500</v>
      </c>
    </row>
    <row r="4852" spans="1:4" x14ac:dyDescent="0.25">
      <c r="A4852">
        <v>4</v>
      </c>
      <c r="B4852">
        <v>713800</v>
      </c>
      <c r="C4852">
        <v>1003700</v>
      </c>
      <c r="D4852">
        <v>408700</v>
      </c>
    </row>
    <row r="4853" spans="1:4" x14ac:dyDescent="0.25">
      <c r="A4853">
        <v>4</v>
      </c>
      <c r="B4853">
        <v>224567700</v>
      </c>
      <c r="C4853">
        <v>459995900</v>
      </c>
      <c r="D4853">
        <v>1788400</v>
      </c>
    </row>
    <row r="4854" spans="1:4" x14ac:dyDescent="0.25">
      <c r="A4854">
        <v>4</v>
      </c>
      <c r="B4854">
        <v>847700</v>
      </c>
      <c r="C4854">
        <v>1001800</v>
      </c>
      <c r="D4854">
        <v>730900</v>
      </c>
    </row>
    <row r="4855" spans="1:4" x14ac:dyDescent="0.25">
      <c r="A4855">
        <v>4</v>
      </c>
      <c r="B4855" t="s">
        <v>872</v>
      </c>
      <c r="C4855" t="s">
        <v>240</v>
      </c>
      <c r="D4855">
        <v>755800</v>
      </c>
    </row>
    <row r="4856" spans="1:4" x14ac:dyDescent="0.25">
      <c r="A4856">
        <v>4</v>
      </c>
      <c r="B4856">
        <v>2795700</v>
      </c>
      <c r="C4856">
        <v>3649700</v>
      </c>
      <c r="D4856">
        <v>1145200</v>
      </c>
    </row>
    <row r="4857" spans="1:4" x14ac:dyDescent="0.25">
      <c r="A4857">
        <v>4</v>
      </c>
      <c r="B4857">
        <v>662500</v>
      </c>
      <c r="C4857">
        <v>950000</v>
      </c>
      <c r="D4857">
        <v>399100</v>
      </c>
    </row>
    <row r="4858" spans="1:4" x14ac:dyDescent="0.25">
      <c r="A4858">
        <v>4</v>
      </c>
      <c r="B4858" t="s">
        <v>874</v>
      </c>
      <c r="C4858" t="s">
        <v>242</v>
      </c>
      <c r="D4858">
        <v>1141275800</v>
      </c>
    </row>
    <row r="4859" spans="1:4" x14ac:dyDescent="0.25">
      <c r="A4859">
        <v>4</v>
      </c>
      <c r="B4859">
        <v>2657800</v>
      </c>
      <c r="C4859">
        <v>2338100</v>
      </c>
      <c r="D4859">
        <v>2181800</v>
      </c>
    </row>
    <row r="4860" spans="1:4" x14ac:dyDescent="0.25">
      <c r="A4860">
        <v>4</v>
      </c>
      <c r="B4860">
        <v>902100</v>
      </c>
      <c r="C4860">
        <v>1326600</v>
      </c>
      <c r="D4860">
        <v>468400</v>
      </c>
    </row>
    <row r="4861" spans="1:4" x14ac:dyDescent="0.25">
      <c r="A4861">
        <v>4</v>
      </c>
      <c r="B4861">
        <v>75756100</v>
      </c>
      <c r="C4861">
        <v>81075600</v>
      </c>
      <c r="D4861">
        <v>4033400</v>
      </c>
    </row>
    <row r="4862" spans="1:4" x14ac:dyDescent="0.25">
      <c r="A4862">
        <v>4</v>
      </c>
      <c r="B4862">
        <v>132353600</v>
      </c>
      <c r="C4862">
        <v>166556800</v>
      </c>
      <c r="D4862">
        <v>3477700</v>
      </c>
    </row>
    <row r="4863" spans="1:4" x14ac:dyDescent="0.25">
      <c r="A4863">
        <v>4</v>
      </c>
      <c r="B4863" t="s">
        <v>875</v>
      </c>
      <c r="C4863" t="s">
        <v>243</v>
      </c>
      <c r="D4863">
        <v>39751100</v>
      </c>
    </row>
    <row r="4864" spans="1:4" x14ac:dyDescent="0.25">
      <c r="A4864">
        <v>4</v>
      </c>
      <c r="B4864">
        <v>22449100</v>
      </c>
      <c r="C4864">
        <v>25975300</v>
      </c>
      <c r="D4864">
        <v>21229400</v>
      </c>
    </row>
    <row r="4865" spans="1:4" x14ac:dyDescent="0.25">
      <c r="A4865">
        <v>4</v>
      </c>
      <c r="B4865">
        <v>740330800</v>
      </c>
      <c r="C4865">
        <v>912731100</v>
      </c>
      <c r="D4865">
        <v>14095300</v>
      </c>
    </row>
    <row r="4866" spans="1:4" x14ac:dyDescent="0.25">
      <c r="A4866">
        <v>4</v>
      </c>
      <c r="B4866">
        <v>670100</v>
      </c>
      <c r="C4866">
        <v>744400</v>
      </c>
      <c r="D4866">
        <v>605700</v>
      </c>
    </row>
    <row r="4867" spans="1:4" x14ac:dyDescent="0.25">
      <c r="A4867">
        <v>4</v>
      </c>
      <c r="B4867">
        <v>326000</v>
      </c>
      <c r="C4867">
        <v>356700</v>
      </c>
      <c r="D4867">
        <v>336500</v>
      </c>
    </row>
    <row r="4868" spans="1:4" x14ac:dyDescent="0.25">
      <c r="A4868">
        <v>4</v>
      </c>
      <c r="B4868">
        <v>18012000</v>
      </c>
      <c r="C4868">
        <v>17664800</v>
      </c>
      <c r="D4868">
        <v>3872300</v>
      </c>
    </row>
    <row r="4869" spans="1:4" x14ac:dyDescent="0.25">
      <c r="A4869">
        <v>4</v>
      </c>
      <c r="B4869">
        <v>3089900</v>
      </c>
      <c r="C4869">
        <v>4968900</v>
      </c>
      <c r="D4869">
        <v>4516800</v>
      </c>
    </row>
    <row r="4870" spans="1:4" x14ac:dyDescent="0.25">
      <c r="A4870">
        <v>4</v>
      </c>
      <c r="B4870">
        <v>1078700</v>
      </c>
      <c r="C4870">
        <v>1108500</v>
      </c>
      <c r="D4870">
        <v>860100</v>
      </c>
    </row>
    <row r="4871" spans="1:4" x14ac:dyDescent="0.25">
      <c r="A4871">
        <v>4</v>
      </c>
      <c r="B4871">
        <v>7479000</v>
      </c>
      <c r="C4871">
        <v>6821000</v>
      </c>
      <c r="D4871">
        <v>6081300</v>
      </c>
    </row>
    <row r="4872" spans="1:4" x14ac:dyDescent="0.25">
      <c r="A4872">
        <v>4</v>
      </c>
      <c r="B4872">
        <v>47466300</v>
      </c>
      <c r="C4872">
        <v>72444600</v>
      </c>
      <c r="D4872">
        <v>1495300</v>
      </c>
    </row>
    <row r="4873" spans="1:4" x14ac:dyDescent="0.25">
      <c r="A4873">
        <v>4</v>
      </c>
      <c r="B4873">
        <v>12449300</v>
      </c>
      <c r="C4873">
        <v>15992800</v>
      </c>
      <c r="D4873">
        <v>14987400</v>
      </c>
    </row>
    <row r="4874" spans="1:4" x14ac:dyDescent="0.25">
      <c r="A4874">
        <v>4</v>
      </c>
      <c r="B4874" t="s">
        <v>877</v>
      </c>
      <c r="C4874" t="s">
        <v>245</v>
      </c>
      <c r="D4874" t="s">
        <v>30</v>
      </c>
    </row>
    <row r="4875" spans="1:4" x14ac:dyDescent="0.25">
      <c r="A4875">
        <v>4</v>
      </c>
      <c r="B4875" t="s">
        <v>879</v>
      </c>
      <c r="C4875" t="s">
        <v>247</v>
      </c>
      <c r="D4875">
        <v>12561600</v>
      </c>
    </row>
    <row r="4876" spans="1:4" x14ac:dyDescent="0.25">
      <c r="A4876">
        <v>4</v>
      </c>
      <c r="B4876">
        <v>491010600</v>
      </c>
      <c r="C4876">
        <v>515868700</v>
      </c>
      <c r="D4876">
        <v>194448100</v>
      </c>
    </row>
    <row r="4877" spans="1:4" x14ac:dyDescent="0.25">
      <c r="A4877">
        <v>4</v>
      </c>
      <c r="B4877">
        <v>918000</v>
      </c>
      <c r="C4877">
        <v>955400</v>
      </c>
      <c r="D4877">
        <v>847700</v>
      </c>
    </row>
    <row r="4878" spans="1:4" x14ac:dyDescent="0.25">
      <c r="A4878">
        <v>4</v>
      </c>
      <c r="B4878">
        <v>944142300</v>
      </c>
      <c r="C4878">
        <v>1149561900</v>
      </c>
      <c r="D4878">
        <v>5734600</v>
      </c>
    </row>
    <row r="4879" spans="1:4" x14ac:dyDescent="0.25">
      <c r="A4879">
        <v>4</v>
      </c>
      <c r="B4879">
        <v>665000</v>
      </c>
      <c r="C4879">
        <v>857300</v>
      </c>
      <c r="D4879">
        <v>324400</v>
      </c>
    </row>
    <row r="4880" spans="1:4" x14ac:dyDescent="0.25">
      <c r="A4880">
        <v>4</v>
      </c>
      <c r="B4880">
        <v>238407000</v>
      </c>
      <c r="C4880">
        <v>398624300</v>
      </c>
      <c r="D4880">
        <v>790100</v>
      </c>
    </row>
    <row r="4881" spans="1:4" x14ac:dyDescent="0.25">
      <c r="A4881">
        <v>4</v>
      </c>
      <c r="B4881">
        <v>16396200</v>
      </c>
      <c r="C4881">
        <v>18001600</v>
      </c>
      <c r="D4881">
        <v>16890500</v>
      </c>
    </row>
    <row r="4882" spans="1:4" x14ac:dyDescent="0.25">
      <c r="A4882">
        <v>4</v>
      </c>
      <c r="B4882">
        <v>121221000</v>
      </c>
      <c r="C4882">
        <v>131077300</v>
      </c>
      <c r="D4882">
        <v>102260600</v>
      </c>
    </row>
    <row r="4883" spans="1:4" x14ac:dyDescent="0.25">
      <c r="A4883">
        <v>4</v>
      </c>
      <c r="B4883">
        <v>2018800</v>
      </c>
      <c r="C4883">
        <v>2235000</v>
      </c>
      <c r="D4883">
        <v>2110900</v>
      </c>
    </row>
    <row r="4884" spans="1:4" x14ac:dyDescent="0.25">
      <c r="A4884">
        <v>4</v>
      </c>
      <c r="B4884" t="s">
        <v>881</v>
      </c>
      <c r="C4884" t="s">
        <v>249</v>
      </c>
      <c r="D4884" t="s">
        <v>31</v>
      </c>
    </row>
    <row r="4885" spans="1:4" x14ac:dyDescent="0.25">
      <c r="A4885">
        <v>4</v>
      </c>
      <c r="B4885">
        <v>8332200</v>
      </c>
      <c r="C4885">
        <v>8930000</v>
      </c>
      <c r="D4885">
        <v>8377700</v>
      </c>
    </row>
    <row r="4886" spans="1:4" x14ac:dyDescent="0.25">
      <c r="A4886">
        <v>4</v>
      </c>
      <c r="B4886">
        <v>346258300</v>
      </c>
      <c r="C4886">
        <v>443341900</v>
      </c>
      <c r="D4886">
        <v>5365500</v>
      </c>
    </row>
    <row r="4887" spans="1:4" x14ac:dyDescent="0.25">
      <c r="A4887">
        <v>4</v>
      </c>
      <c r="B4887">
        <v>32608500</v>
      </c>
      <c r="C4887">
        <v>43316000</v>
      </c>
      <c r="D4887">
        <v>2739400</v>
      </c>
    </row>
    <row r="4888" spans="1:4" x14ac:dyDescent="0.25">
      <c r="A4888">
        <v>4</v>
      </c>
      <c r="B4888">
        <v>2388200</v>
      </c>
      <c r="C4888">
        <v>2537800</v>
      </c>
      <c r="D4888">
        <v>2060400</v>
      </c>
    </row>
    <row r="4889" spans="1:4" x14ac:dyDescent="0.25">
      <c r="A4889">
        <v>4</v>
      </c>
      <c r="B4889">
        <v>7508800</v>
      </c>
      <c r="C4889">
        <v>8202600</v>
      </c>
      <c r="D4889">
        <v>7868400</v>
      </c>
    </row>
    <row r="4890" spans="1:4" x14ac:dyDescent="0.25">
      <c r="A4890">
        <v>4</v>
      </c>
      <c r="B4890">
        <v>9962500</v>
      </c>
      <c r="C4890">
        <v>12323400</v>
      </c>
      <c r="D4890">
        <v>11135100</v>
      </c>
    </row>
    <row r="4891" spans="1:4" x14ac:dyDescent="0.25">
      <c r="A4891">
        <v>4</v>
      </c>
      <c r="B4891">
        <v>53874600</v>
      </c>
      <c r="C4891">
        <v>103217600</v>
      </c>
      <c r="D4891">
        <v>511500</v>
      </c>
    </row>
    <row r="4892" spans="1:4" x14ac:dyDescent="0.25">
      <c r="A4892">
        <v>4</v>
      </c>
      <c r="B4892">
        <v>1218700</v>
      </c>
      <c r="C4892">
        <v>1278700</v>
      </c>
      <c r="D4892">
        <v>927000</v>
      </c>
    </row>
    <row r="4893" spans="1:4" x14ac:dyDescent="0.25">
      <c r="A4893">
        <v>4</v>
      </c>
      <c r="B4893">
        <v>1035100</v>
      </c>
      <c r="C4893">
        <v>1339900</v>
      </c>
      <c r="D4893">
        <v>750800</v>
      </c>
    </row>
    <row r="4894" spans="1:4" x14ac:dyDescent="0.25">
      <c r="A4894">
        <v>4</v>
      </c>
      <c r="B4894">
        <v>1995452800</v>
      </c>
      <c r="C4894">
        <v>2599894400</v>
      </c>
      <c r="D4894">
        <v>5051200</v>
      </c>
    </row>
    <row r="4895" spans="1:4" x14ac:dyDescent="0.25">
      <c r="A4895">
        <v>4</v>
      </c>
      <c r="B4895">
        <v>2277400</v>
      </c>
      <c r="C4895">
        <v>2614200</v>
      </c>
      <c r="D4895">
        <v>2312300</v>
      </c>
    </row>
    <row r="4896" spans="1:4" x14ac:dyDescent="0.25">
      <c r="A4896">
        <v>4</v>
      </c>
      <c r="B4896">
        <v>3012800</v>
      </c>
      <c r="C4896">
        <v>3943000</v>
      </c>
      <c r="D4896">
        <v>1133600</v>
      </c>
    </row>
    <row r="4897" spans="1:4" x14ac:dyDescent="0.25">
      <c r="A4897">
        <v>4</v>
      </c>
      <c r="B4897" t="s">
        <v>886</v>
      </c>
      <c r="C4897" t="s">
        <v>254</v>
      </c>
      <c r="D4897" t="s">
        <v>33</v>
      </c>
    </row>
    <row r="4898" spans="1:4" x14ac:dyDescent="0.25">
      <c r="A4898">
        <v>4</v>
      </c>
      <c r="B4898">
        <v>17527400</v>
      </c>
      <c r="C4898">
        <v>20491000</v>
      </c>
      <c r="D4898">
        <v>11327800</v>
      </c>
    </row>
    <row r="4899" spans="1:4" x14ac:dyDescent="0.25">
      <c r="A4899">
        <v>4</v>
      </c>
      <c r="B4899">
        <v>2666231000</v>
      </c>
      <c r="C4899">
        <v>4406217500</v>
      </c>
      <c r="D4899">
        <v>11845400</v>
      </c>
    </row>
    <row r="4900" spans="1:4" x14ac:dyDescent="0.25">
      <c r="A4900">
        <v>4</v>
      </c>
      <c r="B4900">
        <v>159826400</v>
      </c>
      <c r="C4900">
        <v>65189500</v>
      </c>
      <c r="D4900">
        <v>100855600</v>
      </c>
    </row>
    <row r="4901" spans="1:4" x14ac:dyDescent="0.25">
      <c r="A4901">
        <v>4</v>
      </c>
      <c r="B4901">
        <v>1845700</v>
      </c>
      <c r="C4901">
        <v>2008700</v>
      </c>
      <c r="D4901">
        <v>1177500</v>
      </c>
    </row>
    <row r="4902" spans="1:4" x14ac:dyDescent="0.25">
      <c r="A4902">
        <v>4</v>
      </c>
      <c r="B4902">
        <v>1124589600</v>
      </c>
      <c r="C4902">
        <v>1231373200</v>
      </c>
      <c r="D4902">
        <v>774788600</v>
      </c>
    </row>
    <row r="4903" spans="1:4" x14ac:dyDescent="0.25">
      <c r="A4903">
        <v>4</v>
      </c>
      <c r="B4903">
        <v>72662200</v>
      </c>
      <c r="C4903">
        <v>72936700</v>
      </c>
      <c r="D4903">
        <v>46679000</v>
      </c>
    </row>
    <row r="4904" spans="1:4" x14ac:dyDescent="0.25">
      <c r="A4904">
        <v>4</v>
      </c>
      <c r="B4904">
        <v>1761100</v>
      </c>
      <c r="C4904">
        <v>2347000</v>
      </c>
      <c r="D4904">
        <v>1583400</v>
      </c>
    </row>
    <row r="4905" spans="1:4" x14ac:dyDescent="0.25">
      <c r="A4905">
        <v>4</v>
      </c>
      <c r="B4905">
        <v>2905600</v>
      </c>
      <c r="C4905">
        <v>5357500</v>
      </c>
      <c r="D4905">
        <v>500200</v>
      </c>
    </row>
    <row r="4906" spans="1:4" x14ac:dyDescent="0.25">
      <c r="A4906">
        <v>4</v>
      </c>
      <c r="B4906">
        <v>202540100</v>
      </c>
      <c r="C4906">
        <v>22209100</v>
      </c>
      <c r="D4906">
        <v>21842100</v>
      </c>
    </row>
    <row r="4907" spans="1:4" x14ac:dyDescent="0.25">
      <c r="A4907">
        <v>4</v>
      </c>
      <c r="B4907">
        <v>2782300</v>
      </c>
      <c r="C4907">
        <v>3732300</v>
      </c>
      <c r="D4907">
        <v>2481300</v>
      </c>
    </row>
    <row r="4908" spans="1:4" x14ac:dyDescent="0.25">
      <c r="A4908">
        <v>4</v>
      </c>
      <c r="B4908">
        <v>424300</v>
      </c>
      <c r="C4908">
        <v>751800</v>
      </c>
      <c r="D4908">
        <v>261100</v>
      </c>
    </row>
    <row r="4909" spans="1:4" x14ac:dyDescent="0.25">
      <c r="A4909">
        <v>4</v>
      </c>
      <c r="B4909">
        <v>2587800</v>
      </c>
      <c r="C4909">
        <v>4973100</v>
      </c>
      <c r="D4909">
        <v>1323500</v>
      </c>
    </row>
    <row r="4910" spans="1:4" x14ac:dyDescent="0.25">
      <c r="A4910">
        <v>4</v>
      </c>
      <c r="B4910" t="s">
        <v>890</v>
      </c>
      <c r="C4910" t="s">
        <v>259</v>
      </c>
      <c r="D4910">
        <v>3759100</v>
      </c>
    </row>
    <row r="4911" spans="1:4" x14ac:dyDescent="0.25">
      <c r="A4911">
        <v>4</v>
      </c>
      <c r="B4911">
        <v>99367800</v>
      </c>
      <c r="C4911">
        <v>118557000</v>
      </c>
      <c r="D4911">
        <v>28099700</v>
      </c>
    </row>
    <row r="4912" spans="1:4" x14ac:dyDescent="0.25">
      <c r="A4912">
        <v>4</v>
      </c>
      <c r="B4912">
        <v>18840100</v>
      </c>
      <c r="C4912">
        <v>27356700</v>
      </c>
      <c r="D4912">
        <v>1558300</v>
      </c>
    </row>
    <row r="4913" spans="1:4" x14ac:dyDescent="0.25">
      <c r="A4913">
        <v>4</v>
      </c>
      <c r="B4913">
        <v>639600</v>
      </c>
      <c r="C4913">
        <v>662000</v>
      </c>
      <c r="D4913">
        <v>488600</v>
      </c>
    </row>
    <row r="4914" spans="1:4" x14ac:dyDescent="0.25">
      <c r="A4914">
        <v>4</v>
      </c>
      <c r="B4914" t="s">
        <v>891</v>
      </c>
      <c r="C4914" t="s">
        <v>260</v>
      </c>
      <c r="D4914">
        <v>1699284800</v>
      </c>
    </row>
    <row r="4915" spans="1:4" x14ac:dyDescent="0.25">
      <c r="A4915">
        <v>4</v>
      </c>
      <c r="B4915">
        <v>2830300</v>
      </c>
      <c r="C4915">
        <v>4495000</v>
      </c>
      <c r="D4915">
        <v>443100</v>
      </c>
    </row>
    <row r="4916" spans="1:4" x14ac:dyDescent="0.25">
      <c r="A4916">
        <v>4</v>
      </c>
      <c r="B4916" t="s">
        <v>893</v>
      </c>
      <c r="C4916" t="s">
        <v>262</v>
      </c>
      <c r="D4916">
        <v>3164700</v>
      </c>
    </row>
    <row r="4917" spans="1:4" x14ac:dyDescent="0.25">
      <c r="A4917">
        <v>4</v>
      </c>
      <c r="B4917">
        <v>3569193900</v>
      </c>
      <c r="C4917">
        <v>185674900</v>
      </c>
      <c r="D4917">
        <v>1416766600</v>
      </c>
    </row>
    <row r="4918" spans="1:4" x14ac:dyDescent="0.25">
      <c r="A4918">
        <v>4</v>
      </c>
      <c r="B4918">
        <v>4216100</v>
      </c>
      <c r="C4918">
        <v>4968300</v>
      </c>
      <c r="D4918">
        <v>3975600</v>
      </c>
    </row>
    <row r="4919" spans="1:4" x14ac:dyDescent="0.25">
      <c r="A4919">
        <v>4</v>
      </c>
      <c r="B4919">
        <v>2305100</v>
      </c>
      <c r="C4919">
        <v>2348400</v>
      </c>
      <c r="D4919">
        <v>1013600</v>
      </c>
    </row>
    <row r="4920" spans="1:4" x14ac:dyDescent="0.25">
      <c r="A4920">
        <v>4</v>
      </c>
      <c r="B4920">
        <v>285549200</v>
      </c>
      <c r="C4920">
        <v>467076700</v>
      </c>
      <c r="D4920">
        <v>2285500</v>
      </c>
    </row>
    <row r="4921" spans="1:4" x14ac:dyDescent="0.25">
      <c r="A4921">
        <v>4</v>
      </c>
      <c r="B4921">
        <v>574100</v>
      </c>
      <c r="C4921">
        <v>549400</v>
      </c>
      <c r="D4921">
        <v>491100</v>
      </c>
    </row>
    <row r="4922" spans="1:4" x14ac:dyDescent="0.25">
      <c r="A4922">
        <v>4</v>
      </c>
      <c r="B4922">
        <v>52551600</v>
      </c>
      <c r="C4922">
        <v>32368800</v>
      </c>
      <c r="D4922">
        <v>3945800</v>
      </c>
    </row>
    <row r="4923" spans="1:4" x14ac:dyDescent="0.25">
      <c r="A4923">
        <v>4</v>
      </c>
      <c r="B4923" t="s">
        <v>894</v>
      </c>
      <c r="C4923" t="s">
        <v>263</v>
      </c>
      <c r="D4923">
        <v>17921800</v>
      </c>
    </row>
    <row r="4924" spans="1:4" x14ac:dyDescent="0.25">
      <c r="A4924">
        <v>4</v>
      </c>
      <c r="B4924">
        <v>2300700</v>
      </c>
      <c r="C4924">
        <v>2525300</v>
      </c>
      <c r="D4924">
        <v>2197400</v>
      </c>
    </row>
    <row r="4925" spans="1:4" x14ac:dyDescent="0.25">
      <c r="A4925">
        <v>4</v>
      </c>
      <c r="B4925">
        <v>1167000</v>
      </c>
      <c r="C4925">
        <v>2120700</v>
      </c>
      <c r="D4925">
        <v>650500</v>
      </c>
    </row>
    <row r="4926" spans="1:4" x14ac:dyDescent="0.25">
      <c r="A4926">
        <v>4</v>
      </c>
      <c r="B4926">
        <v>353289000</v>
      </c>
      <c r="C4926">
        <v>425816700</v>
      </c>
      <c r="D4926">
        <v>3834400</v>
      </c>
    </row>
    <row r="4927" spans="1:4" x14ac:dyDescent="0.25">
      <c r="A4927">
        <v>4</v>
      </c>
      <c r="B4927">
        <v>133377900</v>
      </c>
      <c r="C4927">
        <v>186144400</v>
      </c>
      <c r="D4927">
        <v>2610800</v>
      </c>
    </row>
    <row r="4928" spans="1:4" x14ac:dyDescent="0.25">
      <c r="A4928">
        <v>4</v>
      </c>
      <c r="B4928">
        <v>3918100</v>
      </c>
      <c r="C4928">
        <v>4899200</v>
      </c>
      <c r="D4928">
        <v>1368200</v>
      </c>
    </row>
    <row r="4929" spans="1:4" x14ac:dyDescent="0.25">
      <c r="A4929">
        <v>4</v>
      </c>
      <c r="B4929">
        <v>16446500</v>
      </c>
      <c r="C4929">
        <v>36907700</v>
      </c>
      <c r="D4929">
        <v>3665400</v>
      </c>
    </row>
    <row r="4930" spans="1:4" x14ac:dyDescent="0.25">
      <c r="A4930">
        <v>4</v>
      </c>
      <c r="B4930" t="s">
        <v>895</v>
      </c>
      <c r="C4930" t="s">
        <v>264</v>
      </c>
      <c r="D4930">
        <v>83535900</v>
      </c>
    </row>
    <row r="4931" spans="1:4" x14ac:dyDescent="0.25">
      <c r="A4931">
        <v>4</v>
      </c>
      <c r="B4931">
        <v>737000</v>
      </c>
      <c r="C4931">
        <v>712400</v>
      </c>
      <c r="D4931">
        <v>623000</v>
      </c>
    </row>
    <row r="4932" spans="1:4" x14ac:dyDescent="0.25">
      <c r="A4932">
        <v>4</v>
      </c>
      <c r="B4932">
        <v>8385700</v>
      </c>
      <c r="C4932">
        <v>9419200</v>
      </c>
      <c r="D4932">
        <v>8550100</v>
      </c>
    </row>
    <row r="4933" spans="1:4" x14ac:dyDescent="0.25">
      <c r="A4933">
        <v>4</v>
      </c>
      <c r="B4933">
        <v>803700</v>
      </c>
      <c r="C4933">
        <v>922700</v>
      </c>
      <c r="D4933">
        <v>863900</v>
      </c>
    </row>
    <row r="4934" spans="1:4" x14ac:dyDescent="0.25">
      <c r="A4934">
        <v>4</v>
      </c>
      <c r="B4934">
        <v>2537500</v>
      </c>
      <c r="C4934">
        <v>4442600</v>
      </c>
      <c r="D4934">
        <v>527700</v>
      </c>
    </row>
    <row r="4935" spans="1:4" x14ac:dyDescent="0.25">
      <c r="A4935">
        <v>4</v>
      </c>
      <c r="B4935">
        <v>16266200</v>
      </c>
      <c r="C4935">
        <v>22946600</v>
      </c>
      <c r="D4935">
        <v>2941000</v>
      </c>
    </row>
    <row r="4936" spans="1:4" x14ac:dyDescent="0.25">
      <c r="A4936">
        <v>4</v>
      </c>
      <c r="B4936">
        <v>234616600</v>
      </c>
      <c r="C4936">
        <v>300646600</v>
      </c>
      <c r="D4936">
        <v>1120400</v>
      </c>
    </row>
    <row r="4937" spans="1:4" x14ac:dyDescent="0.25">
      <c r="A4937">
        <v>4</v>
      </c>
      <c r="B4937">
        <v>633100</v>
      </c>
      <c r="C4937">
        <v>718300</v>
      </c>
      <c r="D4937">
        <v>389400</v>
      </c>
    </row>
    <row r="4938" spans="1:4" x14ac:dyDescent="0.25">
      <c r="A4938">
        <v>4</v>
      </c>
      <c r="B4938">
        <v>349246800</v>
      </c>
      <c r="C4938">
        <v>383973000</v>
      </c>
      <c r="D4938">
        <v>7851100</v>
      </c>
    </row>
    <row r="4939" spans="1:4" x14ac:dyDescent="0.25">
      <c r="A4939">
        <v>4</v>
      </c>
      <c r="B4939">
        <v>16302500</v>
      </c>
      <c r="C4939">
        <v>17598100</v>
      </c>
      <c r="D4939">
        <v>16275600</v>
      </c>
    </row>
    <row r="4940" spans="1:4" x14ac:dyDescent="0.25">
      <c r="A4940">
        <v>4</v>
      </c>
      <c r="B4940">
        <v>2667200</v>
      </c>
      <c r="C4940">
        <v>3189900</v>
      </c>
      <c r="D4940">
        <v>1100700</v>
      </c>
    </row>
    <row r="4941" spans="1:4" x14ac:dyDescent="0.25">
      <c r="A4941">
        <v>4</v>
      </c>
      <c r="B4941">
        <v>941639200</v>
      </c>
      <c r="C4941">
        <v>1090473900</v>
      </c>
      <c r="D4941">
        <v>3566200</v>
      </c>
    </row>
    <row r="4942" spans="1:4" x14ac:dyDescent="0.25">
      <c r="A4942">
        <v>4</v>
      </c>
      <c r="B4942">
        <v>17673200</v>
      </c>
      <c r="C4942">
        <v>28024800</v>
      </c>
      <c r="D4942">
        <v>4318100</v>
      </c>
    </row>
    <row r="4943" spans="1:4" x14ac:dyDescent="0.25">
      <c r="A4943">
        <v>4</v>
      </c>
      <c r="B4943">
        <v>57379800</v>
      </c>
      <c r="C4943">
        <v>63902500</v>
      </c>
      <c r="D4943">
        <v>26579200</v>
      </c>
    </row>
    <row r="4944" spans="1:4" x14ac:dyDescent="0.25">
      <c r="A4944">
        <v>4</v>
      </c>
      <c r="B4944">
        <v>1188940000</v>
      </c>
      <c r="C4944">
        <v>1730030400</v>
      </c>
      <c r="D4944">
        <v>27421400</v>
      </c>
    </row>
    <row r="4945" spans="1:4" x14ac:dyDescent="0.25">
      <c r="A4945">
        <v>4</v>
      </c>
      <c r="B4945">
        <v>43364900</v>
      </c>
      <c r="C4945">
        <v>86494800</v>
      </c>
      <c r="D4945">
        <v>1886300</v>
      </c>
    </row>
    <row r="4946" spans="1:4" x14ac:dyDescent="0.25">
      <c r="A4946">
        <v>4</v>
      </c>
      <c r="B4946">
        <v>2825500</v>
      </c>
      <c r="C4946">
        <v>3531800</v>
      </c>
      <c r="D4946">
        <v>869700</v>
      </c>
    </row>
    <row r="4947" spans="1:4" x14ac:dyDescent="0.25">
      <c r="A4947">
        <v>4</v>
      </c>
      <c r="B4947">
        <v>10350000</v>
      </c>
      <c r="C4947">
        <v>14103800</v>
      </c>
      <c r="D4947">
        <v>383000</v>
      </c>
    </row>
    <row r="4948" spans="1:4" x14ac:dyDescent="0.25">
      <c r="A4948">
        <v>4</v>
      </c>
      <c r="B4948">
        <v>622200</v>
      </c>
      <c r="C4948">
        <v>894200</v>
      </c>
      <c r="D4948">
        <v>332700</v>
      </c>
    </row>
    <row r="4949" spans="1:4" x14ac:dyDescent="0.25">
      <c r="A4949">
        <v>4</v>
      </c>
      <c r="B4949">
        <v>173181700</v>
      </c>
      <c r="C4949">
        <v>200817200</v>
      </c>
      <c r="D4949">
        <v>2049300</v>
      </c>
    </row>
    <row r="4950" spans="1:4" x14ac:dyDescent="0.25">
      <c r="A4950">
        <v>4</v>
      </c>
      <c r="B4950">
        <v>25865000</v>
      </c>
      <c r="C4950">
        <v>15329400</v>
      </c>
      <c r="D4950">
        <v>5226500</v>
      </c>
    </row>
    <row r="4951" spans="1:4" x14ac:dyDescent="0.25">
      <c r="A4951">
        <v>4</v>
      </c>
      <c r="B4951">
        <v>5971963300</v>
      </c>
      <c r="C4951" t="s">
        <v>271</v>
      </c>
      <c r="D4951">
        <v>252461000</v>
      </c>
    </row>
    <row r="4952" spans="1:4" x14ac:dyDescent="0.25">
      <c r="A4952">
        <v>4</v>
      </c>
      <c r="B4952">
        <v>518942900</v>
      </c>
      <c r="C4952">
        <v>540887400</v>
      </c>
      <c r="D4952">
        <v>261013600</v>
      </c>
    </row>
    <row r="4953" spans="1:4" x14ac:dyDescent="0.25">
      <c r="A4953">
        <v>4</v>
      </c>
      <c r="B4953">
        <v>2523900</v>
      </c>
      <c r="C4953">
        <v>2565600</v>
      </c>
      <c r="D4953">
        <v>2647100</v>
      </c>
    </row>
    <row r="4954" spans="1:4" x14ac:dyDescent="0.25">
      <c r="A4954">
        <v>4</v>
      </c>
      <c r="B4954">
        <v>5710300</v>
      </c>
      <c r="C4954">
        <v>6496600</v>
      </c>
      <c r="D4954">
        <v>5645300</v>
      </c>
    </row>
    <row r="4955" spans="1:4" x14ac:dyDescent="0.25">
      <c r="A4955">
        <v>4</v>
      </c>
      <c r="B4955">
        <v>7384500</v>
      </c>
      <c r="C4955">
        <v>9185900</v>
      </c>
      <c r="D4955">
        <v>6196500</v>
      </c>
    </row>
    <row r="4956" spans="1:4" x14ac:dyDescent="0.25">
      <c r="A4956">
        <v>4</v>
      </c>
      <c r="B4956">
        <v>809483100</v>
      </c>
      <c r="C4956">
        <v>1245633000</v>
      </c>
      <c r="D4956">
        <v>5696100</v>
      </c>
    </row>
    <row r="4957" spans="1:4" x14ac:dyDescent="0.25">
      <c r="A4957">
        <v>4</v>
      </c>
      <c r="B4957">
        <v>2369100</v>
      </c>
      <c r="C4957">
        <v>2335000</v>
      </c>
      <c r="D4957">
        <v>2249600</v>
      </c>
    </row>
    <row r="4958" spans="1:4" x14ac:dyDescent="0.25">
      <c r="A4958">
        <v>4</v>
      </c>
      <c r="B4958">
        <v>3736500</v>
      </c>
      <c r="C4958">
        <v>6202100</v>
      </c>
      <c r="D4958">
        <v>1805800</v>
      </c>
    </row>
    <row r="4959" spans="1:4" x14ac:dyDescent="0.25">
      <c r="A4959">
        <v>4</v>
      </c>
      <c r="B4959">
        <v>1581500</v>
      </c>
      <c r="C4959">
        <v>4783200</v>
      </c>
      <c r="D4959">
        <v>1232600</v>
      </c>
    </row>
    <row r="4960" spans="1:4" x14ac:dyDescent="0.25">
      <c r="A4960">
        <v>4</v>
      </c>
      <c r="B4960">
        <v>771300</v>
      </c>
      <c r="C4960">
        <v>980100</v>
      </c>
      <c r="D4960">
        <v>814600</v>
      </c>
    </row>
    <row r="4961" spans="1:4" x14ac:dyDescent="0.25">
      <c r="A4961">
        <v>4</v>
      </c>
      <c r="B4961">
        <v>888700</v>
      </c>
      <c r="C4961">
        <v>934500</v>
      </c>
      <c r="D4961">
        <v>949000</v>
      </c>
    </row>
    <row r="4962" spans="1:4" x14ac:dyDescent="0.25">
      <c r="A4962">
        <v>4</v>
      </c>
      <c r="B4962">
        <v>3252579500</v>
      </c>
      <c r="C4962">
        <v>933865500</v>
      </c>
      <c r="D4962">
        <v>44941700</v>
      </c>
    </row>
    <row r="4963" spans="1:4" x14ac:dyDescent="0.25">
      <c r="A4963">
        <v>4</v>
      </c>
      <c r="B4963">
        <v>52266500</v>
      </c>
      <c r="C4963">
        <v>103207000</v>
      </c>
      <c r="D4963">
        <v>3813500</v>
      </c>
    </row>
    <row r="4964" spans="1:4" x14ac:dyDescent="0.25">
      <c r="A4964">
        <v>4</v>
      </c>
      <c r="B4964" t="s">
        <v>909</v>
      </c>
      <c r="C4964" t="s">
        <v>278</v>
      </c>
      <c r="D4964">
        <v>1552100</v>
      </c>
    </row>
    <row r="4965" spans="1:4" x14ac:dyDescent="0.25">
      <c r="A4965">
        <v>4</v>
      </c>
      <c r="B4965">
        <v>112582900</v>
      </c>
      <c r="C4965">
        <v>191702500</v>
      </c>
      <c r="D4965">
        <v>431400</v>
      </c>
    </row>
    <row r="4966" spans="1:4" x14ac:dyDescent="0.25">
      <c r="A4966">
        <v>4</v>
      </c>
      <c r="B4966">
        <v>2607500</v>
      </c>
      <c r="C4966">
        <v>2787400</v>
      </c>
      <c r="D4966">
        <v>2958800</v>
      </c>
    </row>
    <row r="4967" spans="1:4" x14ac:dyDescent="0.25">
      <c r="A4967">
        <v>4</v>
      </c>
      <c r="B4967">
        <v>5872400</v>
      </c>
      <c r="C4967">
        <v>10165300</v>
      </c>
      <c r="D4967">
        <v>629300</v>
      </c>
    </row>
    <row r="4968" spans="1:4" x14ac:dyDescent="0.25">
      <c r="A4968">
        <v>4</v>
      </c>
      <c r="B4968" t="s">
        <v>911</v>
      </c>
      <c r="C4968" t="s">
        <v>281</v>
      </c>
      <c r="D4968">
        <v>530635800</v>
      </c>
    </row>
    <row r="4969" spans="1:4" x14ac:dyDescent="0.25">
      <c r="A4969">
        <v>4</v>
      </c>
      <c r="B4969">
        <v>11469800</v>
      </c>
      <c r="C4969">
        <v>14031300</v>
      </c>
      <c r="D4969">
        <v>8792900</v>
      </c>
    </row>
    <row r="4970" spans="1:4" x14ac:dyDescent="0.25">
      <c r="A4970">
        <v>4</v>
      </c>
      <c r="B4970">
        <v>74449100</v>
      </c>
      <c r="C4970">
        <v>111069400</v>
      </c>
      <c r="D4970">
        <v>1023000</v>
      </c>
    </row>
    <row r="4971" spans="1:4" x14ac:dyDescent="0.25">
      <c r="A4971">
        <v>4</v>
      </c>
      <c r="B4971">
        <v>2379200</v>
      </c>
      <c r="C4971">
        <v>4158900</v>
      </c>
      <c r="D4971">
        <v>739200</v>
      </c>
    </row>
    <row r="4972" spans="1:4" x14ac:dyDescent="0.25">
      <c r="A4972">
        <v>4</v>
      </c>
      <c r="B4972">
        <v>13906200</v>
      </c>
      <c r="C4972">
        <v>15760500</v>
      </c>
      <c r="D4972">
        <v>14140300</v>
      </c>
    </row>
    <row r="4973" spans="1:4" x14ac:dyDescent="0.25">
      <c r="A4973">
        <v>4</v>
      </c>
      <c r="B4973">
        <v>1491800</v>
      </c>
      <c r="C4973">
        <v>2201800</v>
      </c>
      <c r="D4973">
        <v>477200</v>
      </c>
    </row>
    <row r="4974" spans="1:4" x14ac:dyDescent="0.25">
      <c r="A4974">
        <v>4</v>
      </c>
      <c r="B4974" t="s">
        <v>912</v>
      </c>
      <c r="C4974" t="s">
        <v>283</v>
      </c>
      <c r="D4974">
        <v>547534700</v>
      </c>
    </row>
    <row r="4975" spans="1:4" x14ac:dyDescent="0.25">
      <c r="A4975">
        <v>4</v>
      </c>
      <c r="B4975">
        <v>3576300</v>
      </c>
      <c r="C4975">
        <v>3778400</v>
      </c>
      <c r="D4975">
        <v>3613600</v>
      </c>
    </row>
    <row r="4976" spans="1:4" x14ac:dyDescent="0.25">
      <c r="A4976">
        <v>4</v>
      </c>
      <c r="B4976">
        <v>318372900</v>
      </c>
      <c r="C4976">
        <v>366916800</v>
      </c>
      <c r="D4976">
        <v>233737800</v>
      </c>
    </row>
    <row r="4977" spans="1:4" x14ac:dyDescent="0.25">
      <c r="A4977">
        <v>4</v>
      </c>
      <c r="B4977">
        <v>220338700</v>
      </c>
      <c r="C4977">
        <v>474168800</v>
      </c>
      <c r="D4977">
        <v>1014800</v>
      </c>
    </row>
    <row r="4978" spans="1:4" x14ac:dyDescent="0.25">
      <c r="A4978">
        <v>4</v>
      </c>
      <c r="B4978" t="s">
        <v>916</v>
      </c>
      <c r="C4978" t="s">
        <v>286</v>
      </c>
      <c r="D4978" t="s">
        <v>37</v>
      </c>
    </row>
    <row r="4979" spans="1:4" x14ac:dyDescent="0.25">
      <c r="A4979">
        <v>4</v>
      </c>
      <c r="B4979">
        <v>1553351000</v>
      </c>
      <c r="C4979">
        <v>1930889800</v>
      </c>
      <c r="D4979">
        <v>92495100</v>
      </c>
    </row>
    <row r="4980" spans="1:4" x14ac:dyDescent="0.25">
      <c r="A4980">
        <v>4</v>
      </c>
      <c r="B4980" t="s">
        <v>919</v>
      </c>
      <c r="C4980" t="s">
        <v>289</v>
      </c>
      <c r="D4980">
        <v>3858400</v>
      </c>
    </row>
    <row r="4981" spans="1:4" x14ac:dyDescent="0.25">
      <c r="A4981">
        <v>4</v>
      </c>
      <c r="B4981">
        <v>36490300</v>
      </c>
      <c r="C4981">
        <v>58178900</v>
      </c>
      <c r="D4981">
        <v>1276700</v>
      </c>
    </row>
    <row r="4982" spans="1:4" x14ac:dyDescent="0.25">
      <c r="A4982">
        <v>4</v>
      </c>
      <c r="B4982">
        <v>12108900</v>
      </c>
      <c r="C4982">
        <v>14942900</v>
      </c>
      <c r="D4982">
        <v>1869400</v>
      </c>
    </row>
    <row r="4983" spans="1:4" x14ac:dyDescent="0.25">
      <c r="A4983">
        <v>4</v>
      </c>
      <c r="B4983">
        <v>2653400</v>
      </c>
      <c r="C4983">
        <v>2935400</v>
      </c>
      <c r="D4983">
        <v>2661800</v>
      </c>
    </row>
    <row r="4984" spans="1:4" x14ac:dyDescent="0.25">
      <c r="A4984">
        <v>4</v>
      </c>
      <c r="B4984">
        <v>253081500</v>
      </c>
      <c r="C4984">
        <v>298495200</v>
      </c>
      <c r="D4984">
        <v>59684100</v>
      </c>
    </row>
    <row r="4985" spans="1:4" x14ac:dyDescent="0.25">
      <c r="A4985">
        <v>4</v>
      </c>
      <c r="B4985">
        <v>1426565000</v>
      </c>
      <c r="C4985">
        <v>1707718300</v>
      </c>
      <c r="D4985">
        <v>8640500</v>
      </c>
    </row>
    <row r="4986" spans="1:4" x14ac:dyDescent="0.25">
      <c r="A4986">
        <v>4</v>
      </c>
      <c r="B4986">
        <v>89480500</v>
      </c>
      <c r="C4986">
        <v>126380900</v>
      </c>
      <c r="D4986">
        <v>3825900</v>
      </c>
    </row>
    <row r="4987" spans="1:4" x14ac:dyDescent="0.25">
      <c r="A4987">
        <v>4</v>
      </c>
      <c r="B4987">
        <v>242440600</v>
      </c>
      <c r="C4987">
        <v>488727200</v>
      </c>
      <c r="D4987">
        <v>612700</v>
      </c>
    </row>
    <row r="4988" spans="1:4" x14ac:dyDescent="0.25">
      <c r="A4988">
        <v>4</v>
      </c>
      <c r="B4988">
        <v>2786100</v>
      </c>
      <c r="C4988">
        <v>3115500</v>
      </c>
      <c r="D4988">
        <v>879400</v>
      </c>
    </row>
    <row r="4989" spans="1:4" x14ac:dyDescent="0.25">
      <c r="A4989">
        <v>4</v>
      </c>
      <c r="B4989" t="s">
        <v>923</v>
      </c>
      <c r="C4989" t="s">
        <v>293</v>
      </c>
      <c r="D4989">
        <v>54322900</v>
      </c>
    </row>
    <row r="4990" spans="1:4" x14ac:dyDescent="0.25">
      <c r="A4990">
        <v>4</v>
      </c>
      <c r="B4990">
        <v>1956098800</v>
      </c>
      <c r="C4990">
        <v>2311312400</v>
      </c>
      <c r="D4990">
        <v>5353800</v>
      </c>
    </row>
    <row r="4991" spans="1:4" x14ac:dyDescent="0.25">
      <c r="A4991">
        <v>4</v>
      </c>
      <c r="B4991">
        <v>29021000</v>
      </c>
      <c r="C4991">
        <v>52131900</v>
      </c>
      <c r="D4991">
        <v>4104400</v>
      </c>
    </row>
    <row r="4992" spans="1:4" x14ac:dyDescent="0.25">
      <c r="A4992">
        <v>4</v>
      </c>
      <c r="B4992">
        <v>4449768100</v>
      </c>
      <c r="C4992">
        <v>5123169200</v>
      </c>
      <c r="D4992">
        <v>14247600</v>
      </c>
    </row>
    <row r="4993" spans="1:4" x14ac:dyDescent="0.25">
      <c r="A4993">
        <v>4</v>
      </c>
      <c r="B4993">
        <v>631400</v>
      </c>
      <c r="C4993">
        <v>722100</v>
      </c>
      <c r="D4993">
        <v>632200</v>
      </c>
    </row>
    <row r="4994" spans="1:4" x14ac:dyDescent="0.25">
      <c r="A4994">
        <v>4</v>
      </c>
      <c r="B4994">
        <v>477520300</v>
      </c>
      <c r="C4994">
        <v>767382800</v>
      </c>
      <c r="D4994">
        <v>5530600</v>
      </c>
    </row>
    <row r="4995" spans="1:4" x14ac:dyDescent="0.25">
      <c r="A4995">
        <v>4</v>
      </c>
      <c r="B4995">
        <v>1004065000</v>
      </c>
      <c r="C4995">
        <v>1036214600</v>
      </c>
      <c r="D4995">
        <v>822244300</v>
      </c>
    </row>
    <row r="4996" spans="1:4" x14ac:dyDescent="0.25">
      <c r="A4996">
        <v>4</v>
      </c>
      <c r="B4996">
        <v>4912100</v>
      </c>
      <c r="C4996">
        <v>4523700</v>
      </c>
      <c r="D4996">
        <v>1366000</v>
      </c>
    </row>
    <row r="4997" spans="1:4" x14ac:dyDescent="0.25">
      <c r="A4997">
        <v>4</v>
      </c>
      <c r="B4997">
        <v>17329200</v>
      </c>
      <c r="C4997">
        <v>24066400</v>
      </c>
      <c r="D4997">
        <v>1333700</v>
      </c>
    </row>
    <row r="4998" spans="1:4" x14ac:dyDescent="0.25">
      <c r="A4998">
        <v>4</v>
      </c>
      <c r="B4998">
        <v>1250000</v>
      </c>
      <c r="C4998">
        <v>1639200</v>
      </c>
      <c r="D4998">
        <v>694000</v>
      </c>
    </row>
    <row r="4999" spans="1:4" x14ac:dyDescent="0.25">
      <c r="A4999">
        <v>4</v>
      </c>
      <c r="B4999">
        <v>795400</v>
      </c>
      <c r="C4999">
        <v>843400</v>
      </c>
      <c r="D4999">
        <v>758200</v>
      </c>
    </row>
    <row r="5000" spans="1:4" x14ac:dyDescent="0.25">
      <c r="A5000">
        <v>4</v>
      </c>
      <c r="B5000">
        <v>148654400</v>
      </c>
      <c r="C5000">
        <v>166686800</v>
      </c>
      <c r="D5000">
        <v>9090600</v>
      </c>
    </row>
    <row r="5001" spans="1:4" x14ac:dyDescent="0.25">
      <c r="A5001">
        <v>4</v>
      </c>
      <c r="B5001">
        <v>1084300</v>
      </c>
      <c r="C5001">
        <v>1185400</v>
      </c>
      <c r="D5001">
        <v>936200</v>
      </c>
    </row>
    <row r="5002" spans="1:4" x14ac:dyDescent="0.25">
      <c r="A5002">
        <v>4</v>
      </c>
      <c r="B5002" t="s">
        <v>928</v>
      </c>
      <c r="C5002" t="s">
        <v>300</v>
      </c>
      <c r="D5002">
        <v>6584900</v>
      </c>
    </row>
    <row r="5003" spans="1:4" x14ac:dyDescent="0.25">
      <c r="A5003">
        <v>4</v>
      </c>
      <c r="B5003">
        <v>734938100</v>
      </c>
      <c r="C5003">
        <v>293874300</v>
      </c>
      <c r="D5003">
        <v>186573800</v>
      </c>
    </row>
    <row r="5004" spans="1:4" x14ac:dyDescent="0.25">
      <c r="A5004">
        <v>4</v>
      </c>
      <c r="B5004">
        <v>1394123900</v>
      </c>
      <c r="C5004">
        <v>2228297700</v>
      </c>
      <c r="D5004">
        <v>3606700</v>
      </c>
    </row>
    <row r="5005" spans="1:4" x14ac:dyDescent="0.25">
      <c r="A5005">
        <v>4</v>
      </c>
      <c r="B5005">
        <v>4311800</v>
      </c>
      <c r="C5005">
        <v>6556800</v>
      </c>
      <c r="D5005">
        <v>766800</v>
      </c>
    </row>
    <row r="5006" spans="1:4" x14ac:dyDescent="0.25">
      <c r="A5006">
        <v>4</v>
      </c>
      <c r="B5006">
        <v>67092100</v>
      </c>
      <c r="C5006">
        <v>77778800</v>
      </c>
      <c r="D5006">
        <v>36809100</v>
      </c>
    </row>
    <row r="5007" spans="1:4" x14ac:dyDescent="0.25">
      <c r="A5007">
        <v>4</v>
      </c>
      <c r="B5007">
        <v>736600</v>
      </c>
      <c r="C5007">
        <v>845000</v>
      </c>
      <c r="D5007">
        <v>811800</v>
      </c>
    </row>
    <row r="5008" spans="1:4" x14ac:dyDescent="0.25">
      <c r="A5008">
        <v>4</v>
      </c>
      <c r="B5008">
        <v>95183400</v>
      </c>
      <c r="C5008">
        <v>91946000</v>
      </c>
      <c r="D5008">
        <v>90921600</v>
      </c>
    </row>
    <row r="5009" spans="1:4" x14ac:dyDescent="0.25">
      <c r="A5009">
        <v>4</v>
      </c>
      <c r="B5009" t="s">
        <v>930</v>
      </c>
      <c r="C5009" t="s">
        <v>302</v>
      </c>
      <c r="D5009">
        <v>60903500</v>
      </c>
    </row>
    <row r="5010" spans="1:4" x14ac:dyDescent="0.25">
      <c r="A5010">
        <v>4</v>
      </c>
      <c r="B5010">
        <v>1794300</v>
      </c>
      <c r="C5010">
        <v>1602900</v>
      </c>
      <c r="D5010">
        <v>1326100</v>
      </c>
    </row>
    <row r="5011" spans="1:4" x14ac:dyDescent="0.25">
      <c r="A5011">
        <v>4</v>
      </c>
      <c r="B5011">
        <v>40928700</v>
      </c>
      <c r="C5011">
        <v>33968500</v>
      </c>
      <c r="D5011">
        <v>35357600</v>
      </c>
    </row>
    <row r="5012" spans="1:4" x14ac:dyDescent="0.25">
      <c r="A5012">
        <v>4</v>
      </c>
      <c r="B5012">
        <v>1424953800</v>
      </c>
      <c r="C5012">
        <v>1727252700</v>
      </c>
      <c r="D5012">
        <v>22396200</v>
      </c>
    </row>
    <row r="5013" spans="1:4" x14ac:dyDescent="0.25">
      <c r="A5013">
        <v>4</v>
      </c>
      <c r="B5013">
        <v>1247600</v>
      </c>
      <c r="C5013">
        <v>1371600</v>
      </c>
      <c r="D5013">
        <v>1275800</v>
      </c>
    </row>
    <row r="5014" spans="1:4" x14ac:dyDescent="0.25">
      <c r="A5014">
        <v>4</v>
      </c>
      <c r="B5014">
        <v>17231200</v>
      </c>
      <c r="C5014">
        <v>25121800</v>
      </c>
      <c r="D5014">
        <v>5167700</v>
      </c>
    </row>
    <row r="5015" spans="1:4" x14ac:dyDescent="0.25">
      <c r="A5015">
        <v>4</v>
      </c>
      <c r="B5015">
        <v>39023400</v>
      </c>
      <c r="C5015">
        <v>45078100</v>
      </c>
      <c r="D5015">
        <v>22746700</v>
      </c>
    </row>
    <row r="5016" spans="1:4" x14ac:dyDescent="0.25">
      <c r="A5016">
        <v>4</v>
      </c>
      <c r="B5016" t="s">
        <v>931</v>
      </c>
      <c r="C5016" t="s">
        <v>303</v>
      </c>
      <c r="D5016">
        <v>1209800</v>
      </c>
    </row>
    <row r="5017" spans="1:4" x14ac:dyDescent="0.25">
      <c r="A5017">
        <v>4</v>
      </c>
      <c r="B5017">
        <v>222727200</v>
      </c>
      <c r="C5017">
        <v>377947300</v>
      </c>
      <c r="D5017">
        <v>671500</v>
      </c>
    </row>
    <row r="5018" spans="1:4" x14ac:dyDescent="0.25">
      <c r="A5018">
        <v>4</v>
      </c>
      <c r="B5018">
        <v>95424800</v>
      </c>
      <c r="C5018">
        <v>159914500</v>
      </c>
      <c r="D5018">
        <v>15570500</v>
      </c>
    </row>
    <row r="5019" spans="1:4" x14ac:dyDescent="0.25">
      <c r="A5019">
        <v>4</v>
      </c>
      <c r="B5019">
        <v>66330500</v>
      </c>
      <c r="C5019">
        <v>92941100</v>
      </c>
      <c r="D5019">
        <v>7152400</v>
      </c>
    </row>
    <row r="5020" spans="1:4" x14ac:dyDescent="0.25">
      <c r="A5020">
        <v>4</v>
      </c>
      <c r="B5020">
        <v>744200</v>
      </c>
      <c r="C5020">
        <v>900000</v>
      </c>
      <c r="D5020">
        <v>522700</v>
      </c>
    </row>
    <row r="5021" spans="1:4" x14ac:dyDescent="0.25">
      <c r="A5021">
        <v>4</v>
      </c>
      <c r="B5021">
        <v>40114700</v>
      </c>
      <c r="C5021">
        <v>46048500</v>
      </c>
      <c r="D5021">
        <v>10619200</v>
      </c>
    </row>
    <row r="5022" spans="1:4" x14ac:dyDescent="0.25">
      <c r="A5022">
        <v>4</v>
      </c>
      <c r="B5022">
        <v>2391400</v>
      </c>
      <c r="C5022">
        <v>2643000</v>
      </c>
      <c r="D5022">
        <v>1995600</v>
      </c>
    </row>
    <row r="5023" spans="1:4" x14ac:dyDescent="0.25">
      <c r="A5023">
        <v>4</v>
      </c>
      <c r="B5023">
        <v>102050900</v>
      </c>
      <c r="C5023">
        <v>157763500</v>
      </c>
      <c r="D5023">
        <v>46963600</v>
      </c>
    </row>
    <row r="5024" spans="1:4" x14ac:dyDescent="0.25">
      <c r="A5024">
        <v>4</v>
      </c>
      <c r="B5024" t="s">
        <v>935</v>
      </c>
      <c r="C5024" t="s">
        <v>308</v>
      </c>
      <c r="D5024">
        <v>3693434800</v>
      </c>
    </row>
    <row r="5025" spans="1:4" x14ac:dyDescent="0.25">
      <c r="A5025">
        <v>4</v>
      </c>
      <c r="B5025">
        <v>32363200</v>
      </c>
      <c r="C5025">
        <v>52229900</v>
      </c>
      <c r="D5025">
        <v>827300</v>
      </c>
    </row>
    <row r="5026" spans="1:4" x14ac:dyDescent="0.25">
      <c r="A5026">
        <v>4</v>
      </c>
      <c r="B5026">
        <v>62662200</v>
      </c>
      <c r="C5026">
        <v>69713000</v>
      </c>
      <c r="D5026">
        <v>6693000</v>
      </c>
    </row>
    <row r="5027" spans="1:4" x14ac:dyDescent="0.25">
      <c r="A5027">
        <v>4</v>
      </c>
      <c r="B5027">
        <v>1992900</v>
      </c>
      <c r="C5027">
        <v>2274800</v>
      </c>
      <c r="D5027">
        <v>2179000</v>
      </c>
    </row>
    <row r="5028" spans="1:4" x14ac:dyDescent="0.25">
      <c r="A5028">
        <v>4</v>
      </c>
      <c r="B5028" t="s">
        <v>937</v>
      </c>
      <c r="C5028" t="s">
        <v>310</v>
      </c>
      <c r="D5028">
        <v>5493500</v>
      </c>
    </row>
    <row r="5029" spans="1:4" x14ac:dyDescent="0.25">
      <c r="A5029">
        <v>4</v>
      </c>
      <c r="B5029">
        <v>1108700</v>
      </c>
      <c r="C5029">
        <v>1314700</v>
      </c>
      <c r="D5029">
        <v>1051200</v>
      </c>
    </row>
    <row r="5030" spans="1:4" x14ac:dyDescent="0.25">
      <c r="A5030">
        <v>4</v>
      </c>
      <c r="B5030">
        <v>49457200</v>
      </c>
      <c r="C5030">
        <v>72522200</v>
      </c>
      <c r="D5030">
        <v>4364700</v>
      </c>
    </row>
    <row r="5031" spans="1:4" x14ac:dyDescent="0.25">
      <c r="A5031">
        <v>4</v>
      </c>
      <c r="B5031" t="s">
        <v>940</v>
      </c>
      <c r="C5031" t="s">
        <v>313</v>
      </c>
      <c r="D5031">
        <v>3262211300</v>
      </c>
    </row>
    <row r="5032" spans="1:4" x14ac:dyDescent="0.25">
      <c r="A5032">
        <v>4</v>
      </c>
      <c r="B5032" t="s">
        <v>941</v>
      </c>
      <c r="C5032" t="s">
        <v>314</v>
      </c>
      <c r="D5032">
        <v>18214800</v>
      </c>
    </row>
    <row r="5033" spans="1:4" x14ac:dyDescent="0.25">
      <c r="A5033">
        <v>4</v>
      </c>
      <c r="B5033">
        <v>3448600</v>
      </c>
      <c r="C5033">
        <v>4156800</v>
      </c>
      <c r="D5033">
        <v>6287500</v>
      </c>
    </row>
    <row r="5034" spans="1:4" x14ac:dyDescent="0.25">
      <c r="A5034">
        <v>4</v>
      </c>
      <c r="B5034">
        <v>794600</v>
      </c>
      <c r="C5034">
        <v>508900</v>
      </c>
      <c r="D5034">
        <v>556500</v>
      </c>
    </row>
    <row r="5035" spans="1:4" x14ac:dyDescent="0.25">
      <c r="A5035">
        <v>4</v>
      </c>
      <c r="B5035">
        <v>3448100</v>
      </c>
      <c r="C5035">
        <v>5152200</v>
      </c>
      <c r="D5035">
        <v>3972100</v>
      </c>
    </row>
    <row r="5036" spans="1:4" x14ac:dyDescent="0.25">
      <c r="A5036">
        <v>4</v>
      </c>
      <c r="B5036">
        <v>14540600</v>
      </c>
      <c r="C5036">
        <v>18099000</v>
      </c>
      <c r="D5036">
        <v>16266700</v>
      </c>
    </row>
    <row r="5037" spans="1:4" x14ac:dyDescent="0.25">
      <c r="A5037">
        <v>4</v>
      </c>
      <c r="B5037">
        <v>246575600</v>
      </c>
      <c r="C5037">
        <v>400482800</v>
      </c>
      <c r="D5037">
        <v>1212100</v>
      </c>
    </row>
    <row r="5038" spans="1:4" x14ac:dyDescent="0.25">
      <c r="A5038">
        <v>4</v>
      </c>
      <c r="B5038">
        <v>50530400</v>
      </c>
      <c r="C5038">
        <v>53777100</v>
      </c>
      <c r="D5038">
        <v>54817500</v>
      </c>
    </row>
    <row r="5039" spans="1:4" x14ac:dyDescent="0.25">
      <c r="A5039">
        <v>4</v>
      </c>
      <c r="B5039">
        <v>39498700</v>
      </c>
      <c r="C5039">
        <v>42895900</v>
      </c>
      <c r="D5039">
        <v>44996900</v>
      </c>
    </row>
    <row r="5040" spans="1:4" x14ac:dyDescent="0.25">
      <c r="A5040">
        <v>4</v>
      </c>
      <c r="B5040" t="s">
        <v>944</v>
      </c>
      <c r="C5040" t="s">
        <v>317</v>
      </c>
      <c r="D5040">
        <v>2838200</v>
      </c>
    </row>
    <row r="5041" spans="1:4" x14ac:dyDescent="0.25">
      <c r="A5041">
        <v>4</v>
      </c>
      <c r="B5041">
        <v>21022800</v>
      </c>
      <c r="C5041">
        <v>30855300</v>
      </c>
      <c r="D5041">
        <v>1193100</v>
      </c>
    </row>
    <row r="5042" spans="1:4" x14ac:dyDescent="0.25">
      <c r="A5042">
        <v>4</v>
      </c>
      <c r="B5042">
        <v>749600</v>
      </c>
      <c r="C5042">
        <v>1035500</v>
      </c>
      <c r="D5042">
        <v>548200</v>
      </c>
    </row>
    <row r="5043" spans="1:4" x14ac:dyDescent="0.25">
      <c r="A5043">
        <v>4</v>
      </c>
      <c r="B5043">
        <v>17319700</v>
      </c>
      <c r="C5043">
        <v>19603500</v>
      </c>
      <c r="D5043">
        <v>6229300</v>
      </c>
    </row>
    <row r="5044" spans="1:4" x14ac:dyDescent="0.25">
      <c r="A5044">
        <v>4</v>
      </c>
      <c r="B5044">
        <v>1474300</v>
      </c>
      <c r="C5044">
        <v>2147200</v>
      </c>
      <c r="D5044">
        <v>896000</v>
      </c>
    </row>
    <row r="5045" spans="1:4" x14ac:dyDescent="0.25">
      <c r="A5045">
        <v>4</v>
      </c>
      <c r="B5045">
        <v>30397700</v>
      </c>
      <c r="C5045">
        <v>51961400</v>
      </c>
      <c r="D5045">
        <v>5659000</v>
      </c>
    </row>
    <row r="5046" spans="1:4" x14ac:dyDescent="0.25">
      <c r="A5046">
        <v>4</v>
      </c>
      <c r="B5046">
        <v>2085200</v>
      </c>
      <c r="C5046">
        <v>2471200</v>
      </c>
      <c r="D5046">
        <v>1396500</v>
      </c>
    </row>
    <row r="5047" spans="1:4" x14ac:dyDescent="0.25">
      <c r="A5047">
        <v>4</v>
      </c>
      <c r="B5047">
        <v>4779072200</v>
      </c>
      <c r="C5047">
        <v>4505710700</v>
      </c>
      <c r="D5047">
        <v>1607841600</v>
      </c>
    </row>
    <row r="5048" spans="1:4" x14ac:dyDescent="0.25">
      <c r="A5048">
        <v>4</v>
      </c>
      <c r="B5048">
        <v>21480200</v>
      </c>
      <c r="C5048">
        <v>22009400</v>
      </c>
      <c r="D5048">
        <v>20754500</v>
      </c>
    </row>
    <row r="5049" spans="1:4" x14ac:dyDescent="0.25">
      <c r="A5049">
        <v>4</v>
      </c>
      <c r="B5049">
        <v>50900500</v>
      </c>
      <c r="C5049">
        <v>58271700</v>
      </c>
      <c r="D5049">
        <v>2323000</v>
      </c>
    </row>
    <row r="5050" spans="1:4" x14ac:dyDescent="0.25">
      <c r="A5050">
        <v>4</v>
      </c>
      <c r="B5050">
        <v>14655700</v>
      </c>
      <c r="C5050">
        <v>23234100</v>
      </c>
      <c r="D5050">
        <v>9924300</v>
      </c>
    </row>
    <row r="5051" spans="1:4" x14ac:dyDescent="0.25">
      <c r="A5051">
        <v>4</v>
      </c>
      <c r="B5051">
        <v>7609000</v>
      </c>
      <c r="C5051">
        <v>7032700</v>
      </c>
      <c r="D5051">
        <v>6432700</v>
      </c>
    </row>
    <row r="5052" spans="1:4" x14ac:dyDescent="0.25">
      <c r="A5052">
        <v>4</v>
      </c>
      <c r="B5052">
        <v>4155840200</v>
      </c>
      <c r="C5052" t="s">
        <v>320</v>
      </c>
      <c r="D5052">
        <v>4752200</v>
      </c>
    </row>
    <row r="5053" spans="1:4" x14ac:dyDescent="0.25">
      <c r="A5053">
        <v>4</v>
      </c>
      <c r="B5053">
        <v>75470600</v>
      </c>
      <c r="C5053">
        <v>41649000</v>
      </c>
      <c r="D5053">
        <v>5720600</v>
      </c>
    </row>
    <row r="5054" spans="1:4" x14ac:dyDescent="0.25">
      <c r="A5054">
        <v>4</v>
      </c>
      <c r="B5054" t="s">
        <v>949</v>
      </c>
      <c r="C5054" t="s">
        <v>322</v>
      </c>
      <c r="D5054">
        <v>79272800</v>
      </c>
    </row>
    <row r="5055" spans="1:4" x14ac:dyDescent="0.25">
      <c r="A5055">
        <v>4</v>
      </c>
      <c r="B5055" t="s">
        <v>951</v>
      </c>
      <c r="C5055" t="s">
        <v>323</v>
      </c>
      <c r="D5055">
        <v>143543300</v>
      </c>
    </row>
    <row r="5056" spans="1:4" x14ac:dyDescent="0.25">
      <c r="A5056">
        <v>4</v>
      </c>
      <c r="B5056">
        <v>2636900</v>
      </c>
      <c r="C5056">
        <v>2875600</v>
      </c>
      <c r="D5056">
        <v>2495700</v>
      </c>
    </row>
    <row r="5057" spans="1:4" x14ac:dyDescent="0.25">
      <c r="A5057">
        <v>4</v>
      </c>
      <c r="B5057">
        <v>228900300</v>
      </c>
      <c r="C5057">
        <v>335087600</v>
      </c>
      <c r="D5057">
        <v>4014600</v>
      </c>
    </row>
    <row r="5058" spans="1:4" x14ac:dyDescent="0.25">
      <c r="A5058">
        <v>4</v>
      </c>
      <c r="B5058">
        <v>3696781800</v>
      </c>
      <c r="C5058">
        <v>1543954800</v>
      </c>
      <c r="D5058">
        <v>146168900</v>
      </c>
    </row>
    <row r="5059" spans="1:4" x14ac:dyDescent="0.25">
      <c r="A5059">
        <v>4</v>
      </c>
      <c r="B5059">
        <v>415006700</v>
      </c>
      <c r="C5059">
        <v>610040700</v>
      </c>
      <c r="D5059">
        <v>1649600</v>
      </c>
    </row>
    <row r="5060" spans="1:4" x14ac:dyDescent="0.25">
      <c r="A5060">
        <v>4</v>
      </c>
      <c r="B5060" t="s">
        <v>953</v>
      </c>
      <c r="C5060" t="s">
        <v>325</v>
      </c>
      <c r="D5060">
        <v>5866800</v>
      </c>
    </row>
    <row r="5061" spans="1:4" x14ac:dyDescent="0.25">
      <c r="A5061">
        <v>4</v>
      </c>
      <c r="B5061">
        <v>1445609400</v>
      </c>
      <c r="C5061">
        <v>2458037600</v>
      </c>
      <c r="D5061">
        <v>8670000</v>
      </c>
    </row>
    <row r="5062" spans="1:4" x14ac:dyDescent="0.25">
      <c r="A5062">
        <v>4</v>
      </c>
      <c r="B5062" t="s">
        <v>954</v>
      </c>
      <c r="C5062" t="s">
        <v>1402</v>
      </c>
      <c r="D5062">
        <v>4490900</v>
      </c>
    </row>
    <row r="5063" spans="1:4" x14ac:dyDescent="0.25">
      <c r="A5063">
        <v>4</v>
      </c>
      <c r="B5063">
        <v>3838000</v>
      </c>
      <c r="C5063">
        <v>4448300</v>
      </c>
      <c r="D5063">
        <v>3819800</v>
      </c>
    </row>
    <row r="5064" spans="1:4" x14ac:dyDescent="0.25">
      <c r="A5064">
        <v>4</v>
      </c>
      <c r="B5064">
        <v>230024600</v>
      </c>
      <c r="C5064">
        <v>291708400</v>
      </c>
      <c r="D5064">
        <v>2887600</v>
      </c>
    </row>
    <row r="5065" spans="1:4" x14ac:dyDescent="0.25">
      <c r="A5065">
        <v>4</v>
      </c>
      <c r="B5065">
        <v>3503200</v>
      </c>
      <c r="C5065">
        <v>6622000</v>
      </c>
      <c r="D5065">
        <v>492700</v>
      </c>
    </row>
    <row r="5066" spans="1:4" x14ac:dyDescent="0.25">
      <c r="A5066">
        <v>4</v>
      </c>
      <c r="B5066">
        <v>779300</v>
      </c>
      <c r="C5066">
        <v>1063100</v>
      </c>
      <c r="D5066">
        <v>552200</v>
      </c>
    </row>
    <row r="5067" spans="1:4" x14ac:dyDescent="0.25">
      <c r="A5067">
        <v>4</v>
      </c>
      <c r="B5067">
        <v>1057400</v>
      </c>
      <c r="C5067">
        <v>1353200</v>
      </c>
      <c r="D5067">
        <v>1233500</v>
      </c>
    </row>
    <row r="5068" spans="1:4" x14ac:dyDescent="0.25">
      <c r="A5068">
        <v>4</v>
      </c>
      <c r="B5068">
        <v>9473100</v>
      </c>
      <c r="C5068">
        <v>12546100</v>
      </c>
      <c r="D5068">
        <v>2019100</v>
      </c>
    </row>
    <row r="5069" spans="1:4" x14ac:dyDescent="0.25">
      <c r="A5069">
        <v>4</v>
      </c>
      <c r="B5069">
        <v>800300</v>
      </c>
      <c r="C5069">
        <v>777300</v>
      </c>
      <c r="D5069">
        <v>601100</v>
      </c>
    </row>
    <row r="5070" spans="1:4" x14ac:dyDescent="0.25">
      <c r="A5070">
        <v>4</v>
      </c>
      <c r="B5070" t="s">
        <v>956</v>
      </c>
      <c r="C5070" t="s">
        <v>327</v>
      </c>
      <c r="D5070">
        <v>73940500</v>
      </c>
    </row>
    <row r="5071" spans="1:4" x14ac:dyDescent="0.25">
      <c r="A5071">
        <v>4</v>
      </c>
      <c r="B5071" t="s">
        <v>957</v>
      </c>
      <c r="C5071" t="s">
        <v>328</v>
      </c>
      <c r="D5071">
        <v>24704200</v>
      </c>
    </row>
    <row r="5072" spans="1:4" x14ac:dyDescent="0.25">
      <c r="A5072">
        <v>4</v>
      </c>
      <c r="B5072">
        <v>580791000</v>
      </c>
      <c r="C5072">
        <v>690767700</v>
      </c>
      <c r="D5072">
        <v>4018300</v>
      </c>
    </row>
    <row r="5073" spans="1:4" x14ac:dyDescent="0.25">
      <c r="A5073">
        <v>4</v>
      </c>
      <c r="B5073">
        <v>71911000</v>
      </c>
      <c r="C5073">
        <v>99039100</v>
      </c>
      <c r="D5073">
        <v>4007300</v>
      </c>
    </row>
    <row r="5074" spans="1:4" x14ac:dyDescent="0.25">
      <c r="A5074">
        <v>4</v>
      </c>
      <c r="B5074">
        <v>3457300</v>
      </c>
      <c r="C5074">
        <v>5838900</v>
      </c>
      <c r="D5074">
        <v>2087700</v>
      </c>
    </row>
    <row r="5075" spans="1:4" x14ac:dyDescent="0.25">
      <c r="A5075">
        <v>4</v>
      </c>
      <c r="B5075">
        <v>2447700</v>
      </c>
      <c r="C5075">
        <v>2646200</v>
      </c>
      <c r="D5075">
        <v>2671100</v>
      </c>
    </row>
    <row r="5076" spans="1:4" x14ac:dyDescent="0.25">
      <c r="A5076">
        <v>4</v>
      </c>
      <c r="B5076" t="s">
        <v>960</v>
      </c>
      <c r="C5076" t="s">
        <v>331</v>
      </c>
      <c r="D5076" t="s">
        <v>39</v>
      </c>
    </row>
    <row r="5077" spans="1:4" x14ac:dyDescent="0.25">
      <c r="A5077">
        <v>4</v>
      </c>
      <c r="B5077">
        <v>5565900</v>
      </c>
      <c r="C5077">
        <v>5762600</v>
      </c>
      <c r="D5077">
        <v>5772400</v>
      </c>
    </row>
    <row r="5078" spans="1:4" x14ac:dyDescent="0.25">
      <c r="A5078">
        <v>4</v>
      </c>
      <c r="B5078">
        <v>9983500</v>
      </c>
      <c r="C5078">
        <v>10815400</v>
      </c>
      <c r="D5078">
        <v>10728400</v>
      </c>
    </row>
    <row r="5079" spans="1:4" x14ac:dyDescent="0.25">
      <c r="A5079">
        <v>4</v>
      </c>
      <c r="B5079">
        <v>314685800</v>
      </c>
      <c r="C5079">
        <v>550464800</v>
      </c>
      <c r="D5079">
        <v>2089000</v>
      </c>
    </row>
    <row r="5080" spans="1:4" x14ac:dyDescent="0.25">
      <c r="A5080">
        <v>4</v>
      </c>
      <c r="B5080">
        <v>3423600</v>
      </c>
      <c r="C5080">
        <v>5581600</v>
      </c>
      <c r="D5080">
        <v>3700300</v>
      </c>
    </row>
    <row r="5081" spans="1:4" x14ac:dyDescent="0.25">
      <c r="A5081">
        <v>4</v>
      </c>
      <c r="B5081">
        <v>1163911100</v>
      </c>
      <c r="C5081">
        <v>1298962400</v>
      </c>
      <c r="D5081">
        <v>20550800</v>
      </c>
    </row>
    <row r="5082" spans="1:4" x14ac:dyDescent="0.25">
      <c r="A5082">
        <v>4</v>
      </c>
      <c r="B5082">
        <v>10927000</v>
      </c>
      <c r="C5082">
        <v>13559800</v>
      </c>
      <c r="D5082">
        <v>5505800</v>
      </c>
    </row>
    <row r="5083" spans="1:4" x14ac:dyDescent="0.25">
      <c r="A5083">
        <v>4</v>
      </c>
      <c r="B5083">
        <v>535500</v>
      </c>
      <c r="C5083">
        <v>760000</v>
      </c>
      <c r="D5083">
        <v>490200</v>
      </c>
    </row>
    <row r="5084" spans="1:4" x14ac:dyDescent="0.25">
      <c r="A5084">
        <v>4</v>
      </c>
      <c r="B5084">
        <v>890429400</v>
      </c>
      <c r="C5084">
        <v>818858700</v>
      </c>
      <c r="D5084">
        <v>281560000</v>
      </c>
    </row>
    <row r="5085" spans="1:4" x14ac:dyDescent="0.25">
      <c r="A5085">
        <v>4</v>
      </c>
      <c r="B5085">
        <v>250806900</v>
      </c>
      <c r="C5085">
        <v>318528800</v>
      </c>
      <c r="D5085">
        <v>4023300</v>
      </c>
    </row>
    <row r="5086" spans="1:4" x14ac:dyDescent="0.25">
      <c r="A5086">
        <v>4</v>
      </c>
      <c r="B5086">
        <v>35623800</v>
      </c>
      <c r="C5086">
        <v>55721400</v>
      </c>
      <c r="D5086">
        <v>810500</v>
      </c>
    </row>
    <row r="5087" spans="1:4" x14ac:dyDescent="0.25">
      <c r="A5087">
        <v>4</v>
      </c>
      <c r="B5087">
        <v>665900</v>
      </c>
      <c r="C5087">
        <v>706600</v>
      </c>
      <c r="D5087">
        <v>636700</v>
      </c>
    </row>
    <row r="5088" spans="1:4" x14ac:dyDescent="0.25">
      <c r="A5088">
        <v>4</v>
      </c>
      <c r="B5088">
        <v>31759600</v>
      </c>
      <c r="C5088">
        <v>34210600</v>
      </c>
      <c r="D5088">
        <v>36758500</v>
      </c>
    </row>
    <row r="5089" spans="1:4" x14ac:dyDescent="0.25">
      <c r="A5089">
        <v>4</v>
      </c>
      <c r="B5089">
        <v>1869406300</v>
      </c>
      <c r="C5089">
        <v>2424268200</v>
      </c>
      <c r="D5089">
        <v>45815300</v>
      </c>
    </row>
    <row r="5090" spans="1:4" x14ac:dyDescent="0.25">
      <c r="A5090">
        <v>4</v>
      </c>
      <c r="B5090">
        <v>136872100</v>
      </c>
      <c r="C5090">
        <v>14136500</v>
      </c>
      <c r="D5090">
        <v>14490900</v>
      </c>
    </row>
    <row r="5091" spans="1:4" x14ac:dyDescent="0.25">
      <c r="A5091">
        <v>4</v>
      </c>
      <c r="B5091">
        <v>3299100</v>
      </c>
      <c r="C5091">
        <v>2872800</v>
      </c>
      <c r="D5091">
        <v>3469000</v>
      </c>
    </row>
    <row r="5092" spans="1:4" x14ac:dyDescent="0.25">
      <c r="A5092">
        <v>4</v>
      </c>
      <c r="B5092">
        <v>6780800</v>
      </c>
      <c r="C5092">
        <v>9165500</v>
      </c>
      <c r="D5092">
        <v>4500200</v>
      </c>
    </row>
    <row r="5093" spans="1:4" x14ac:dyDescent="0.25">
      <c r="A5093">
        <v>4</v>
      </c>
      <c r="B5093">
        <v>524600</v>
      </c>
      <c r="C5093">
        <v>689100</v>
      </c>
      <c r="D5093">
        <v>574200</v>
      </c>
    </row>
    <row r="5094" spans="1:4" x14ac:dyDescent="0.25">
      <c r="A5094">
        <v>4</v>
      </c>
      <c r="B5094">
        <v>1956300</v>
      </c>
      <c r="C5094">
        <v>2271800</v>
      </c>
      <c r="D5094">
        <v>2421000</v>
      </c>
    </row>
    <row r="5095" spans="1:4" x14ac:dyDescent="0.25">
      <c r="A5095">
        <v>4</v>
      </c>
      <c r="B5095">
        <v>3167000</v>
      </c>
      <c r="C5095">
        <v>3731500</v>
      </c>
      <c r="D5095">
        <v>695900</v>
      </c>
    </row>
    <row r="5096" spans="1:4" x14ac:dyDescent="0.25">
      <c r="A5096">
        <v>4</v>
      </c>
      <c r="B5096">
        <v>5854400</v>
      </c>
      <c r="C5096">
        <v>11007200</v>
      </c>
      <c r="D5096">
        <v>6235400</v>
      </c>
    </row>
    <row r="5097" spans="1:4" x14ac:dyDescent="0.25">
      <c r="A5097">
        <v>4</v>
      </c>
      <c r="B5097">
        <v>5098331800</v>
      </c>
      <c r="C5097">
        <v>4153496700</v>
      </c>
      <c r="D5097">
        <v>2585300</v>
      </c>
    </row>
    <row r="5098" spans="1:4" x14ac:dyDescent="0.25">
      <c r="A5098">
        <v>4</v>
      </c>
      <c r="B5098" t="s">
        <v>971</v>
      </c>
      <c r="C5098">
        <v>117168700</v>
      </c>
      <c r="D5098" t="s">
        <v>43</v>
      </c>
    </row>
    <row r="5099" spans="1:4" x14ac:dyDescent="0.25">
      <c r="A5099">
        <v>4</v>
      </c>
      <c r="B5099">
        <v>68861500</v>
      </c>
      <c r="C5099">
        <v>116307200</v>
      </c>
      <c r="D5099">
        <v>4609500</v>
      </c>
    </row>
    <row r="5100" spans="1:4" x14ac:dyDescent="0.25">
      <c r="A5100">
        <v>4</v>
      </c>
      <c r="B5100">
        <v>17709200</v>
      </c>
      <c r="C5100">
        <v>13898100</v>
      </c>
      <c r="D5100">
        <v>13501200</v>
      </c>
    </row>
    <row r="5101" spans="1:4" x14ac:dyDescent="0.25">
      <c r="A5101">
        <v>4</v>
      </c>
      <c r="B5101">
        <v>3628089000</v>
      </c>
      <c r="C5101">
        <v>4640197100</v>
      </c>
      <c r="D5101">
        <v>2374800</v>
      </c>
    </row>
    <row r="5102" spans="1:4" x14ac:dyDescent="0.25">
      <c r="A5102">
        <v>4</v>
      </c>
      <c r="B5102">
        <v>398886500</v>
      </c>
      <c r="C5102">
        <v>430518900</v>
      </c>
      <c r="D5102">
        <v>399662100</v>
      </c>
    </row>
    <row r="5103" spans="1:4" x14ac:dyDescent="0.25">
      <c r="A5103">
        <v>4</v>
      </c>
      <c r="B5103">
        <v>45689200</v>
      </c>
      <c r="C5103">
        <v>40372100</v>
      </c>
      <c r="D5103">
        <v>43389300</v>
      </c>
    </row>
    <row r="5104" spans="1:4" x14ac:dyDescent="0.25">
      <c r="A5104">
        <v>4</v>
      </c>
      <c r="B5104">
        <v>82750000</v>
      </c>
      <c r="C5104">
        <v>87945500</v>
      </c>
      <c r="D5104">
        <v>11079800</v>
      </c>
    </row>
    <row r="5105" spans="1:4" x14ac:dyDescent="0.25">
      <c r="A5105">
        <v>4</v>
      </c>
      <c r="B5105" t="s">
        <v>977</v>
      </c>
      <c r="C5105" t="s">
        <v>347</v>
      </c>
      <c r="D5105">
        <v>700900</v>
      </c>
    </row>
    <row r="5106" spans="1:4" x14ac:dyDescent="0.25">
      <c r="A5106">
        <v>4</v>
      </c>
      <c r="B5106">
        <v>2644400</v>
      </c>
      <c r="C5106">
        <v>3059000</v>
      </c>
      <c r="D5106">
        <v>2946100</v>
      </c>
    </row>
    <row r="5107" spans="1:4" x14ac:dyDescent="0.25">
      <c r="A5107">
        <v>4</v>
      </c>
      <c r="B5107">
        <v>132044200</v>
      </c>
      <c r="C5107">
        <v>117510400</v>
      </c>
      <c r="D5107">
        <v>108115900</v>
      </c>
    </row>
    <row r="5108" spans="1:4" x14ac:dyDescent="0.25">
      <c r="A5108">
        <v>4</v>
      </c>
      <c r="B5108">
        <v>1296900</v>
      </c>
      <c r="C5108">
        <v>1178700</v>
      </c>
      <c r="D5108">
        <v>993500</v>
      </c>
    </row>
    <row r="5109" spans="1:4" x14ac:dyDescent="0.25">
      <c r="A5109">
        <v>4</v>
      </c>
      <c r="B5109">
        <v>19930300</v>
      </c>
      <c r="C5109">
        <v>28877200</v>
      </c>
      <c r="D5109">
        <v>1870700</v>
      </c>
    </row>
    <row r="5110" spans="1:4" x14ac:dyDescent="0.25">
      <c r="A5110">
        <v>4</v>
      </c>
      <c r="B5110">
        <v>19299500</v>
      </c>
      <c r="C5110">
        <v>38071900</v>
      </c>
      <c r="D5110">
        <v>797200</v>
      </c>
    </row>
    <row r="5111" spans="1:4" x14ac:dyDescent="0.25">
      <c r="A5111">
        <v>4</v>
      </c>
      <c r="B5111">
        <v>1618527500</v>
      </c>
      <c r="C5111">
        <v>880584300</v>
      </c>
      <c r="D5111">
        <v>840631000</v>
      </c>
    </row>
    <row r="5112" spans="1:4" x14ac:dyDescent="0.25">
      <c r="A5112">
        <v>4</v>
      </c>
      <c r="B5112">
        <v>5927130200</v>
      </c>
      <c r="C5112" t="s">
        <v>354</v>
      </c>
      <c r="D5112">
        <v>2892800</v>
      </c>
    </row>
    <row r="5113" spans="1:4" x14ac:dyDescent="0.25">
      <c r="A5113">
        <v>4</v>
      </c>
      <c r="B5113">
        <v>4615100</v>
      </c>
      <c r="C5113">
        <v>4758000</v>
      </c>
      <c r="D5113">
        <v>4395200</v>
      </c>
    </row>
    <row r="5114" spans="1:4" x14ac:dyDescent="0.25">
      <c r="A5114">
        <v>4</v>
      </c>
      <c r="B5114">
        <v>1903900</v>
      </c>
      <c r="C5114">
        <v>2117400</v>
      </c>
      <c r="D5114">
        <v>1831000</v>
      </c>
    </row>
    <row r="5115" spans="1:4" x14ac:dyDescent="0.25">
      <c r="A5115">
        <v>4</v>
      </c>
      <c r="B5115">
        <v>147264500</v>
      </c>
      <c r="C5115">
        <v>217497500</v>
      </c>
      <c r="D5115">
        <v>2119500</v>
      </c>
    </row>
    <row r="5116" spans="1:4" x14ac:dyDescent="0.25">
      <c r="A5116">
        <v>4</v>
      </c>
      <c r="B5116">
        <v>3270200</v>
      </c>
      <c r="C5116">
        <v>3589600</v>
      </c>
      <c r="D5116">
        <v>3513200</v>
      </c>
    </row>
    <row r="5117" spans="1:4" x14ac:dyDescent="0.25">
      <c r="A5117">
        <v>4</v>
      </c>
      <c r="B5117">
        <v>152475500</v>
      </c>
      <c r="C5117">
        <v>180857700</v>
      </c>
      <c r="D5117">
        <v>2199100</v>
      </c>
    </row>
    <row r="5118" spans="1:4" x14ac:dyDescent="0.25">
      <c r="A5118">
        <v>4</v>
      </c>
      <c r="B5118">
        <v>3213300</v>
      </c>
      <c r="C5118">
        <v>3191800</v>
      </c>
      <c r="D5118">
        <v>2776900</v>
      </c>
    </row>
    <row r="5119" spans="1:4" x14ac:dyDescent="0.25">
      <c r="A5119">
        <v>4</v>
      </c>
      <c r="B5119">
        <v>3362100</v>
      </c>
      <c r="C5119">
        <v>9408900</v>
      </c>
      <c r="D5119">
        <v>624300</v>
      </c>
    </row>
    <row r="5120" spans="1:4" x14ac:dyDescent="0.25">
      <c r="A5120">
        <v>4</v>
      </c>
      <c r="B5120">
        <v>26104300</v>
      </c>
      <c r="C5120">
        <v>11421900</v>
      </c>
      <c r="D5120">
        <v>4913600</v>
      </c>
    </row>
    <row r="5121" spans="1:4" x14ac:dyDescent="0.25">
      <c r="A5121">
        <v>4</v>
      </c>
      <c r="B5121">
        <v>198362900</v>
      </c>
      <c r="C5121">
        <v>227386400</v>
      </c>
      <c r="D5121">
        <v>15762300</v>
      </c>
    </row>
    <row r="5122" spans="1:4" x14ac:dyDescent="0.25">
      <c r="A5122">
        <v>4</v>
      </c>
      <c r="B5122">
        <v>23126000</v>
      </c>
      <c r="C5122">
        <v>3493200</v>
      </c>
      <c r="D5122">
        <v>3193300</v>
      </c>
    </row>
    <row r="5123" spans="1:4" x14ac:dyDescent="0.25">
      <c r="A5123">
        <v>4</v>
      </c>
      <c r="B5123" t="s">
        <v>989</v>
      </c>
      <c r="C5123" t="s">
        <v>360</v>
      </c>
      <c r="D5123">
        <v>82026200</v>
      </c>
    </row>
    <row r="5124" spans="1:4" x14ac:dyDescent="0.25">
      <c r="A5124">
        <v>4</v>
      </c>
      <c r="B5124" t="s">
        <v>991</v>
      </c>
      <c r="C5124" t="s">
        <v>362</v>
      </c>
      <c r="D5124">
        <v>24595600</v>
      </c>
    </row>
    <row r="5125" spans="1:4" x14ac:dyDescent="0.25">
      <c r="A5125">
        <v>4</v>
      </c>
      <c r="B5125">
        <v>4690600</v>
      </c>
      <c r="C5125">
        <v>5122000</v>
      </c>
      <c r="D5125">
        <v>4415900</v>
      </c>
    </row>
    <row r="5126" spans="1:4" x14ac:dyDescent="0.25">
      <c r="A5126">
        <v>4</v>
      </c>
      <c r="B5126" t="s">
        <v>992</v>
      </c>
      <c r="C5126" t="s">
        <v>363</v>
      </c>
      <c r="D5126">
        <v>349931900</v>
      </c>
    </row>
    <row r="5127" spans="1:4" x14ac:dyDescent="0.25">
      <c r="A5127">
        <v>4</v>
      </c>
      <c r="B5127" t="s">
        <v>993</v>
      </c>
      <c r="C5127" t="s">
        <v>364</v>
      </c>
      <c r="D5127">
        <v>783614900</v>
      </c>
    </row>
    <row r="5128" spans="1:4" x14ac:dyDescent="0.25">
      <c r="A5128">
        <v>4</v>
      </c>
      <c r="B5128">
        <v>24972600</v>
      </c>
      <c r="C5128">
        <v>25016200</v>
      </c>
      <c r="D5128">
        <v>26154200</v>
      </c>
    </row>
    <row r="5129" spans="1:4" x14ac:dyDescent="0.25">
      <c r="A5129">
        <v>4</v>
      </c>
      <c r="B5129">
        <v>858800</v>
      </c>
      <c r="C5129">
        <v>1041900</v>
      </c>
      <c r="D5129">
        <v>840600</v>
      </c>
    </row>
    <row r="5130" spans="1:4" x14ac:dyDescent="0.25">
      <c r="A5130">
        <v>4</v>
      </c>
      <c r="B5130">
        <v>2497923500</v>
      </c>
      <c r="C5130">
        <v>4550261100</v>
      </c>
      <c r="D5130">
        <v>755800</v>
      </c>
    </row>
    <row r="5131" spans="1:4" x14ac:dyDescent="0.25">
      <c r="A5131">
        <v>4</v>
      </c>
      <c r="B5131">
        <v>4638900</v>
      </c>
      <c r="C5131">
        <v>5167200</v>
      </c>
      <c r="D5131">
        <v>3117300</v>
      </c>
    </row>
    <row r="5132" spans="1:4" x14ac:dyDescent="0.25">
      <c r="A5132">
        <v>4</v>
      </c>
      <c r="B5132">
        <v>4268700</v>
      </c>
      <c r="C5132">
        <v>5420800</v>
      </c>
      <c r="D5132">
        <v>3387500</v>
      </c>
    </row>
    <row r="5133" spans="1:4" x14ac:dyDescent="0.25">
      <c r="A5133">
        <v>4</v>
      </c>
      <c r="B5133">
        <v>615200</v>
      </c>
      <c r="C5133">
        <v>666500</v>
      </c>
      <c r="D5133">
        <v>463000</v>
      </c>
    </row>
    <row r="5134" spans="1:4" x14ac:dyDescent="0.25">
      <c r="A5134">
        <v>4</v>
      </c>
      <c r="B5134">
        <v>104577800</v>
      </c>
      <c r="C5134">
        <v>155820200</v>
      </c>
      <c r="D5134">
        <v>980400</v>
      </c>
    </row>
    <row r="5135" spans="1:4" x14ac:dyDescent="0.25">
      <c r="A5135">
        <v>4</v>
      </c>
      <c r="B5135" t="s">
        <v>995</v>
      </c>
      <c r="C5135" t="s">
        <v>366</v>
      </c>
      <c r="D5135">
        <v>119644100</v>
      </c>
    </row>
    <row r="5136" spans="1:4" x14ac:dyDescent="0.25">
      <c r="A5136">
        <v>4</v>
      </c>
      <c r="B5136">
        <v>259849900</v>
      </c>
      <c r="C5136">
        <v>331453700</v>
      </c>
      <c r="D5136">
        <v>38821300</v>
      </c>
    </row>
    <row r="5137" spans="1:4" x14ac:dyDescent="0.25">
      <c r="A5137">
        <v>4</v>
      </c>
      <c r="B5137" t="s">
        <v>996</v>
      </c>
      <c r="C5137" t="s">
        <v>367</v>
      </c>
      <c r="D5137">
        <v>2056570500</v>
      </c>
    </row>
    <row r="5138" spans="1:4" x14ac:dyDescent="0.25">
      <c r="A5138">
        <v>4</v>
      </c>
      <c r="B5138" t="s">
        <v>997</v>
      </c>
      <c r="C5138" t="s">
        <v>368</v>
      </c>
      <c r="D5138">
        <v>5985900</v>
      </c>
    </row>
    <row r="5139" spans="1:4" x14ac:dyDescent="0.25">
      <c r="A5139">
        <v>4</v>
      </c>
      <c r="B5139">
        <v>1224400</v>
      </c>
      <c r="C5139">
        <v>1269700</v>
      </c>
      <c r="D5139">
        <v>937500</v>
      </c>
    </row>
    <row r="5140" spans="1:4" x14ac:dyDescent="0.25">
      <c r="A5140">
        <v>4</v>
      </c>
      <c r="B5140">
        <v>19395800</v>
      </c>
      <c r="C5140">
        <v>29857400</v>
      </c>
      <c r="D5140">
        <v>874300</v>
      </c>
    </row>
    <row r="5141" spans="1:4" x14ac:dyDescent="0.25">
      <c r="A5141">
        <v>4</v>
      </c>
      <c r="B5141">
        <v>19983500</v>
      </c>
      <c r="C5141">
        <v>34827900</v>
      </c>
      <c r="D5141">
        <v>900700</v>
      </c>
    </row>
    <row r="5142" spans="1:4" x14ac:dyDescent="0.25">
      <c r="A5142">
        <v>4</v>
      </c>
      <c r="B5142">
        <v>1457100</v>
      </c>
      <c r="C5142">
        <v>2300700</v>
      </c>
      <c r="D5142">
        <v>444100</v>
      </c>
    </row>
    <row r="5143" spans="1:4" x14ac:dyDescent="0.25">
      <c r="A5143">
        <v>4</v>
      </c>
      <c r="B5143">
        <v>1307200</v>
      </c>
      <c r="C5143">
        <v>2115300</v>
      </c>
      <c r="D5143">
        <v>626700</v>
      </c>
    </row>
    <row r="5144" spans="1:4" x14ac:dyDescent="0.25">
      <c r="A5144">
        <v>4</v>
      </c>
      <c r="B5144">
        <v>54434700</v>
      </c>
      <c r="C5144">
        <v>66625700</v>
      </c>
      <c r="D5144">
        <v>6785400</v>
      </c>
    </row>
    <row r="5145" spans="1:4" x14ac:dyDescent="0.25">
      <c r="A5145">
        <v>4</v>
      </c>
      <c r="B5145">
        <v>214001000</v>
      </c>
      <c r="C5145">
        <v>186960900</v>
      </c>
      <c r="D5145">
        <v>43635200</v>
      </c>
    </row>
    <row r="5146" spans="1:4" x14ac:dyDescent="0.25">
      <c r="A5146">
        <v>4</v>
      </c>
      <c r="B5146">
        <v>12809900</v>
      </c>
      <c r="C5146">
        <v>21173300</v>
      </c>
      <c r="D5146">
        <v>616900</v>
      </c>
    </row>
    <row r="5147" spans="1:4" x14ac:dyDescent="0.25">
      <c r="A5147">
        <v>4</v>
      </c>
      <c r="B5147">
        <v>3230500</v>
      </c>
      <c r="C5147">
        <v>3489100</v>
      </c>
      <c r="D5147">
        <v>3403300</v>
      </c>
    </row>
    <row r="5148" spans="1:4" x14ac:dyDescent="0.25">
      <c r="A5148">
        <v>4</v>
      </c>
      <c r="B5148">
        <v>848000</v>
      </c>
      <c r="C5148">
        <v>1157500</v>
      </c>
      <c r="D5148">
        <v>443500</v>
      </c>
    </row>
    <row r="5149" spans="1:4" x14ac:dyDescent="0.25">
      <c r="A5149">
        <v>4</v>
      </c>
      <c r="B5149">
        <v>792300</v>
      </c>
      <c r="C5149">
        <v>791700</v>
      </c>
      <c r="D5149">
        <v>390700</v>
      </c>
    </row>
    <row r="5150" spans="1:4" x14ac:dyDescent="0.25">
      <c r="A5150">
        <v>4</v>
      </c>
      <c r="B5150">
        <v>240000500</v>
      </c>
      <c r="C5150">
        <v>419955800</v>
      </c>
      <c r="D5150">
        <v>1859600</v>
      </c>
    </row>
    <row r="5151" spans="1:4" x14ac:dyDescent="0.25">
      <c r="A5151">
        <v>4</v>
      </c>
      <c r="B5151">
        <v>12337500</v>
      </c>
      <c r="C5151">
        <v>13649300</v>
      </c>
      <c r="D5151">
        <v>12632500</v>
      </c>
    </row>
    <row r="5152" spans="1:4" x14ac:dyDescent="0.25">
      <c r="A5152">
        <v>4</v>
      </c>
      <c r="B5152" t="s">
        <v>1002</v>
      </c>
      <c r="C5152" t="s">
        <v>373</v>
      </c>
      <c r="D5152" t="s">
        <v>47</v>
      </c>
    </row>
    <row r="5153" spans="1:4" x14ac:dyDescent="0.25">
      <c r="A5153">
        <v>4</v>
      </c>
      <c r="B5153">
        <v>46609000</v>
      </c>
      <c r="C5153">
        <v>48817500</v>
      </c>
      <c r="D5153">
        <v>4314900</v>
      </c>
    </row>
    <row r="5154" spans="1:4" x14ac:dyDescent="0.25">
      <c r="A5154">
        <v>4</v>
      </c>
      <c r="B5154">
        <v>2945900</v>
      </c>
      <c r="C5154">
        <v>3380500</v>
      </c>
      <c r="D5154">
        <v>2509400</v>
      </c>
    </row>
    <row r="5155" spans="1:4" x14ac:dyDescent="0.25">
      <c r="A5155">
        <v>4</v>
      </c>
      <c r="B5155">
        <v>46208100</v>
      </c>
      <c r="C5155">
        <v>49541300</v>
      </c>
      <c r="D5155">
        <v>42997300</v>
      </c>
    </row>
    <row r="5156" spans="1:4" x14ac:dyDescent="0.25">
      <c r="A5156">
        <v>4</v>
      </c>
      <c r="B5156" t="s">
        <v>1003</v>
      </c>
      <c r="C5156" t="s">
        <v>374</v>
      </c>
      <c r="D5156">
        <v>546620900</v>
      </c>
    </row>
    <row r="5157" spans="1:4" x14ac:dyDescent="0.25">
      <c r="A5157">
        <v>4</v>
      </c>
      <c r="B5157">
        <v>29194800</v>
      </c>
      <c r="C5157">
        <v>40099300</v>
      </c>
      <c r="D5157">
        <v>6707300</v>
      </c>
    </row>
    <row r="5158" spans="1:4" x14ac:dyDescent="0.25">
      <c r="A5158">
        <v>4</v>
      </c>
      <c r="B5158">
        <v>82538800</v>
      </c>
      <c r="C5158">
        <v>195588300</v>
      </c>
      <c r="D5158">
        <v>1912300</v>
      </c>
    </row>
    <row r="5159" spans="1:4" x14ac:dyDescent="0.25">
      <c r="A5159">
        <v>4</v>
      </c>
      <c r="B5159" t="s">
        <v>1004</v>
      </c>
      <c r="C5159" t="s">
        <v>375</v>
      </c>
      <c r="D5159">
        <v>86972000</v>
      </c>
    </row>
    <row r="5160" spans="1:4" x14ac:dyDescent="0.25">
      <c r="A5160">
        <v>4</v>
      </c>
      <c r="B5160">
        <v>742700</v>
      </c>
      <c r="C5160">
        <v>834400</v>
      </c>
      <c r="D5160">
        <v>936200</v>
      </c>
    </row>
    <row r="5161" spans="1:4" x14ac:dyDescent="0.25">
      <c r="A5161">
        <v>4</v>
      </c>
      <c r="B5161">
        <v>319112800</v>
      </c>
      <c r="C5161">
        <v>659216500</v>
      </c>
      <c r="D5161">
        <v>4584600</v>
      </c>
    </row>
    <row r="5162" spans="1:4" x14ac:dyDescent="0.25">
      <c r="A5162">
        <v>4</v>
      </c>
      <c r="B5162">
        <v>5220300</v>
      </c>
      <c r="C5162">
        <v>7541700</v>
      </c>
      <c r="D5162">
        <v>1927900</v>
      </c>
    </row>
    <row r="5163" spans="1:4" x14ac:dyDescent="0.25">
      <c r="A5163">
        <v>4</v>
      </c>
      <c r="B5163">
        <v>36905600</v>
      </c>
      <c r="C5163">
        <v>50237600</v>
      </c>
      <c r="D5163">
        <v>9889400</v>
      </c>
    </row>
    <row r="5164" spans="1:4" x14ac:dyDescent="0.25">
      <c r="A5164">
        <v>4</v>
      </c>
      <c r="B5164">
        <v>1680500</v>
      </c>
      <c r="C5164">
        <v>1780100</v>
      </c>
      <c r="D5164">
        <v>1978000</v>
      </c>
    </row>
    <row r="5165" spans="1:4" x14ac:dyDescent="0.25">
      <c r="A5165">
        <v>4</v>
      </c>
      <c r="B5165">
        <v>5019000</v>
      </c>
      <c r="C5165">
        <v>6879400</v>
      </c>
      <c r="D5165">
        <v>1160100</v>
      </c>
    </row>
    <row r="5166" spans="1:4" x14ac:dyDescent="0.25">
      <c r="A5166">
        <v>4</v>
      </c>
      <c r="B5166" t="s">
        <v>1006</v>
      </c>
      <c r="C5166" t="s">
        <v>377</v>
      </c>
      <c r="D5166">
        <v>1196000</v>
      </c>
    </row>
    <row r="5167" spans="1:4" x14ac:dyDescent="0.25">
      <c r="A5167">
        <v>4</v>
      </c>
      <c r="B5167">
        <v>454600</v>
      </c>
      <c r="C5167">
        <v>481500</v>
      </c>
      <c r="D5167">
        <v>507600</v>
      </c>
    </row>
    <row r="5168" spans="1:4" x14ac:dyDescent="0.25">
      <c r="A5168">
        <v>4</v>
      </c>
      <c r="B5168">
        <v>178742600</v>
      </c>
      <c r="C5168">
        <v>267390400</v>
      </c>
      <c r="D5168">
        <v>1485100</v>
      </c>
    </row>
    <row r="5169" spans="1:4" x14ac:dyDescent="0.25">
      <c r="A5169">
        <v>4</v>
      </c>
      <c r="B5169">
        <v>105017500</v>
      </c>
      <c r="C5169">
        <v>154313500</v>
      </c>
      <c r="D5169">
        <v>1740900</v>
      </c>
    </row>
    <row r="5170" spans="1:4" x14ac:dyDescent="0.25">
      <c r="A5170">
        <v>4</v>
      </c>
      <c r="B5170" t="s">
        <v>1008</v>
      </c>
      <c r="C5170" t="s">
        <v>379</v>
      </c>
      <c r="D5170" t="s">
        <v>48</v>
      </c>
    </row>
    <row r="5171" spans="1:4" x14ac:dyDescent="0.25">
      <c r="A5171">
        <v>4</v>
      </c>
      <c r="B5171">
        <v>5566400</v>
      </c>
      <c r="C5171">
        <v>8048000</v>
      </c>
      <c r="D5171">
        <v>8021000</v>
      </c>
    </row>
    <row r="5172" spans="1:4" x14ac:dyDescent="0.25">
      <c r="A5172">
        <v>4</v>
      </c>
      <c r="B5172">
        <v>33672900</v>
      </c>
      <c r="C5172">
        <v>54702900</v>
      </c>
      <c r="D5172">
        <v>1895900</v>
      </c>
    </row>
    <row r="5173" spans="1:4" x14ac:dyDescent="0.25">
      <c r="A5173">
        <v>4</v>
      </c>
      <c r="B5173">
        <v>603869000</v>
      </c>
      <c r="C5173">
        <v>726783000</v>
      </c>
      <c r="D5173">
        <v>641100</v>
      </c>
    </row>
    <row r="5174" spans="1:4" x14ac:dyDescent="0.25">
      <c r="A5174">
        <v>4</v>
      </c>
      <c r="B5174">
        <v>175427600</v>
      </c>
      <c r="C5174">
        <v>256247600</v>
      </c>
      <c r="D5174">
        <v>20754500</v>
      </c>
    </row>
    <row r="5175" spans="1:4" x14ac:dyDescent="0.25">
      <c r="A5175">
        <v>4</v>
      </c>
      <c r="B5175">
        <v>232402200</v>
      </c>
      <c r="C5175">
        <v>303831300</v>
      </c>
      <c r="D5175">
        <v>984900</v>
      </c>
    </row>
    <row r="5176" spans="1:4" x14ac:dyDescent="0.25">
      <c r="A5176">
        <v>4</v>
      </c>
      <c r="B5176">
        <v>2434600</v>
      </c>
      <c r="C5176">
        <v>2549600</v>
      </c>
      <c r="D5176">
        <v>2240400</v>
      </c>
    </row>
    <row r="5177" spans="1:4" x14ac:dyDescent="0.25">
      <c r="A5177">
        <v>4</v>
      </c>
      <c r="B5177">
        <v>27101900</v>
      </c>
      <c r="C5177">
        <v>9825100</v>
      </c>
      <c r="D5177">
        <v>9883700</v>
      </c>
    </row>
    <row r="5178" spans="1:4" x14ac:dyDescent="0.25">
      <c r="A5178">
        <v>4</v>
      </c>
      <c r="B5178">
        <v>887400</v>
      </c>
      <c r="C5178">
        <v>931700</v>
      </c>
      <c r="D5178">
        <v>687200</v>
      </c>
    </row>
    <row r="5179" spans="1:4" x14ac:dyDescent="0.25">
      <c r="A5179">
        <v>4</v>
      </c>
      <c r="B5179">
        <v>5205400</v>
      </c>
      <c r="C5179">
        <v>5607300</v>
      </c>
      <c r="D5179">
        <v>2529900</v>
      </c>
    </row>
    <row r="5180" spans="1:4" x14ac:dyDescent="0.25">
      <c r="A5180">
        <v>4</v>
      </c>
      <c r="B5180">
        <v>1103200</v>
      </c>
      <c r="C5180">
        <v>3610400</v>
      </c>
      <c r="D5180">
        <v>484400</v>
      </c>
    </row>
    <row r="5181" spans="1:4" x14ac:dyDescent="0.25">
      <c r="A5181">
        <v>4</v>
      </c>
      <c r="B5181">
        <v>6412100</v>
      </c>
      <c r="C5181">
        <v>7054000</v>
      </c>
      <c r="D5181">
        <v>7130000</v>
      </c>
    </row>
    <row r="5182" spans="1:4" x14ac:dyDescent="0.25">
      <c r="A5182">
        <v>4</v>
      </c>
      <c r="B5182" t="s">
        <v>1013</v>
      </c>
      <c r="C5182" t="s">
        <v>384</v>
      </c>
      <c r="D5182">
        <v>2964104500</v>
      </c>
    </row>
    <row r="5183" spans="1:4" x14ac:dyDescent="0.25">
      <c r="A5183">
        <v>4</v>
      </c>
      <c r="B5183">
        <v>765219900</v>
      </c>
      <c r="C5183">
        <v>18521200</v>
      </c>
      <c r="D5183">
        <v>15453500</v>
      </c>
    </row>
    <row r="5184" spans="1:4" x14ac:dyDescent="0.25">
      <c r="A5184">
        <v>4</v>
      </c>
      <c r="B5184" t="s">
        <v>1014</v>
      </c>
      <c r="C5184" t="s">
        <v>385</v>
      </c>
      <c r="D5184">
        <v>1611200800</v>
      </c>
    </row>
    <row r="5185" spans="1:4" x14ac:dyDescent="0.25">
      <c r="A5185">
        <v>4</v>
      </c>
      <c r="B5185">
        <v>9609100</v>
      </c>
      <c r="C5185">
        <v>23468700</v>
      </c>
      <c r="D5185">
        <v>1357700</v>
      </c>
    </row>
    <row r="5186" spans="1:4" x14ac:dyDescent="0.25">
      <c r="A5186">
        <v>4</v>
      </c>
      <c r="B5186" t="s">
        <v>301</v>
      </c>
      <c r="C5186" t="s">
        <v>389</v>
      </c>
      <c r="D5186">
        <v>21364800</v>
      </c>
    </row>
    <row r="5187" spans="1:4" x14ac:dyDescent="0.25">
      <c r="A5187">
        <v>4</v>
      </c>
      <c r="B5187">
        <v>16406100</v>
      </c>
      <c r="C5187">
        <v>18512500</v>
      </c>
      <c r="D5187">
        <v>2157500</v>
      </c>
    </row>
    <row r="5188" spans="1:4" x14ac:dyDescent="0.25">
      <c r="A5188">
        <v>4</v>
      </c>
      <c r="B5188">
        <v>1538800</v>
      </c>
      <c r="C5188">
        <v>1678100</v>
      </c>
      <c r="D5188">
        <v>1259600</v>
      </c>
    </row>
    <row r="5189" spans="1:4" x14ac:dyDescent="0.25">
      <c r="A5189">
        <v>4</v>
      </c>
      <c r="B5189">
        <v>5683500</v>
      </c>
      <c r="C5189">
        <v>7957500</v>
      </c>
      <c r="D5189">
        <v>1334000</v>
      </c>
    </row>
    <row r="5190" spans="1:4" x14ac:dyDescent="0.25">
      <c r="A5190">
        <v>4</v>
      </c>
      <c r="B5190">
        <v>24429500</v>
      </c>
      <c r="C5190">
        <v>44551000</v>
      </c>
      <c r="D5190">
        <v>1538100</v>
      </c>
    </row>
    <row r="5191" spans="1:4" x14ac:dyDescent="0.25">
      <c r="A5191">
        <v>4</v>
      </c>
      <c r="B5191">
        <v>24002600</v>
      </c>
      <c r="C5191">
        <v>26511300</v>
      </c>
      <c r="D5191">
        <v>2787800</v>
      </c>
    </row>
    <row r="5192" spans="1:4" x14ac:dyDescent="0.25">
      <c r="A5192">
        <v>4</v>
      </c>
      <c r="B5192" t="s">
        <v>1021</v>
      </c>
      <c r="C5192" t="s">
        <v>393</v>
      </c>
      <c r="D5192">
        <v>5709900</v>
      </c>
    </row>
    <row r="5193" spans="1:4" x14ac:dyDescent="0.25">
      <c r="A5193">
        <v>4</v>
      </c>
      <c r="B5193">
        <v>182019400</v>
      </c>
      <c r="C5193">
        <v>213851500</v>
      </c>
      <c r="D5193">
        <v>36061100</v>
      </c>
    </row>
    <row r="5194" spans="1:4" x14ac:dyDescent="0.25">
      <c r="A5194">
        <v>4</v>
      </c>
      <c r="B5194">
        <v>14071300</v>
      </c>
      <c r="C5194">
        <v>31894300</v>
      </c>
      <c r="D5194">
        <v>1974400</v>
      </c>
    </row>
    <row r="5195" spans="1:4" x14ac:dyDescent="0.25">
      <c r="A5195">
        <v>4</v>
      </c>
      <c r="B5195">
        <v>501900</v>
      </c>
      <c r="C5195">
        <v>588800</v>
      </c>
      <c r="D5195">
        <v>413600</v>
      </c>
    </row>
    <row r="5196" spans="1:4" x14ac:dyDescent="0.25">
      <c r="A5196">
        <v>4</v>
      </c>
      <c r="B5196">
        <v>903757100</v>
      </c>
      <c r="C5196">
        <v>977844700</v>
      </c>
      <c r="D5196">
        <v>830529200</v>
      </c>
    </row>
    <row r="5197" spans="1:4" x14ac:dyDescent="0.25">
      <c r="A5197">
        <v>4</v>
      </c>
      <c r="B5197">
        <v>24439900</v>
      </c>
      <c r="C5197">
        <v>34454400</v>
      </c>
      <c r="D5197">
        <v>1559300</v>
      </c>
    </row>
    <row r="5198" spans="1:4" x14ac:dyDescent="0.25">
      <c r="A5198">
        <v>4</v>
      </c>
      <c r="B5198">
        <v>4178000</v>
      </c>
      <c r="C5198">
        <v>5356400</v>
      </c>
      <c r="D5198">
        <v>939400</v>
      </c>
    </row>
    <row r="5199" spans="1:4" x14ac:dyDescent="0.25">
      <c r="A5199">
        <v>4</v>
      </c>
      <c r="B5199">
        <v>5521500</v>
      </c>
      <c r="C5199">
        <v>9562800</v>
      </c>
      <c r="D5199">
        <v>3380900</v>
      </c>
    </row>
    <row r="5200" spans="1:4" x14ac:dyDescent="0.25">
      <c r="A5200">
        <v>4</v>
      </c>
      <c r="B5200" t="s">
        <v>1026</v>
      </c>
      <c r="C5200">
        <v>22736000</v>
      </c>
      <c r="D5200">
        <v>22615000</v>
      </c>
    </row>
    <row r="5201" spans="1:4" x14ac:dyDescent="0.25">
      <c r="A5201">
        <v>4</v>
      </c>
      <c r="B5201">
        <v>13171700</v>
      </c>
      <c r="C5201">
        <v>24541700</v>
      </c>
      <c r="D5201">
        <v>999800</v>
      </c>
    </row>
    <row r="5202" spans="1:4" x14ac:dyDescent="0.25">
      <c r="A5202">
        <v>4</v>
      </c>
      <c r="B5202">
        <v>89359700</v>
      </c>
      <c r="C5202">
        <v>91145500</v>
      </c>
      <c r="D5202">
        <v>68515500</v>
      </c>
    </row>
    <row r="5203" spans="1:4" x14ac:dyDescent="0.25">
      <c r="A5203">
        <v>4</v>
      </c>
      <c r="B5203">
        <v>565800</v>
      </c>
      <c r="C5203">
        <v>584300</v>
      </c>
      <c r="D5203">
        <v>618600</v>
      </c>
    </row>
    <row r="5204" spans="1:4" x14ac:dyDescent="0.25">
      <c r="A5204">
        <v>4</v>
      </c>
      <c r="B5204">
        <v>1127100</v>
      </c>
      <c r="C5204">
        <v>1466500</v>
      </c>
      <c r="D5204">
        <v>1027200</v>
      </c>
    </row>
    <row r="5205" spans="1:4" x14ac:dyDescent="0.25">
      <c r="A5205">
        <v>4</v>
      </c>
      <c r="B5205">
        <v>7056400</v>
      </c>
      <c r="C5205">
        <v>8079500</v>
      </c>
      <c r="D5205">
        <v>6648400</v>
      </c>
    </row>
    <row r="5206" spans="1:4" x14ac:dyDescent="0.25">
      <c r="A5206">
        <v>4</v>
      </c>
      <c r="B5206" t="s">
        <v>1030</v>
      </c>
      <c r="C5206" t="s">
        <v>402</v>
      </c>
      <c r="D5206" t="s">
        <v>54</v>
      </c>
    </row>
    <row r="5207" spans="1:4" x14ac:dyDescent="0.25">
      <c r="A5207">
        <v>4</v>
      </c>
      <c r="B5207">
        <v>4344900</v>
      </c>
      <c r="C5207">
        <v>6145400</v>
      </c>
      <c r="D5207">
        <v>1742400</v>
      </c>
    </row>
    <row r="5208" spans="1:4" x14ac:dyDescent="0.25">
      <c r="A5208">
        <v>4</v>
      </c>
      <c r="B5208">
        <v>1033400</v>
      </c>
      <c r="C5208">
        <v>1405700</v>
      </c>
      <c r="D5208">
        <v>792400</v>
      </c>
    </row>
    <row r="5209" spans="1:4" x14ac:dyDescent="0.25">
      <c r="A5209">
        <v>4</v>
      </c>
      <c r="B5209" t="s">
        <v>1032</v>
      </c>
      <c r="C5209" t="s">
        <v>404</v>
      </c>
      <c r="D5209">
        <v>134515700</v>
      </c>
    </row>
    <row r="5210" spans="1:4" x14ac:dyDescent="0.25">
      <c r="A5210">
        <v>4</v>
      </c>
      <c r="B5210" t="s">
        <v>1033</v>
      </c>
      <c r="C5210" t="s">
        <v>405</v>
      </c>
      <c r="D5210">
        <v>22139300</v>
      </c>
    </row>
    <row r="5211" spans="1:4" x14ac:dyDescent="0.25">
      <c r="A5211">
        <v>4</v>
      </c>
      <c r="B5211" t="s">
        <v>1034</v>
      </c>
      <c r="C5211" t="s">
        <v>406</v>
      </c>
      <c r="D5211">
        <v>722000</v>
      </c>
    </row>
    <row r="5212" spans="1:4" x14ac:dyDescent="0.25">
      <c r="A5212">
        <v>4</v>
      </c>
      <c r="B5212">
        <v>937000</v>
      </c>
      <c r="C5212">
        <v>1399800</v>
      </c>
      <c r="D5212">
        <v>693700</v>
      </c>
    </row>
    <row r="5213" spans="1:4" x14ac:dyDescent="0.25">
      <c r="A5213">
        <v>4</v>
      </c>
      <c r="B5213" t="s">
        <v>1036</v>
      </c>
      <c r="C5213" t="s">
        <v>408</v>
      </c>
      <c r="D5213">
        <v>2784342800</v>
      </c>
    </row>
    <row r="5214" spans="1:4" x14ac:dyDescent="0.25">
      <c r="A5214">
        <v>4</v>
      </c>
      <c r="B5214">
        <v>5226400</v>
      </c>
      <c r="C5214">
        <v>5784900</v>
      </c>
      <c r="D5214">
        <v>4945700</v>
      </c>
    </row>
    <row r="5215" spans="1:4" x14ac:dyDescent="0.25">
      <c r="A5215">
        <v>4</v>
      </c>
      <c r="B5215">
        <v>2789640200</v>
      </c>
      <c r="C5215">
        <v>3360251700</v>
      </c>
      <c r="D5215">
        <v>11453500</v>
      </c>
    </row>
    <row r="5216" spans="1:4" x14ac:dyDescent="0.25">
      <c r="A5216">
        <v>4</v>
      </c>
      <c r="B5216">
        <v>1164700</v>
      </c>
      <c r="C5216">
        <v>1713500</v>
      </c>
      <c r="D5216">
        <v>751700</v>
      </c>
    </row>
    <row r="5217" spans="1:4" x14ac:dyDescent="0.25">
      <c r="A5217">
        <v>4</v>
      </c>
      <c r="B5217">
        <v>16316500</v>
      </c>
      <c r="C5217">
        <v>14640700</v>
      </c>
      <c r="D5217">
        <v>2534800</v>
      </c>
    </row>
    <row r="5218" spans="1:4" x14ac:dyDescent="0.25">
      <c r="A5218">
        <v>4</v>
      </c>
      <c r="B5218">
        <v>620596400</v>
      </c>
      <c r="C5218">
        <v>671714300</v>
      </c>
      <c r="D5218">
        <v>596810400</v>
      </c>
    </row>
    <row r="5219" spans="1:4" x14ac:dyDescent="0.25">
      <c r="A5219">
        <v>4</v>
      </c>
      <c r="B5219">
        <v>7134800</v>
      </c>
      <c r="C5219">
        <v>7472000</v>
      </c>
      <c r="D5219">
        <v>7202500</v>
      </c>
    </row>
    <row r="5220" spans="1:4" x14ac:dyDescent="0.25">
      <c r="A5220">
        <v>4</v>
      </c>
      <c r="B5220">
        <v>2466100</v>
      </c>
      <c r="C5220">
        <v>3044300</v>
      </c>
      <c r="D5220">
        <v>2453400</v>
      </c>
    </row>
    <row r="5221" spans="1:4" x14ac:dyDescent="0.25">
      <c r="A5221">
        <v>4</v>
      </c>
      <c r="B5221">
        <v>639910500</v>
      </c>
      <c r="C5221">
        <v>758525200</v>
      </c>
      <c r="D5221">
        <v>8587900</v>
      </c>
    </row>
    <row r="5222" spans="1:4" x14ac:dyDescent="0.25">
      <c r="A5222">
        <v>4</v>
      </c>
      <c r="B5222">
        <v>2526400</v>
      </c>
      <c r="C5222">
        <v>3450300</v>
      </c>
      <c r="D5222">
        <v>2093600</v>
      </c>
    </row>
    <row r="5223" spans="1:4" x14ac:dyDescent="0.25">
      <c r="A5223">
        <v>4</v>
      </c>
      <c r="B5223">
        <v>2058000</v>
      </c>
      <c r="C5223">
        <v>3430200</v>
      </c>
      <c r="D5223">
        <v>463300</v>
      </c>
    </row>
    <row r="5224" spans="1:4" x14ac:dyDescent="0.25">
      <c r="A5224">
        <v>4</v>
      </c>
      <c r="B5224">
        <v>164933100</v>
      </c>
      <c r="C5224">
        <v>284886900</v>
      </c>
      <c r="D5224">
        <v>4298800</v>
      </c>
    </row>
    <row r="5225" spans="1:4" x14ac:dyDescent="0.25">
      <c r="A5225">
        <v>4</v>
      </c>
      <c r="B5225">
        <v>805600</v>
      </c>
      <c r="C5225">
        <v>973200</v>
      </c>
      <c r="D5225">
        <v>519700</v>
      </c>
    </row>
    <row r="5226" spans="1:4" x14ac:dyDescent="0.25">
      <c r="A5226">
        <v>4</v>
      </c>
      <c r="B5226">
        <v>8375000</v>
      </c>
      <c r="C5226">
        <v>9588100</v>
      </c>
      <c r="D5226">
        <v>6383400</v>
      </c>
    </row>
    <row r="5227" spans="1:4" x14ac:dyDescent="0.25">
      <c r="A5227">
        <v>4</v>
      </c>
      <c r="B5227">
        <v>4488100</v>
      </c>
      <c r="C5227">
        <v>4237900</v>
      </c>
      <c r="D5227">
        <v>944700</v>
      </c>
    </row>
    <row r="5228" spans="1:4" x14ac:dyDescent="0.25">
      <c r="A5228">
        <v>4</v>
      </c>
      <c r="B5228">
        <v>113845800</v>
      </c>
      <c r="C5228">
        <v>121365900</v>
      </c>
      <c r="D5228">
        <v>109171800</v>
      </c>
    </row>
    <row r="5229" spans="1:4" x14ac:dyDescent="0.25">
      <c r="A5229">
        <v>4</v>
      </c>
      <c r="B5229">
        <v>22699500</v>
      </c>
      <c r="C5229">
        <v>22584100</v>
      </c>
      <c r="D5229">
        <v>8890300</v>
      </c>
    </row>
    <row r="5230" spans="1:4" x14ac:dyDescent="0.25">
      <c r="A5230">
        <v>4</v>
      </c>
      <c r="B5230" t="s">
        <v>1042</v>
      </c>
      <c r="C5230" t="s">
        <v>413</v>
      </c>
      <c r="D5230" t="s">
        <v>57</v>
      </c>
    </row>
    <row r="5231" spans="1:4" x14ac:dyDescent="0.25">
      <c r="A5231">
        <v>4</v>
      </c>
      <c r="B5231">
        <v>1217100</v>
      </c>
      <c r="C5231">
        <v>1851900</v>
      </c>
      <c r="D5231">
        <v>751000</v>
      </c>
    </row>
    <row r="5232" spans="1:4" x14ac:dyDescent="0.25">
      <c r="A5232">
        <v>4</v>
      </c>
      <c r="B5232">
        <v>441878600</v>
      </c>
      <c r="C5232">
        <v>32788500</v>
      </c>
      <c r="D5232">
        <v>466359600</v>
      </c>
    </row>
    <row r="5233" spans="1:4" x14ac:dyDescent="0.25">
      <c r="A5233">
        <v>4</v>
      </c>
      <c r="B5233">
        <v>584587400</v>
      </c>
      <c r="C5233">
        <v>1007401400</v>
      </c>
      <c r="D5233">
        <v>1164800</v>
      </c>
    </row>
    <row r="5234" spans="1:4" x14ac:dyDescent="0.25">
      <c r="A5234">
        <v>4</v>
      </c>
      <c r="B5234">
        <v>2463600</v>
      </c>
      <c r="C5234">
        <v>3518800</v>
      </c>
      <c r="D5234">
        <v>1844700</v>
      </c>
    </row>
    <row r="5235" spans="1:4" x14ac:dyDescent="0.25">
      <c r="A5235">
        <v>4</v>
      </c>
      <c r="B5235">
        <v>3898758600</v>
      </c>
      <c r="C5235">
        <v>4272422300</v>
      </c>
      <c r="D5235">
        <v>20588800</v>
      </c>
    </row>
    <row r="5236" spans="1:4" x14ac:dyDescent="0.25">
      <c r="A5236">
        <v>4</v>
      </c>
      <c r="B5236">
        <v>3281600</v>
      </c>
      <c r="C5236">
        <v>4726600</v>
      </c>
      <c r="D5236">
        <v>1954100</v>
      </c>
    </row>
    <row r="5237" spans="1:4" x14ac:dyDescent="0.25">
      <c r="A5237">
        <v>4</v>
      </c>
      <c r="B5237">
        <v>1221800</v>
      </c>
      <c r="C5237">
        <v>1094200</v>
      </c>
      <c r="D5237">
        <v>900000</v>
      </c>
    </row>
    <row r="5238" spans="1:4" x14ac:dyDescent="0.25">
      <c r="A5238">
        <v>4</v>
      </c>
      <c r="B5238">
        <v>513300</v>
      </c>
      <c r="C5238">
        <v>510400</v>
      </c>
      <c r="D5238">
        <v>364100</v>
      </c>
    </row>
    <row r="5239" spans="1:4" x14ac:dyDescent="0.25">
      <c r="A5239">
        <v>4</v>
      </c>
      <c r="B5239">
        <v>3238564400</v>
      </c>
      <c r="C5239">
        <v>1917228700</v>
      </c>
      <c r="D5239">
        <v>744778000</v>
      </c>
    </row>
    <row r="5240" spans="1:4" x14ac:dyDescent="0.25">
      <c r="A5240">
        <v>4</v>
      </c>
      <c r="B5240">
        <v>5690900</v>
      </c>
      <c r="C5240">
        <v>6243200</v>
      </c>
      <c r="D5240">
        <v>5794400</v>
      </c>
    </row>
    <row r="5241" spans="1:4" x14ac:dyDescent="0.25">
      <c r="A5241">
        <v>4</v>
      </c>
      <c r="B5241">
        <v>172846900</v>
      </c>
      <c r="C5241">
        <v>181321100</v>
      </c>
      <c r="D5241">
        <v>131410200</v>
      </c>
    </row>
    <row r="5242" spans="1:4" x14ac:dyDescent="0.25">
      <c r="A5242">
        <v>4</v>
      </c>
      <c r="B5242" t="s">
        <v>1051</v>
      </c>
      <c r="C5242" t="s">
        <v>422</v>
      </c>
      <c r="D5242">
        <v>38399200</v>
      </c>
    </row>
    <row r="5243" spans="1:4" x14ac:dyDescent="0.25">
      <c r="A5243">
        <v>4</v>
      </c>
      <c r="B5243" t="s">
        <v>1053</v>
      </c>
      <c r="C5243" t="s">
        <v>424</v>
      </c>
      <c r="D5243">
        <v>76661600</v>
      </c>
    </row>
    <row r="5244" spans="1:4" x14ac:dyDescent="0.25">
      <c r="A5244">
        <v>4</v>
      </c>
      <c r="B5244" t="s">
        <v>1056</v>
      </c>
      <c r="C5244" t="s">
        <v>427</v>
      </c>
      <c r="D5244">
        <v>13373500</v>
      </c>
    </row>
    <row r="5245" spans="1:4" x14ac:dyDescent="0.25">
      <c r="A5245">
        <v>4</v>
      </c>
      <c r="B5245">
        <v>166871200</v>
      </c>
      <c r="C5245">
        <v>196762900</v>
      </c>
      <c r="D5245">
        <v>36254300</v>
      </c>
    </row>
    <row r="5246" spans="1:4" x14ac:dyDescent="0.25">
      <c r="A5246">
        <v>4</v>
      </c>
      <c r="B5246">
        <v>2534900</v>
      </c>
      <c r="C5246">
        <v>2793700</v>
      </c>
      <c r="D5246">
        <v>2737600</v>
      </c>
    </row>
    <row r="5247" spans="1:4" x14ac:dyDescent="0.25">
      <c r="A5247">
        <v>4</v>
      </c>
      <c r="B5247">
        <v>720100</v>
      </c>
      <c r="C5247">
        <v>642900</v>
      </c>
      <c r="D5247">
        <v>575700</v>
      </c>
    </row>
    <row r="5248" spans="1:4" x14ac:dyDescent="0.25">
      <c r="A5248">
        <v>4</v>
      </c>
      <c r="B5248" t="s">
        <v>1057</v>
      </c>
      <c r="C5248" t="s">
        <v>428</v>
      </c>
      <c r="D5248">
        <v>65616400</v>
      </c>
    </row>
    <row r="5249" spans="1:4" x14ac:dyDescent="0.25">
      <c r="A5249">
        <v>4</v>
      </c>
      <c r="B5249">
        <v>527600</v>
      </c>
      <c r="C5249">
        <v>2542800</v>
      </c>
      <c r="D5249">
        <v>474300</v>
      </c>
    </row>
    <row r="5250" spans="1:4" x14ac:dyDescent="0.25">
      <c r="A5250">
        <v>4</v>
      </c>
      <c r="B5250" t="s">
        <v>1062</v>
      </c>
      <c r="C5250" t="s">
        <v>433</v>
      </c>
      <c r="D5250">
        <v>306124700</v>
      </c>
    </row>
    <row r="5251" spans="1:4" x14ac:dyDescent="0.25">
      <c r="A5251">
        <v>4</v>
      </c>
      <c r="B5251">
        <v>4332200</v>
      </c>
      <c r="C5251">
        <v>5088500</v>
      </c>
      <c r="D5251">
        <v>2291500</v>
      </c>
    </row>
    <row r="5252" spans="1:4" x14ac:dyDescent="0.25">
      <c r="A5252">
        <v>4</v>
      </c>
      <c r="B5252">
        <v>135599800</v>
      </c>
      <c r="C5252">
        <v>218001000</v>
      </c>
      <c r="D5252">
        <v>25447300</v>
      </c>
    </row>
    <row r="5253" spans="1:4" x14ac:dyDescent="0.25">
      <c r="A5253">
        <v>4</v>
      </c>
      <c r="B5253">
        <v>10440800</v>
      </c>
      <c r="C5253">
        <v>20166800</v>
      </c>
      <c r="D5253">
        <v>1332600</v>
      </c>
    </row>
    <row r="5254" spans="1:4" x14ac:dyDescent="0.25">
      <c r="A5254">
        <v>4</v>
      </c>
      <c r="B5254">
        <v>165501500</v>
      </c>
      <c r="C5254">
        <v>310293200</v>
      </c>
      <c r="D5254">
        <v>5312000</v>
      </c>
    </row>
    <row r="5255" spans="1:4" x14ac:dyDescent="0.25">
      <c r="A5255">
        <v>4</v>
      </c>
      <c r="B5255" t="s">
        <v>1068</v>
      </c>
      <c r="C5255" t="s">
        <v>439</v>
      </c>
      <c r="D5255">
        <v>346932700</v>
      </c>
    </row>
    <row r="5256" spans="1:4" x14ac:dyDescent="0.25">
      <c r="A5256">
        <v>4</v>
      </c>
      <c r="B5256">
        <v>1011700</v>
      </c>
      <c r="C5256">
        <v>1765000</v>
      </c>
      <c r="D5256">
        <v>4370100</v>
      </c>
    </row>
    <row r="5257" spans="1:4" x14ac:dyDescent="0.25">
      <c r="A5257">
        <v>4</v>
      </c>
      <c r="B5257">
        <v>70573200</v>
      </c>
      <c r="C5257">
        <v>57028500</v>
      </c>
      <c r="D5257">
        <v>10413600</v>
      </c>
    </row>
    <row r="5258" spans="1:4" x14ac:dyDescent="0.25">
      <c r="A5258">
        <v>4</v>
      </c>
      <c r="B5258">
        <v>31145800</v>
      </c>
      <c r="C5258">
        <v>54524200</v>
      </c>
      <c r="D5258">
        <v>4344200</v>
      </c>
    </row>
    <row r="5259" spans="1:4" x14ac:dyDescent="0.25">
      <c r="A5259">
        <v>4</v>
      </c>
      <c r="B5259" t="s">
        <v>1072</v>
      </c>
      <c r="C5259" t="s">
        <v>443</v>
      </c>
      <c r="D5259" t="s">
        <v>61</v>
      </c>
    </row>
    <row r="5260" spans="1:4" x14ac:dyDescent="0.25">
      <c r="A5260">
        <v>4</v>
      </c>
      <c r="B5260">
        <v>1190738000</v>
      </c>
      <c r="C5260">
        <v>1111060000</v>
      </c>
      <c r="D5260">
        <v>11843900</v>
      </c>
    </row>
    <row r="5261" spans="1:4" x14ac:dyDescent="0.25">
      <c r="A5261">
        <v>4</v>
      </c>
      <c r="B5261" t="s">
        <v>1073</v>
      </c>
      <c r="C5261" t="s">
        <v>444</v>
      </c>
      <c r="D5261">
        <v>20731000</v>
      </c>
    </row>
    <row r="5262" spans="1:4" x14ac:dyDescent="0.25">
      <c r="A5262">
        <v>4</v>
      </c>
      <c r="B5262" t="s">
        <v>1075</v>
      </c>
      <c r="C5262" t="s">
        <v>446</v>
      </c>
      <c r="D5262">
        <v>69072200</v>
      </c>
    </row>
    <row r="5263" spans="1:4" x14ac:dyDescent="0.25">
      <c r="A5263">
        <v>4</v>
      </c>
      <c r="B5263">
        <v>77161200</v>
      </c>
      <c r="C5263">
        <v>72485100</v>
      </c>
      <c r="D5263">
        <v>67427100</v>
      </c>
    </row>
    <row r="5264" spans="1:4" x14ac:dyDescent="0.25">
      <c r="A5264">
        <v>4</v>
      </c>
      <c r="B5264">
        <v>223208700</v>
      </c>
      <c r="C5264">
        <v>395660900</v>
      </c>
      <c r="D5264">
        <v>1121700</v>
      </c>
    </row>
    <row r="5265" spans="1:4" x14ac:dyDescent="0.25">
      <c r="A5265">
        <v>4</v>
      </c>
      <c r="B5265">
        <v>2671800</v>
      </c>
      <c r="C5265">
        <v>2965100</v>
      </c>
      <c r="D5265">
        <v>752100</v>
      </c>
    </row>
    <row r="5266" spans="1:4" x14ac:dyDescent="0.25">
      <c r="A5266">
        <v>4</v>
      </c>
      <c r="B5266" t="s">
        <v>1078</v>
      </c>
      <c r="C5266" t="s">
        <v>449</v>
      </c>
      <c r="D5266">
        <v>585885400</v>
      </c>
    </row>
    <row r="5267" spans="1:4" x14ac:dyDescent="0.25">
      <c r="A5267">
        <v>4</v>
      </c>
      <c r="B5267">
        <v>3748600</v>
      </c>
      <c r="C5267">
        <v>4706700</v>
      </c>
      <c r="D5267">
        <v>1173000</v>
      </c>
    </row>
    <row r="5268" spans="1:4" x14ac:dyDescent="0.25">
      <c r="A5268">
        <v>4</v>
      </c>
      <c r="B5268">
        <v>1738500</v>
      </c>
      <c r="C5268">
        <v>1757400</v>
      </c>
      <c r="D5268">
        <v>1417700</v>
      </c>
    </row>
    <row r="5269" spans="1:4" x14ac:dyDescent="0.25">
      <c r="A5269">
        <v>4</v>
      </c>
      <c r="B5269">
        <v>98414600</v>
      </c>
      <c r="C5269">
        <v>135416800</v>
      </c>
      <c r="D5269">
        <v>5615300</v>
      </c>
    </row>
    <row r="5270" spans="1:4" x14ac:dyDescent="0.25">
      <c r="A5270">
        <v>4</v>
      </c>
      <c r="B5270">
        <v>60954100</v>
      </c>
      <c r="C5270">
        <v>67316900</v>
      </c>
      <c r="D5270">
        <v>21788000</v>
      </c>
    </row>
    <row r="5271" spans="1:4" x14ac:dyDescent="0.25">
      <c r="A5271">
        <v>4</v>
      </c>
      <c r="B5271" t="s">
        <v>1084</v>
      </c>
      <c r="C5271" t="s">
        <v>455</v>
      </c>
      <c r="D5271">
        <v>4083880600</v>
      </c>
    </row>
    <row r="5272" spans="1:4" x14ac:dyDescent="0.25">
      <c r="A5272">
        <v>4</v>
      </c>
      <c r="B5272" t="s">
        <v>1086</v>
      </c>
      <c r="C5272" t="s">
        <v>457</v>
      </c>
      <c r="D5272">
        <v>2030600</v>
      </c>
    </row>
    <row r="5273" spans="1:4" x14ac:dyDescent="0.25">
      <c r="A5273">
        <v>4</v>
      </c>
      <c r="B5273" t="s">
        <v>1087</v>
      </c>
      <c r="C5273" t="s">
        <v>458</v>
      </c>
      <c r="D5273">
        <v>3259100</v>
      </c>
    </row>
    <row r="5274" spans="1:4" x14ac:dyDescent="0.25">
      <c r="A5274">
        <v>4</v>
      </c>
      <c r="B5274" t="s">
        <v>1088</v>
      </c>
      <c r="C5274" t="s">
        <v>459</v>
      </c>
      <c r="D5274">
        <v>429946100</v>
      </c>
    </row>
    <row r="5275" spans="1:4" x14ac:dyDescent="0.25">
      <c r="A5275">
        <v>4</v>
      </c>
      <c r="B5275" t="s">
        <v>1089</v>
      </c>
      <c r="C5275" t="s">
        <v>460</v>
      </c>
      <c r="D5275">
        <v>30001700</v>
      </c>
    </row>
    <row r="5276" spans="1:4" x14ac:dyDescent="0.25">
      <c r="A5276">
        <v>4</v>
      </c>
      <c r="B5276">
        <v>4989000</v>
      </c>
      <c r="C5276">
        <v>5914800</v>
      </c>
      <c r="D5276">
        <v>1557500</v>
      </c>
    </row>
    <row r="5277" spans="1:4" x14ac:dyDescent="0.25">
      <c r="A5277">
        <v>4</v>
      </c>
      <c r="B5277">
        <v>2326999500</v>
      </c>
      <c r="C5277">
        <v>3873109200</v>
      </c>
      <c r="D5277">
        <v>52196200</v>
      </c>
    </row>
    <row r="5278" spans="1:4" x14ac:dyDescent="0.25">
      <c r="A5278">
        <v>4</v>
      </c>
      <c r="B5278">
        <v>9960800</v>
      </c>
      <c r="C5278">
        <v>22781400</v>
      </c>
      <c r="D5278">
        <v>956400</v>
      </c>
    </row>
    <row r="5279" spans="1:4" x14ac:dyDescent="0.25">
      <c r="A5279">
        <v>4</v>
      </c>
      <c r="B5279">
        <v>22166000</v>
      </c>
      <c r="C5279">
        <v>39594400</v>
      </c>
      <c r="D5279">
        <v>3417000</v>
      </c>
    </row>
    <row r="5280" spans="1:4" x14ac:dyDescent="0.25">
      <c r="A5280">
        <v>4</v>
      </c>
      <c r="B5280" t="s">
        <v>1091</v>
      </c>
      <c r="C5280" t="s">
        <v>463</v>
      </c>
      <c r="D5280">
        <v>295406400</v>
      </c>
    </row>
    <row r="5281" spans="1:4" x14ac:dyDescent="0.25">
      <c r="A5281">
        <v>4</v>
      </c>
      <c r="B5281" t="s">
        <v>1092</v>
      </c>
      <c r="C5281" t="s">
        <v>464</v>
      </c>
      <c r="D5281" t="s">
        <v>62</v>
      </c>
    </row>
    <row r="5282" spans="1:4" x14ac:dyDescent="0.25">
      <c r="A5282">
        <v>4</v>
      </c>
      <c r="B5282">
        <v>7531000</v>
      </c>
      <c r="C5282">
        <v>20074600</v>
      </c>
      <c r="D5282">
        <v>3149400</v>
      </c>
    </row>
    <row r="5283" spans="1:4" x14ac:dyDescent="0.25">
      <c r="A5283">
        <v>4</v>
      </c>
      <c r="B5283">
        <v>2544447700</v>
      </c>
      <c r="C5283">
        <v>3366002000</v>
      </c>
      <c r="D5283">
        <v>5111100</v>
      </c>
    </row>
    <row r="5284" spans="1:4" x14ac:dyDescent="0.25">
      <c r="A5284">
        <v>4</v>
      </c>
      <c r="B5284">
        <v>38138100</v>
      </c>
      <c r="C5284">
        <v>33574200</v>
      </c>
      <c r="D5284">
        <v>15294200</v>
      </c>
    </row>
    <row r="5285" spans="1:4" x14ac:dyDescent="0.25">
      <c r="A5285">
        <v>4</v>
      </c>
      <c r="B5285">
        <v>4995500</v>
      </c>
      <c r="C5285">
        <v>5849500</v>
      </c>
      <c r="D5285">
        <v>854600</v>
      </c>
    </row>
    <row r="5286" spans="1:4" x14ac:dyDescent="0.25">
      <c r="A5286">
        <v>4</v>
      </c>
      <c r="B5286">
        <v>61493800</v>
      </c>
      <c r="C5286">
        <v>54645400</v>
      </c>
      <c r="D5286">
        <v>50543000</v>
      </c>
    </row>
    <row r="5287" spans="1:4" x14ac:dyDescent="0.25">
      <c r="A5287">
        <v>4</v>
      </c>
      <c r="B5287">
        <v>2216500</v>
      </c>
      <c r="C5287">
        <v>2566800</v>
      </c>
      <c r="D5287">
        <v>997100</v>
      </c>
    </row>
    <row r="5288" spans="1:4" x14ac:dyDescent="0.25">
      <c r="A5288">
        <v>4</v>
      </c>
      <c r="B5288">
        <v>896896200</v>
      </c>
      <c r="C5288">
        <v>1961920400</v>
      </c>
      <c r="D5288">
        <v>5634200</v>
      </c>
    </row>
    <row r="5289" spans="1:4" x14ac:dyDescent="0.25">
      <c r="A5289">
        <v>4</v>
      </c>
      <c r="B5289">
        <v>32076700</v>
      </c>
      <c r="C5289">
        <v>30144900</v>
      </c>
      <c r="D5289">
        <v>20254700</v>
      </c>
    </row>
    <row r="5290" spans="1:4" x14ac:dyDescent="0.25">
      <c r="A5290">
        <v>4</v>
      </c>
      <c r="B5290">
        <v>1102106300</v>
      </c>
      <c r="C5290">
        <v>2668045200</v>
      </c>
      <c r="D5290">
        <v>3122500</v>
      </c>
    </row>
    <row r="5291" spans="1:4" x14ac:dyDescent="0.25">
      <c r="A5291">
        <v>4</v>
      </c>
      <c r="B5291">
        <v>82866500</v>
      </c>
      <c r="C5291">
        <v>94722500</v>
      </c>
      <c r="D5291">
        <v>31741800</v>
      </c>
    </row>
    <row r="5292" spans="1:4" x14ac:dyDescent="0.25">
      <c r="A5292">
        <v>4</v>
      </c>
      <c r="B5292">
        <v>66677900</v>
      </c>
      <c r="C5292">
        <v>97191700</v>
      </c>
      <c r="D5292">
        <v>6598700</v>
      </c>
    </row>
    <row r="5293" spans="1:4" x14ac:dyDescent="0.25">
      <c r="A5293">
        <v>4</v>
      </c>
      <c r="B5293">
        <v>3259500</v>
      </c>
      <c r="C5293">
        <v>6673400</v>
      </c>
      <c r="D5293">
        <v>2661100</v>
      </c>
    </row>
    <row r="5294" spans="1:4" x14ac:dyDescent="0.25">
      <c r="A5294">
        <v>4</v>
      </c>
      <c r="B5294">
        <v>13155200</v>
      </c>
      <c r="C5294">
        <v>21332100</v>
      </c>
      <c r="D5294">
        <v>972300</v>
      </c>
    </row>
    <row r="5295" spans="1:4" x14ac:dyDescent="0.25">
      <c r="A5295">
        <v>4</v>
      </c>
      <c r="B5295">
        <v>3768000</v>
      </c>
      <c r="C5295">
        <v>3893800</v>
      </c>
      <c r="D5295">
        <v>3237700</v>
      </c>
    </row>
    <row r="5296" spans="1:4" x14ac:dyDescent="0.25">
      <c r="A5296">
        <v>4</v>
      </c>
      <c r="B5296">
        <v>2538800</v>
      </c>
      <c r="C5296">
        <v>2810900</v>
      </c>
      <c r="D5296">
        <v>2612200</v>
      </c>
    </row>
    <row r="5297" spans="1:4" x14ac:dyDescent="0.25">
      <c r="A5297">
        <v>4</v>
      </c>
      <c r="B5297">
        <v>47973400</v>
      </c>
      <c r="C5297">
        <v>105364600</v>
      </c>
      <c r="D5297">
        <v>881500</v>
      </c>
    </row>
    <row r="5298" spans="1:4" x14ac:dyDescent="0.25">
      <c r="A5298">
        <v>4</v>
      </c>
      <c r="B5298">
        <v>6833800</v>
      </c>
      <c r="C5298">
        <v>13519700</v>
      </c>
      <c r="D5298">
        <v>1403400</v>
      </c>
    </row>
    <row r="5299" spans="1:4" x14ac:dyDescent="0.25">
      <c r="A5299">
        <v>4</v>
      </c>
      <c r="B5299">
        <v>6085000</v>
      </c>
      <c r="C5299">
        <v>7287000</v>
      </c>
      <c r="D5299">
        <v>7019500</v>
      </c>
    </row>
    <row r="5300" spans="1:4" x14ac:dyDescent="0.25">
      <c r="A5300">
        <v>4</v>
      </c>
      <c r="B5300">
        <v>277550900</v>
      </c>
      <c r="C5300">
        <v>291456400</v>
      </c>
      <c r="D5300">
        <v>296107600</v>
      </c>
    </row>
    <row r="5301" spans="1:4" x14ac:dyDescent="0.25">
      <c r="A5301">
        <v>4</v>
      </c>
      <c r="B5301">
        <v>1337200</v>
      </c>
      <c r="C5301">
        <v>1307100</v>
      </c>
      <c r="D5301">
        <v>1225000</v>
      </c>
    </row>
    <row r="5302" spans="1:4" x14ac:dyDescent="0.25">
      <c r="A5302">
        <v>4</v>
      </c>
      <c r="B5302" t="s">
        <v>1101</v>
      </c>
      <c r="C5302" t="s">
        <v>475</v>
      </c>
      <c r="D5302">
        <v>268994500</v>
      </c>
    </row>
    <row r="5303" spans="1:4" x14ac:dyDescent="0.25">
      <c r="A5303">
        <v>4</v>
      </c>
      <c r="B5303">
        <v>15820400</v>
      </c>
      <c r="C5303">
        <v>36898500</v>
      </c>
      <c r="D5303">
        <v>1601500</v>
      </c>
    </row>
    <row r="5304" spans="1:4" x14ac:dyDescent="0.25">
      <c r="A5304">
        <v>4</v>
      </c>
      <c r="B5304" t="s">
        <v>1104</v>
      </c>
      <c r="C5304" t="s">
        <v>478</v>
      </c>
      <c r="D5304">
        <v>1204500</v>
      </c>
    </row>
    <row r="5305" spans="1:4" x14ac:dyDescent="0.25">
      <c r="A5305">
        <v>4</v>
      </c>
      <c r="B5305">
        <v>961000</v>
      </c>
      <c r="C5305">
        <v>3097400</v>
      </c>
      <c r="D5305">
        <v>619600</v>
      </c>
    </row>
    <row r="5306" spans="1:4" x14ac:dyDescent="0.25">
      <c r="A5306">
        <v>4</v>
      </c>
      <c r="B5306">
        <v>6621800</v>
      </c>
      <c r="C5306">
        <v>12336500</v>
      </c>
      <c r="D5306">
        <v>1007100</v>
      </c>
    </row>
    <row r="5307" spans="1:4" x14ac:dyDescent="0.25">
      <c r="A5307">
        <v>4</v>
      </c>
      <c r="B5307">
        <v>182054800</v>
      </c>
      <c r="C5307">
        <v>65392600</v>
      </c>
      <c r="D5307">
        <v>54321500</v>
      </c>
    </row>
    <row r="5308" spans="1:4" x14ac:dyDescent="0.25">
      <c r="A5308">
        <v>4</v>
      </c>
      <c r="B5308">
        <v>235526100</v>
      </c>
      <c r="C5308">
        <v>506264900</v>
      </c>
      <c r="D5308">
        <v>19021400</v>
      </c>
    </row>
    <row r="5309" spans="1:4" x14ac:dyDescent="0.25">
      <c r="A5309">
        <v>4</v>
      </c>
      <c r="B5309" t="s">
        <v>1110</v>
      </c>
      <c r="C5309">
        <v>3823150700</v>
      </c>
      <c r="D5309">
        <v>140272800</v>
      </c>
    </row>
    <row r="5310" spans="1:4" x14ac:dyDescent="0.25">
      <c r="A5310">
        <v>4</v>
      </c>
      <c r="B5310">
        <v>11093400</v>
      </c>
      <c r="C5310">
        <v>19727700</v>
      </c>
      <c r="D5310">
        <v>1918000</v>
      </c>
    </row>
    <row r="5311" spans="1:4" x14ac:dyDescent="0.25">
      <c r="A5311">
        <v>4</v>
      </c>
      <c r="B5311">
        <v>4721800</v>
      </c>
      <c r="C5311">
        <v>8130800</v>
      </c>
      <c r="D5311">
        <v>6830800</v>
      </c>
    </row>
    <row r="5312" spans="1:4" x14ac:dyDescent="0.25">
      <c r="A5312">
        <v>4</v>
      </c>
      <c r="B5312">
        <v>200758500</v>
      </c>
      <c r="C5312">
        <v>50593700</v>
      </c>
      <c r="D5312">
        <v>5398900</v>
      </c>
    </row>
    <row r="5313" spans="1:4" x14ac:dyDescent="0.25">
      <c r="A5313">
        <v>4</v>
      </c>
      <c r="B5313">
        <v>4949414400</v>
      </c>
      <c r="C5313" t="s">
        <v>489</v>
      </c>
      <c r="D5313">
        <v>572000</v>
      </c>
    </row>
    <row r="5314" spans="1:4" x14ac:dyDescent="0.25">
      <c r="A5314">
        <v>4</v>
      </c>
      <c r="B5314" t="s">
        <v>1116</v>
      </c>
      <c r="C5314" t="s">
        <v>490</v>
      </c>
      <c r="D5314">
        <v>1946400</v>
      </c>
    </row>
    <row r="5315" spans="1:4" x14ac:dyDescent="0.25">
      <c r="A5315">
        <v>4</v>
      </c>
      <c r="B5315">
        <v>301594000</v>
      </c>
      <c r="C5315">
        <v>514343700</v>
      </c>
      <c r="D5315">
        <v>985900</v>
      </c>
    </row>
    <row r="5316" spans="1:4" x14ac:dyDescent="0.25">
      <c r="A5316">
        <v>4</v>
      </c>
      <c r="B5316">
        <v>510918100</v>
      </c>
      <c r="C5316">
        <v>611643900</v>
      </c>
      <c r="D5316">
        <v>13928100</v>
      </c>
    </row>
    <row r="5317" spans="1:4" x14ac:dyDescent="0.25">
      <c r="A5317">
        <v>4</v>
      </c>
      <c r="B5317">
        <v>16565900</v>
      </c>
      <c r="C5317">
        <v>20705500</v>
      </c>
      <c r="D5317">
        <v>16657700</v>
      </c>
    </row>
    <row r="5318" spans="1:4" x14ac:dyDescent="0.25">
      <c r="A5318">
        <v>4</v>
      </c>
      <c r="B5318" t="s">
        <v>1119</v>
      </c>
      <c r="C5318" t="s">
        <v>494</v>
      </c>
      <c r="D5318">
        <v>201781400</v>
      </c>
    </row>
    <row r="5319" spans="1:4" x14ac:dyDescent="0.25">
      <c r="A5319">
        <v>4</v>
      </c>
      <c r="B5319">
        <v>1657800</v>
      </c>
      <c r="C5319">
        <v>3396700</v>
      </c>
      <c r="D5319">
        <v>1344400</v>
      </c>
    </row>
    <row r="5320" spans="1:4" x14ac:dyDescent="0.25">
      <c r="A5320">
        <v>4</v>
      </c>
      <c r="B5320">
        <v>576800</v>
      </c>
      <c r="C5320">
        <v>777700</v>
      </c>
      <c r="D5320">
        <v>505900</v>
      </c>
    </row>
    <row r="5321" spans="1:4" x14ac:dyDescent="0.25">
      <c r="A5321">
        <v>4</v>
      </c>
      <c r="B5321">
        <v>5756500</v>
      </c>
      <c r="C5321">
        <v>7719300</v>
      </c>
      <c r="D5321">
        <v>3149000</v>
      </c>
    </row>
    <row r="5322" spans="1:4" x14ac:dyDescent="0.25">
      <c r="A5322">
        <v>4</v>
      </c>
      <c r="B5322">
        <v>279026100</v>
      </c>
      <c r="C5322">
        <v>525371600</v>
      </c>
      <c r="D5322">
        <v>968300</v>
      </c>
    </row>
    <row r="5323" spans="1:4" x14ac:dyDescent="0.25">
      <c r="A5323">
        <v>4</v>
      </c>
      <c r="B5323">
        <v>2050500</v>
      </c>
      <c r="C5323">
        <v>4776500</v>
      </c>
      <c r="D5323">
        <v>1826900</v>
      </c>
    </row>
    <row r="5324" spans="1:4" x14ac:dyDescent="0.25">
      <c r="A5324">
        <v>4</v>
      </c>
      <c r="B5324">
        <v>1207004100</v>
      </c>
      <c r="C5324">
        <v>1356491400</v>
      </c>
      <c r="D5324">
        <v>35327600</v>
      </c>
    </row>
    <row r="5325" spans="1:4" x14ac:dyDescent="0.25">
      <c r="A5325">
        <v>4</v>
      </c>
      <c r="B5325" t="s">
        <v>1122</v>
      </c>
      <c r="C5325" t="s">
        <v>497</v>
      </c>
      <c r="D5325">
        <v>1364800</v>
      </c>
    </row>
    <row r="5326" spans="1:4" x14ac:dyDescent="0.25">
      <c r="A5326">
        <v>4</v>
      </c>
      <c r="B5326">
        <v>326080600</v>
      </c>
      <c r="C5326">
        <v>387507900</v>
      </c>
      <c r="D5326">
        <v>287013500</v>
      </c>
    </row>
    <row r="5327" spans="1:4" x14ac:dyDescent="0.25">
      <c r="A5327">
        <v>4</v>
      </c>
      <c r="B5327">
        <v>13496200</v>
      </c>
      <c r="C5327">
        <v>16648100</v>
      </c>
      <c r="D5327">
        <v>1891800</v>
      </c>
    </row>
    <row r="5328" spans="1:4" x14ac:dyDescent="0.25">
      <c r="A5328">
        <v>4</v>
      </c>
      <c r="B5328" t="s">
        <v>1124</v>
      </c>
      <c r="C5328" t="s">
        <v>498</v>
      </c>
      <c r="D5328">
        <v>7977300</v>
      </c>
    </row>
    <row r="5329" spans="1:4" x14ac:dyDescent="0.25">
      <c r="A5329">
        <v>4</v>
      </c>
      <c r="B5329" t="s">
        <v>1125</v>
      </c>
      <c r="C5329" t="s">
        <v>499</v>
      </c>
      <c r="D5329">
        <v>122123700</v>
      </c>
    </row>
    <row r="5330" spans="1:4" x14ac:dyDescent="0.25">
      <c r="A5330">
        <v>4</v>
      </c>
      <c r="B5330" t="s">
        <v>1127</v>
      </c>
      <c r="C5330" t="s">
        <v>501</v>
      </c>
      <c r="D5330">
        <v>1995800</v>
      </c>
    </row>
    <row r="5331" spans="1:4" x14ac:dyDescent="0.25">
      <c r="A5331">
        <v>4</v>
      </c>
      <c r="B5331" t="s">
        <v>1129</v>
      </c>
      <c r="C5331" t="s">
        <v>503</v>
      </c>
      <c r="D5331">
        <v>59898300</v>
      </c>
    </row>
    <row r="5332" spans="1:4" x14ac:dyDescent="0.25">
      <c r="A5332">
        <v>4</v>
      </c>
      <c r="B5332" t="s">
        <v>1130</v>
      </c>
      <c r="C5332" t="s">
        <v>504</v>
      </c>
      <c r="D5332" t="s">
        <v>65</v>
      </c>
    </row>
    <row r="5333" spans="1:4" x14ac:dyDescent="0.25">
      <c r="A5333">
        <v>4</v>
      </c>
      <c r="B5333">
        <v>213401700</v>
      </c>
      <c r="C5333">
        <v>256930200</v>
      </c>
      <c r="D5333">
        <v>5454000</v>
      </c>
    </row>
    <row r="5334" spans="1:4" x14ac:dyDescent="0.25">
      <c r="A5334">
        <v>4</v>
      </c>
      <c r="B5334" t="s">
        <v>1132</v>
      </c>
      <c r="C5334" t="s">
        <v>506</v>
      </c>
      <c r="D5334">
        <v>180071800</v>
      </c>
    </row>
    <row r="5335" spans="1:4" x14ac:dyDescent="0.25">
      <c r="A5335">
        <v>4</v>
      </c>
      <c r="B5335" t="s">
        <v>1133</v>
      </c>
      <c r="C5335" t="s">
        <v>507</v>
      </c>
      <c r="D5335">
        <v>22981400</v>
      </c>
    </row>
    <row r="5336" spans="1:4" x14ac:dyDescent="0.25">
      <c r="A5336">
        <v>4</v>
      </c>
      <c r="B5336">
        <v>1546858700</v>
      </c>
      <c r="C5336">
        <v>330328600</v>
      </c>
      <c r="D5336">
        <v>194093900</v>
      </c>
    </row>
    <row r="5337" spans="1:4" x14ac:dyDescent="0.25">
      <c r="A5337">
        <v>4</v>
      </c>
      <c r="B5337" t="s">
        <v>1135</v>
      </c>
      <c r="C5337" t="s">
        <v>509</v>
      </c>
      <c r="D5337" t="s">
        <v>66</v>
      </c>
    </row>
    <row r="5338" spans="1:4" x14ac:dyDescent="0.25">
      <c r="A5338">
        <v>4</v>
      </c>
      <c r="B5338">
        <v>11665700</v>
      </c>
      <c r="C5338">
        <v>14576500</v>
      </c>
      <c r="D5338">
        <v>1339900</v>
      </c>
    </row>
    <row r="5339" spans="1:4" x14ac:dyDescent="0.25">
      <c r="A5339">
        <v>4</v>
      </c>
      <c r="B5339">
        <v>780314200</v>
      </c>
      <c r="C5339">
        <v>1139279900</v>
      </c>
      <c r="D5339">
        <v>1618600</v>
      </c>
    </row>
    <row r="5340" spans="1:4" x14ac:dyDescent="0.25">
      <c r="A5340">
        <v>4</v>
      </c>
      <c r="B5340">
        <v>14272800</v>
      </c>
      <c r="C5340">
        <v>17572900</v>
      </c>
      <c r="D5340">
        <v>5545900</v>
      </c>
    </row>
    <row r="5341" spans="1:4" x14ac:dyDescent="0.25">
      <c r="A5341">
        <v>4</v>
      </c>
      <c r="B5341">
        <v>1025600</v>
      </c>
      <c r="C5341">
        <v>1208100</v>
      </c>
      <c r="D5341">
        <v>850600</v>
      </c>
    </row>
    <row r="5342" spans="1:4" x14ac:dyDescent="0.25">
      <c r="A5342">
        <v>4</v>
      </c>
      <c r="B5342" t="s">
        <v>431</v>
      </c>
      <c r="C5342" t="s">
        <v>511</v>
      </c>
      <c r="D5342">
        <v>12808100</v>
      </c>
    </row>
    <row r="5343" spans="1:4" x14ac:dyDescent="0.25">
      <c r="A5343">
        <v>4</v>
      </c>
      <c r="B5343">
        <v>96770000</v>
      </c>
      <c r="C5343">
        <v>252889300</v>
      </c>
      <c r="D5343">
        <v>999600</v>
      </c>
    </row>
    <row r="5344" spans="1:4" x14ac:dyDescent="0.25">
      <c r="A5344">
        <v>4</v>
      </c>
      <c r="B5344">
        <v>3560000</v>
      </c>
      <c r="C5344">
        <v>4472800</v>
      </c>
      <c r="D5344">
        <v>1892200</v>
      </c>
    </row>
    <row r="5345" spans="1:4" x14ac:dyDescent="0.25">
      <c r="A5345">
        <v>4</v>
      </c>
      <c r="B5345" t="s">
        <v>1138</v>
      </c>
      <c r="C5345" t="s">
        <v>513</v>
      </c>
      <c r="D5345">
        <v>8523100</v>
      </c>
    </row>
    <row r="5346" spans="1:4" x14ac:dyDescent="0.25">
      <c r="A5346">
        <v>4</v>
      </c>
      <c r="B5346">
        <v>3951400</v>
      </c>
      <c r="C5346">
        <v>5583600</v>
      </c>
      <c r="D5346">
        <v>3339300</v>
      </c>
    </row>
    <row r="5347" spans="1:4" x14ac:dyDescent="0.25">
      <c r="A5347">
        <v>4</v>
      </c>
      <c r="B5347">
        <v>239489500</v>
      </c>
      <c r="C5347">
        <v>488555400</v>
      </c>
      <c r="D5347">
        <v>1863100</v>
      </c>
    </row>
    <row r="5348" spans="1:4" x14ac:dyDescent="0.25">
      <c r="A5348">
        <v>4</v>
      </c>
      <c r="B5348" t="s">
        <v>1139</v>
      </c>
      <c r="C5348" t="s">
        <v>515</v>
      </c>
      <c r="D5348">
        <v>150534600</v>
      </c>
    </row>
    <row r="5349" spans="1:4" x14ac:dyDescent="0.25">
      <c r="A5349">
        <v>4</v>
      </c>
      <c r="B5349" t="s">
        <v>1140</v>
      </c>
      <c r="C5349" t="s">
        <v>516</v>
      </c>
      <c r="D5349">
        <v>2344500</v>
      </c>
    </row>
    <row r="5350" spans="1:4" x14ac:dyDescent="0.25">
      <c r="A5350">
        <v>4</v>
      </c>
      <c r="B5350">
        <v>5819100</v>
      </c>
      <c r="C5350">
        <v>9604700</v>
      </c>
      <c r="D5350">
        <v>8063500</v>
      </c>
    </row>
    <row r="5351" spans="1:4" x14ac:dyDescent="0.25">
      <c r="A5351">
        <v>4</v>
      </c>
      <c r="B5351" t="s">
        <v>1141</v>
      </c>
      <c r="C5351" t="s">
        <v>517</v>
      </c>
      <c r="D5351">
        <v>11609700</v>
      </c>
    </row>
    <row r="5352" spans="1:4" x14ac:dyDescent="0.25">
      <c r="A5352">
        <v>4</v>
      </c>
      <c r="B5352" t="s">
        <v>1143</v>
      </c>
      <c r="C5352" t="s">
        <v>519</v>
      </c>
      <c r="D5352">
        <v>1342300</v>
      </c>
    </row>
    <row r="5353" spans="1:4" x14ac:dyDescent="0.25">
      <c r="A5353">
        <v>4</v>
      </c>
      <c r="B5353" t="s">
        <v>1144</v>
      </c>
      <c r="C5353" t="s">
        <v>520</v>
      </c>
      <c r="D5353">
        <v>3588400</v>
      </c>
    </row>
    <row r="5354" spans="1:4" x14ac:dyDescent="0.25">
      <c r="A5354">
        <v>4</v>
      </c>
      <c r="B5354" t="s">
        <v>1145</v>
      </c>
      <c r="C5354" t="s">
        <v>521</v>
      </c>
      <c r="D5354" t="s">
        <v>67</v>
      </c>
    </row>
    <row r="5355" spans="1:4" x14ac:dyDescent="0.25">
      <c r="A5355">
        <v>4</v>
      </c>
      <c r="B5355">
        <v>82880600</v>
      </c>
      <c r="C5355">
        <v>110494200</v>
      </c>
      <c r="D5355">
        <v>1793600</v>
      </c>
    </row>
    <row r="5356" spans="1:4" x14ac:dyDescent="0.25">
      <c r="A5356">
        <v>4</v>
      </c>
      <c r="B5356" t="s">
        <v>1147</v>
      </c>
      <c r="C5356" t="s">
        <v>523</v>
      </c>
      <c r="D5356">
        <v>1366400</v>
      </c>
    </row>
    <row r="5357" spans="1:4" x14ac:dyDescent="0.25">
      <c r="A5357">
        <v>4</v>
      </c>
      <c r="B5357">
        <v>1039000</v>
      </c>
      <c r="C5357">
        <v>1223900</v>
      </c>
      <c r="D5357">
        <v>904300</v>
      </c>
    </row>
    <row r="5358" spans="1:4" x14ac:dyDescent="0.25">
      <c r="A5358">
        <v>4</v>
      </c>
      <c r="B5358" t="s">
        <v>1149</v>
      </c>
      <c r="C5358" t="s">
        <v>525</v>
      </c>
      <c r="D5358" t="s">
        <v>68</v>
      </c>
    </row>
    <row r="5359" spans="1:4" x14ac:dyDescent="0.25">
      <c r="A5359">
        <v>4</v>
      </c>
      <c r="B5359">
        <v>806400</v>
      </c>
      <c r="C5359">
        <v>1281500</v>
      </c>
      <c r="D5359">
        <v>653400</v>
      </c>
    </row>
    <row r="5360" spans="1:4" x14ac:dyDescent="0.25">
      <c r="A5360">
        <v>4</v>
      </c>
      <c r="B5360">
        <v>181803600</v>
      </c>
      <c r="C5360">
        <v>239518400</v>
      </c>
      <c r="D5360">
        <v>7091900</v>
      </c>
    </row>
    <row r="5361" spans="1:4" x14ac:dyDescent="0.25">
      <c r="A5361">
        <v>4</v>
      </c>
      <c r="B5361" t="s">
        <v>1351</v>
      </c>
      <c r="C5361" t="s">
        <v>527</v>
      </c>
      <c r="D5361">
        <v>15130300</v>
      </c>
    </row>
    <row r="5362" spans="1:4" x14ac:dyDescent="0.25">
      <c r="A5362">
        <v>4</v>
      </c>
      <c r="B5362">
        <v>11283400</v>
      </c>
      <c r="C5362">
        <v>17407600</v>
      </c>
      <c r="D5362">
        <v>4149500</v>
      </c>
    </row>
    <row r="5363" spans="1:4" x14ac:dyDescent="0.25">
      <c r="A5363">
        <v>4</v>
      </c>
      <c r="B5363">
        <v>3303300</v>
      </c>
      <c r="C5363">
        <v>3861100</v>
      </c>
      <c r="D5363">
        <v>3047500</v>
      </c>
    </row>
    <row r="5364" spans="1:4" x14ac:dyDescent="0.25">
      <c r="A5364">
        <v>4</v>
      </c>
      <c r="B5364" t="s">
        <v>1152</v>
      </c>
      <c r="C5364" t="s">
        <v>531</v>
      </c>
      <c r="D5364">
        <v>2800765000</v>
      </c>
    </row>
    <row r="5365" spans="1:4" x14ac:dyDescent="0.25">
      <c r="A5365">
        <v>4</v>
      </c>
      <c r="B5365">
        <v>2935500</v>
      </c>
      <c r="C5365">
        <v>3471300</v>
      </c>
      <c r="D5365">
        <v>1718000</v>
      </c>
    </row>
    <row r="5366" spans="1:4" x14ac:dyDescent="0.25">
      <c r="A5366">
        <v>4</v>
      </c>
      <c r="B5366" t="s">
        <v>1154</v>
      </c>
      <c r="C5366" t="s">
        <v>533</v>
      </c>
      <c r="D5366">
        <v>91856400</v>
      </c>
    </row>
    <row r="5367" spans="1:4" x14ac:dyDescent="0.25">
      <c r="A5367">
        <v>4</v>
      </c>
      <c r="B5367" t="s">
        <v>1157</v>
      </c>
      <c r="C5367" t="s">
        <v>536</v>
      </c>
      <c r="D5367">
        <v>177422100</v>
      </c>
    </row>
    <row r="5368" spans="1:4" x14ac:dyDescent="0.25">
      <c r="A5368">
        <v>4</v>
      </c>
      <c r="B5368">
        <v>1391643700</v>
      </c>
      <c r="C5368">
        <v>1879078800</v>
      </c>
      <c r="D5368">
        <v>5637400</v>
      </c>
    </row>
    <row r="5369" spans="1:4" x14ac:dyDescent="0.25">
      <c r="A5369">
        <v>4</v>
      </c>
      <c r="B5369">
        <v>127210800</v>
      </c>
      <c r="C5369">
        <v>186868700</v>
      </c>
      <c r="D5369">
        <v>767600</v>
      </c>
    </row>
    <row r="5370" spans="1:4" x14ac:dyDescent="0.25">
      <c r="A5370">
        <v>4</v>
      </c>
      <c r="B5370">
        <v>578356300</v>
      </c>
      <c r="C5370">
        <v>775375000</v>
      </c>
      <c r="D5370">
        <v>687300</v>
      </c>
    </row>
    <row r="5371" spans="1:4" x14ac:dyDescent="0.25">
      <c r="A5371">
        <v>4</v>
      </c>
      <c r="B5371">
        <v>84713200</v>
      </c>
      <c r="C5371">
        <v>107119200</v>
      </c>
      <c r="D5371">
        <v>1639500</v>
      </c>
    </row>
    <row r="5372" spans="1:4" x14ac:dyDescent="0.25">
      <c r="A5372">
        <v>4</v>
      </c>
      <c r="B5372">
        <v>80712000</v>
      </c>
      <c r="C5372">
        <v>156208400</v>
      </c>
      <c r="D5372">
        <v>3544500</v>
      </c>
    </row>
    <row r="5373" spans="1:4" x14ac:dyDescent="0.25">
      <c r="A5373">
        <v>4</v>
      </c>
      <c r="B5373">
        <v>18426700</v>
      </c>
      <c r="C5373">
        <v>25773600</v>
      </c>
      <c r="D5373">
        <v>4757800</v>
      </c>
    </row>
    <row r="5374" spans="1:4" x14ac:dyDescent="0.25">
      <c r="A5374">
        <v>4</v>
      </c>
      <c r="B5374" t="s">
        <v>1353</v>
      </c>
      <c r="C5374" t="s">
        <v>540</v>
      </c>
      <c r="D5374">
        <v>3067900</v>
      </c>
    </row>
    <row r="5375" spans="1:4" x14ac:dyDescent="0.25">
      <c r="A5375">
        <v>4</v>
      </c>
      <c r="B5375" t="s">
        <v>1161</v>
      </c>
      <c r="C5375" t="s">
        <v>542</v>
      </c>
      <c r="D5375">
        <v>2547500</v>
      </c>
    </row>
    <row r="5376" spans="1:4" x14ac:dyDescent="0.25">
      <c r="A5376">
        <v>4</v>
      </c>
      <c r="B5376">
        <v>1888106100</v>
      </c>
      <c r="C5376">
        <v>3245163700</v>
      </c>
      <c r="D5376">
        <v>5888400</v>
      </c>
    </row>
    <row r="5377" spans="1:4" x14ac:dyDescent="0.25">
      <c r="A5377">
        <v>4</v>
      </c>
      <c r="B5377">
        <v>685005000</v>
      </c>
      <c r="C5377">
        <v>1355886300</v>
      </c>
      <c r="D5377">
        <v>20713600</v>
      </c>
    </row>
    <row r="5378" spans="1:4" x14ac:dyDescent="0.25">
      <c r="A5378">
        <v>4</v>
      </c>
      <c r="B5378">
        <v>5716944600</v>
      </c>
      <c r="C5378" t="s">
        <v>543</v>
      </c>
      <c r="D5378">
        <v>5729000</v>
      </c>
    </row>
    <row r="5379" spans="1:4" x14ac:dyDescent="0.25">
      <c r="A5379">
        <v>4</v>
      </c>
      <c r="B5379">
        <v>118655600</v>
      </c>
      <c r="C5379">
        <v>114032200</v>
      </c>
      <c r="D5379">
        <v>12984900</v>
      </c>
    </row>
    <row r="5380" spans="1:4" x14ac:dyDescent="0.25">
      <c r="A5380">
        <v>4</v>
      </c>
      <c r="B5380">
        <v>4546500</v>
      </c>
      <c r="C5380">
        <v>1104000</v>
      </c>
      <c r="D5380">
        <v>959900</v>
      </c>
    </row>
    <row r="5381" spans="1:4" x14ac:dyDescent="0.25">
      <c r="A5381">
        <v>4</v>
      </c>
      <c r="B5381" t="s">
        <v>1164</v>
      </c>
      <c r="C5381" t="s">
        <v>545</v>
      </c>
      <c r="D5381">
        <v>1873500</v>
      </c>
    </row>
    <row r="5382" spans="1:4" x14ac:dyDescent="0.25">
      <c r="A5382">
        <v>4</v>
      </c>
      <c r="B5382" t="s">
        <v>1165</v>
      </c>
      <c r="C5382" t="s">
        <v>546</v>
      </c>
      <c r="D5382">
        <v>6129600</v>
      </c>
    </row>
    <row r="5383" spans="1:4" x14ac:dyDescent="0.25">
      <c r="A5383">
        <v>4</v>
      </c>
      <c r="B5383">
        <v>8120100</v>
      </c>
      <c r="C5383">
        <v>16006700</v>
      </c>
      <c r="D5383">
        <v>1684600</v>
      </c>
    </row>
    <row r="5384" spans="1:4" x14ac:dyDescent="0.25">
      <c r="A5384">
        <v>4</v>
      </c>
      <c r="B5384">
        <v>167446500</v>
      </c>
      <c r="C5384">
        <v>196473700</v>
      </c>
      <c r="D5384">
        <v>5577400</v>
      </c>
    </row>
    <row r="5385" spans="1:4" x14ac:dyDescent="0.25">
      <c r="A5385">
        <v>4</v>
      </c>
      <c r="B5385">
        <v>43904500</v>
      </c>
      <c r="C5385">
        <v>48726000</v>
      </c>
      <c r="D5385">
        <v>2624900</v>
      </c>
    </row>
    <row r="5386" spans="1:4" x14ac:dyDescent="0.25">
      <c r="A5386">
        <v>4</v>
      </c>
      <c r="B5386">
        <v>843100</v>
      </c>
      <c r="C5386">
        <v>2908100</v>
      </c>
      <c r="D5386">
        <v>572800</v>
      </c>
    </row>
    <row r="5387" spans="1:4" x14ac:dyDescent="0.25">
      <c r="A5387">
        <v>4</v>
      </c>
      <c r="B5387">
        <v>90708400</v>
      </c>
      <c r="C5387">
        <v>189379100</v>
      </c>
      <c r="D5387">
        <v>1612800</v>
      </c>
    </row>
    <row r="5388" spans="1:4" x14ac:dyDescent="0.25">
      <c r="A5388">
        <v>4</v>
      </c>
      <c r="B5388">
        <v>3774393000</v>
      </c>
      <c r="C5388">
        <v>2621414300</v>
      </c>
      <c r="D5388">
        <v>22018600</v>
      </c>
    </row>
    <row r="5389" spans="1:4" x14ac:dyDescent="0.25">
      <c r="A5389">
        <v>4</v>
      </c>
      <c r="B5389">
        <v>1732000</v>
      </c>
      <c r="C5389">
        <v>2090000</v>
      </c>
      <c r="D5389">
        <v>836900</v>
      </c>
    </row>
    <row r="5390" spans="1:4" x14ac:dyDescent="0.25">
      <c r="A5390">
        <v>4</v>
      </c>
      <c r="B5390" t="s">
        <v>783</v>
      </c>
      <c r="C5390" t="s">
        <v>549</v>
      </c>
      <c r="D5390" t="s">
        <v>70</v>
      </c>
    </row>
    <row r="5391" spans="1:4" x14ac:dyDescent="0.25">
      <c r="A5391">
        <v>4</v>
      </c>
      <c r="B5391" t="s">
        <v>1169</v>
      </c>
      <c r="C5391" t="s">
        <v>551</v>
      </c>
      <c r="D5391">
        <v>2651231800</v>
      </c>
    </row>
    <row r="5392" spans="1:4" x14ac:dyDescent="0.25">
      <c r="A5392">
        <v>4</v>
      </c>
      <c r="B5392">
        <v>725991000</v>
      </c>
      <c r="C5392">
        <v>791713400</v>
      </c>
      <c r="D5392">
        <v>35613300</v>
      </c>
    </row>
    <row r="5393" spans="1:4" x14ac:dyDescent="0.25">
      <c r="A5393">
        <v>4</v>
      </c>
      <c r="B5393">
        <v>6799600</v>
      </c>
      <c r="C5393">
        <v>7709600</v>
      </c>
      <c r="D5393">
        <v>7025900</v>
      </c>
    </row>
    <row r="5394" spans="1:4" x14ac:dyDescent="0.25">
      <c r="A5394">
        <v>4</v>
      </c>
      <c r="B5394">
        <v>66928000</v>
      </c>
      <c r="C5394">
        <v>81284800</v>
      </c>
      <c r="D5394">
        <v>5592200</v>
      </c>
    </row>
    <row r="5395" spans="1:4" x14ac:dyDescent="0.25">
      <c r="A5395">
        <v>4</v>
      </c>
      <c r="B5395" t="s">
        <v>1173</v>
      </c>
      <c r="C5395" t="s">
        <v>555</v>
      </c>
      <c r="D5395">
        <v>377125700</v>
      </c>
    </row>
    <row r="5396" spans="1:4" x14ac:dyDescent="0.25">
      <c r="A5396">
        <v>4</v>
      </c>
      <c r="B5396">
        <v>25902000</v>
      </c>
      <c r="C5396">
        <v>31128900</v>
      </c>
      <c r="D5396">
        <v>6345800</v>
      </c>
    </row>
    <row r="5397" spans="1:4" x14ac:dyDescent="0.25">
      <c r="A5397">
        <v>4</v>
      </c>
      <c r="B5397">
        <v>1044600</v>
      </c>
      <c r="C5397">
        <v>1681500</v>
      </c>
      <c r="D5397">
        <v>882800</v>
      </c>
    </row>
    <row r="5398" spans="1:4" x14ac:dyDescent="0.25">
      <c r="A5398">
        <v>4</v>
      </c>
      <c r="B5398">
        <v>20185300</v>
      </c>
      <c r="C5398">
        <v>24482000</v>
      </c>
      <c r="D5398">
        <v>6367700</v>
      </c>
    </row>
    <row r="5399" spans="1:4" x14ac:dyDescent="0.25">
      <c r="A5399">
        <v>4</v>
      </c>
      <c r="B5399" t="s">
        <v>1176</v>
      </c>
      <c r="C5399" t="s">
        <v>558</v>
      </c>
      <c r="D5399">
        <v>70592900</v>
      </c>
    </row>
    <row r="5400" spans="1:4" x14ac:dyDescent="0.25">
      <c r="A5400">
        <v>4</v>
      </c>
      <c r="B5400">
        <v>228103800</v>
      </c>
      <c r="C5400">
        <v>306387300</v>
      </c>
      <c r="D5400">
        <v>13050400</v>
      </c>
    </row>
    <row r="5401" spans="1:4" x14ac:dyDescent="0.25">
      <c r="A5401">
        <v>4</v>
      </c>
      <c r="B5401" t="s">
        <v>1177</v>
      </c>
      <c r="C5401" t="s">
        <v>559</v>
      </c>
      <c r="D5401">
        <v>4233227200</v>
      </c>
    </row>
    <row r="5402" spans="1:4" x14ac:dyDescent="0.25">
      <c r="A5402">
        <v>4</v>
      </c>
      <c r="B5402" t="s">
        <v>1178</v>
      </c>
      <c r="C5402" t="s">
        <v>560</v>
      </c>
      <c r="D5402" t="s">
        <v>71</v>
      </c>
    </row>
    <row r="5403" spans="1:4" x14ac:dyDescent="0.25">
      <c r="A5403">
        <v>4</v>
      </c>
      <c r="B5403" t="s">
        <v>1180</v>
      </c>
      <c r="C5403" t="s">
        <v>137</v>
      </c>
      <c r="D5403">
        <v>5098500</v>
      </c>
    </row>
    <row r="5404" spans="1:4" x14ac:dyDescent="0.25">
      <c r="A5404">
        <v>4</v>
      </c>
      <c r="B5404" t="s">
        <v>1182</v>
      </c>
      <c r="C5404" t="s">
        <v>563</v>
      </c>
      <c r="D5404">
        <v>197267100</v>
      </c>
    </row>
    <row r="5405" spans="1:4" x14ac:dyDescent="0.25">
      <c r="A5405">
        <v>4</v>
      </c>
      <c r="B5405">
        <v>15220700</v>
      </c>
      <c r="C5405">
        <v>20221600</v>
      </c>
      <c r="D5405">
        <v>11648800</v>
      </c>
    </row>
    <row r="5406" spans="1:4" x14ac:dyDescent="0.25">
      <c r="A5406">
        <v>4</v>
      </c>
      <c r="B5406" t="s">
        <v>1183</v>
      </c>
      <c r="C5406" t="s">
        <v>564</v>
      </c>
      <c r="D5406">
        <v>715972200</v>
      </c>
    </row>
    <row r="5407" spans="1:4" x14ac:dyDescent="0.25">
      <c r="A5407">
        <v>4</v>
      </c>
      <c r="B5407">
        <v>5168600</v>
      </c>
      <c r="C5407">
        <v>12634300</v>
      </c>
      <c r="D5407">
        <v>1097000</v>
      </c>
    </row>
    <row r="5408" spans="1:4" x14ac:dyDescent="0.25">
      <c r="A5408">
        <v>4</v>
      </c>
      <c r="B5408" t="s">
        <v>1184</v>
      </c>
      <c r="C5408" t="s">
        <v>307</v>
      </c>
      <c r="D5408" t="s">
        <v>72</v>
      </c>
    </row>
    <row r="5409" spans="1:4" x14ac:dyDescent="0.25">
      <c r="A5409">
        <v>4</v>
      </c>
      <c r="B5409" t="s">
        <v>1185</v>
      </c>
      <c r="C5409" t="s">
        <v>565</v>
      </c>
      <c r="D5409">
        <v>250498600</v>
      </c>
    </row>
    <row r="5410" spans="1:4" x14ac:dyDescent="0.25">
      <c r="A5410">
        <v>4</v>
      </c>
      <c r="B5410" t="s">
        <v>1188</v>
      </c>
      <c r="C5410" t="s">
        <v>567</v>
      </c>
      <c r="D5410">
        <v>37698000</v>
      </c>
    </row>
    <row r="5411" spans="1:4" x14ac:dyDescent="0.25">
      <c r="A5411">
        <v>4</v>
      </c>
      <c r="B5411">
        <v>1545500</v>
      </c>
      <c r="C5411">
        <v>1889000</v>
      </c>
      <c r="D5411">
        <v>1429800</v>
      </c>
    </row>
    <row r="5412" spans="1:4" x14ac:dyDescent="0.25">
      <c r="A5412">
        <v>4</v>
      </c>
      <c r="B5412">
        <v>1192463300</v>
      </c>
      <c r="C5412">
        <v>1592269300</v>
      </c>
      <c r="D5412">
        <v>115879500</v>
      </c>
    </row>
    <row r="5413" spans="1:4" x14ac:dyDescent="0.25">
      <c r="A5413">
        <v>4</v>
      </c>
      <c r="B5413">
        <v>784400</v>
      </c>
      <c r="C5413">
        <v>853700</v>
      </c>
      <c r="D5413">
        <v>994400</v>
      </c>
    </row>
    <row r="5414" spans="1:4" x14ac:dyDescent="0.25">
      <c r="A5414">
        <v>4</v>
      </c>
      <c r="B5414" t="s">
        <v>1192</v>
      </c>
      <c r="C5414" t="s">
        <v>572</v>
      </c>
      <c r="D5414">
        <v>1605900</v>
      </c>
    </row>
    <row r="5415" spans="1:4" x14ac:dyDescent="0.25">
      <c r="A5415">
        <v>4</v>
      </c>
      <c r="B5415" t="s">
        <v>1193</v>
      </c>
      <c r="C5415" t="s">
        <v>573</v>
      </c>
      <c r="D5415">
        <v>863189300</v>
      </c>
    </row>
    <row r="5416" spans="1:4" x14ac:dyDescent="0.25">
      <c r="A5416">
        <v>4</v>
      </c>
      <c r="B5416" t="s">
        <v>1194</v>
      </c>
      <c r="C5416" t="s">
        <v>574</v>
      </c>
      <c r="D5416">
        <v>20340800</v>
      </c>
    </row>
    <row r="5417" spans="1:4" x14ac:dyDescent="0.25">
      <c r="A5417">
        <v>4</v>
      </c>
      <c r="B5417">
        <v>4826132500</v>
      </c>
      <c r="C5417" t="s">
        <v>575</v>
      </c>
      <c r="D5417">
        <v>1196300</v>
      </c>
    </row>
    <row r="5418" spans="1:4" x14ac:dyDescent="0.25">
      <c r="A5418">
        <v>4</v>
      </c>
      <c r="B5418" t="s">
        <v>1195</v>
      </c>
      <c r="C5418" t="s">
        <v>576</v>
      </c>
      <c r="D5418">
        <v>42451600</v>
      </c>
    </row>
    <row r="5419" spans="1:4" x14ac:dyDescent="0.25">
      <c r="A5419">
        <v>4</v>
      </c>
      <c r="B5419">
        <v>6671300</v>
      </c>
      <c r="C5419">
        <v>8994100</v>
      </c>
      <c r="D5419">
        <v>1190500</v>
      </c>
    </row>
    <row r="5420" spans="1:4" x14ac:dyDescent="0.25">
      <c r="A5420">
        <v>4</v>
      </c>
      <c r="B5420">
        <v>59732600</v>
      </c>
      <c r="C5420">
        <v>140709800</v>
      </c>
      <c r="D5420">
        <v>1275800</v>
      </c>
    </row>
    <row r="5421" spans="1:4" x14ac:dyDescent="0.25">
      <c r="A5421">
        <v>4</v>
      </c>
      <c r="B5421">
        <v>62375800</v>
      </c>
      <c r="C5421">
        <v>69621200</v>
      </c>
      <c r="D5421">
        <v>68213700</v>
      </c>
    </row>
    <row r="5422" spans="1:4" x14ac:dyDescent="0.25">
      <c r="A5422">
        <v>4</v>
      </c>
      <c r="B5422">
        <v>8695800</v>
      </c>
      <c r="C5422">
        <v>16913600</v>
      </c>
      <c r="D5422">
        <v>1695500</v>
      </c>
    </row>
    <row r="5423" spans="1:4" x14ac:dyDescent="0.25">
      <c r="A5423">
        <v>4</v>
      </c>
      <c r="B5423">
        <v>3667800</v>
      </c>
      <c r="C5423">
        <v>4266300</v>
      </c>
      <c r="D5423">
        <v>2593800</v>
      </c>
    </row>
    <row r="5424" spans="1:4" x14ac:dyDescent="0.25">
      <c r="A5424">
        <v>4</v>
      </c>
      <c r="B5424" t="s">
        <v>1196</v>
      </c>
      <c r="C5424" t="s">
        <v>577</v>
      </c>
      <c r="D5424">
        <v>422058900</v>
      </c>
    </row>
    <row r="5425" spans="1:4" x14ac:dyDescent="0.25">
      <c r="A5425">
        <v>4</v>
      </c>
      <c r="B5425">
        <v>13883200</v>
      </c>
      <c r="C5425">
        <v>18342600</v>
      </c>
      <c r="D5425">
        <v>13768600</v>
      </c>
    </row>
    <row r="5426" spans="1:4" x14ac:dyDescent="0.25">
      <c r="A5426">
        <v>4</v>
      </c>
      <c r="B5426">
        <v>92708600</v>
      </c>
      <c r="C5426">
        <v>130283700</v>
      </c>
      <c r="D5426">
        <v>956600</v>
      </c>
    </row>
    <row r="5427" spans="1:4" x14ac:dyDescent="0.25">
      <c r="A5427">
        <v>4</v>
      </c>
      <c r="B5427">
        <v>379430800</v>
      </c>
      <c r="C5427">
        <v>667088500</v>
      </c>
      <c r="D5427">
        <v>1756000</v>
      </c>
    </row>
    <row r="5428" spans="1:4" x14ac:dyDescent="0.25">
      <c r="A5428">
        <v>4</v>
      </c>
      <c r="B5428">
        <v>1408700</v>
      </c>
      <c r="C5428">
        <v>2237100</v>
      </c>
      <c r="D5428">
        <v>779500</v>
      </c>
    </row>
    <row r="5429" spans="1:4" x14ac:dyDescent="0.25">
      <c r="A5429">
        <v>4</v>
      </c>
      <c r="B5429" t="s">
        <v>1201</v>
      </c>
      <c r="C5429" t="s">
        <v>583</v>
      </c>
      <c r="D5429">
        <v>66762300</v>
      </c>
    </row>
    <row r="5430" spans="1:4" x14ac:dyDescent="0.25">
      <c r="A5430">
        <v>4</v>
      </c>
      <c r="B5430">
        <v>2950100</v>
      </c>
      <c r="C5430">
        <v>4618700</v>
      </c>
      <c r="D5430">
        <v>1017900</v>
      </c>
    </row>
    <row r="5431" spans="1:4" x14ac:dyDescent="0.25">
      <c r="A5431">
        <v>4</v>
      </c>
      <c r="B5431">
        <v>314861300</v>
      </c>
      <c r="C5431">
        <v>435947700</v>
      </c>
      <c r="D5431">
        <v>1123600</v>
      </c>
    </row>
    <row r="5432" spans="1:4" x14ac:dyDescent="0.25">
      <c r="A5432">
        <v>4</v>
      </c>
      <c r="B5432">
        <v>19767400</v>
      </c>
      <c r="C5432">
        <v>38033500</v>
      </c>
      <c r="D5432">
        <v>1909300</v>
      </c>
    </row>
    <row r="5433" spans="1:4" x14ac:dyDescent="0.25">
      <c r="A5433">
        <v>4</v>
      </c>
      <c r="B5433" t="s">
        <v>1204</v>
      </c>
      <c r="C5433" t="s">
        <v>587</v>
      </c>
      <c r="D5433">
        <v>3044100</v>
      </c>
    </row>
    <row r="5434" spans="1:4" x14ac:dyDescent="0.25">
      <c r="A5434">
        <v>4</v>
      </c>
      <c r="B5434" t="s">
        <v>1205</v>
      </c>
      <c r="C5434" t="s">
        <v>588</v>
      </c>
      <c r="D5434">
        <v>3646300</v>
      </c>
    </row>
    <row r="5435" spans="1:4" x14ac:dyDescent="0.25">
      <c r="A5435">
        <v>4</v>
      </c>
      <c r="B5435">
        <v>40976200</v>
      </c>
      <c r="C5435">
        <v>74892400</v>
      </c>
      <c r="D5435">
        <v>637200</v>
      </c>
    </row>
    <row r="5436" spans="1:4" x14ac:dyDescent="0.25">
      <c r="A5436">
        <v>4</v>
      </c>
      <c r="B5436" t="s">
        <v>1206</v>
      </c>
      <c r="C5436" t="s">
        <v>589</v>
      </c>
      <c r="D5436">
        <v>14267400</v>
      </c>
    </row>
    <row r="5437" spans="1:4" x14ac:dyDescent="0.25">
      <c r="A5437">
        <v>4</v>
      </c>
      <c r="B5437" t="s">
        <v>1207</v>
      </c>
      <c r="C5437" t="s">
        <v>590</v>
      </c>
      <c r="D5437">
        <v>59036500</v>
      </c>
    </row>
    <row r="5438" spans="1:4" x14ac:dyDescent="0.25">
      <c r="A5438">
        <v>4</v>
      </c>
      <c r="B5438">
        <v>120630200</v>
      </c>
      <c r="C5438">
        <v>127692000</v>
      </c>
      <c r="D5438">
        <v>15298500</v>
      </c>
    </row>
    <row r="5439" spans="1:4" x14ac:dyDescent="0.25">
      <c r="A5439">
        <v>4</v>
      </c>
      <c r="B5439" t="s">
        <v>1210</v>
      </c>
      <c r="C5439" t="s">
        <v>593</v>
      </c>
      <c r="D5439">
        <v>1852600</v>
      </c>
    </row>
    <row r="5440" spans="1:4" x14ac:dyDescent="0.25">
      <c r="A5440">
        <v>4</v>
      </c>
      <c r="B5440">
        <v>111136500</v>
      </c>
      <c r="C5440">
        <v>191841500</v>
      </c>
      <c r="D5440">
        <v>6932300</v>
      </c>
    </row>
    <row r="5441" spans="1:4" x14ac:dyDescent="0.25">
      <c r="A5441">
        <v>4</v>
      </c>
      <c r="B5441">
        <v>1273307700</v>
      </c>
      <c r="C5441">
        <v>1640966900</v>
      </c>
      <c r="D5441">
        <v>3450300</v>
      </c>
    </row>
    <row r="5442" spans="1:4" x14ac:dyDescent="0.25">
      <c r="A5442">
        <v>4</v>
      </c>
      <c r="B5442">
        <v>12093700</v>
      </c>
      <c r="C5442">
        <v>11260100</v>
      </c>
      <c r="D5442">
        <v>9861500</v>
      </c>
    </row>
    <row r="5443" spans="1:4" x14ac:dyDescent="0.25">
      <c r="A5443">
        <v>4</v>
      </c>
      <c r="B5443">
        <v>810317100</v>
      </c>
      <c r="C5443">
        <v>1136743500</v>
      </c>
      <c r="D5443">
        <v>5969200</v>
      </c>
    </row>
    <row r="5444" spans="1:4" x14ac:dyDescent="0.25">
      <c r="A5444">
        <v>4</v>
      </c>
      <c r="B5444" t="s">
        <v>1213</v>
      </c>
      <c r="C5444" t="s">
        <v>596</v>
      </c>
      <c r="D5444">
        <v>1069100</v>
      </c>
    </row>
    <row r="5445" spans="1:4" x14ac:dyDescent="0.25">
      <c r="A5445">
        <v>4</v>
      </c>
      <c r="B5445">
        <v>5489800</v>
      </c>
      <c r="C5445">
        <v>9675600</v>
      </c>
      <c r="D5445">
        <v>731300</v>
      </c>
    </row>
    <row r="5446" spans="1:4" x14ac:dyDescent="0.25">
      <c r="A5446">
        <v>4</v>
      </c>
      <c r="B5446" t="s">
        <v>1218</v>
      </c>
      <c r="C5446" t="s">
        <v>600</v>
      </c>
      <c r="D5446">
        <v>1550600</v>
      </c>
    </row>
    <row r="5447" spans="1:4" x14ac:dyDescent="0.25">
      <c r="A5447">
        <v>4</v>
      </c>
      <c r="B5447">
        <v>523855800</v>
      </c>
      <c r="C5447">
        <v>975576700</v>
      </c>
      <c r="D5447">
        <v>719400</v>
      </c>
    </row>
    <row r="5448" spans="1:4" x14ac:dyDescent="0.25">
      <c r="A5448">
        <v>4</v>
      </c>
      <c r="B5448">
        <v>7918400</v>
      </c>
      <c r="C5448">
        <v>9351000</v>
      </c>
      <c r="D5448">
        <v>6624400</v>
      </c>
    </row>
    <row r="5449" spans="1:4" x14ac:dyDescent="0.25">
      <c r="A5449">
        <v>4</v>
      </c>
      <c r="B5449">
        <v>442801200</v>
      </c>
      <c r="C5449">
        <v>38000000</v>
      </c>
      <c r="D5449">
        <v>27081600</v>
      </c>
    </row>
    <row r="5450" spans="1:4" x14ac:dyDescent="0.25">
      <c r="A5450">
        <v>4</v>
      </c>
      <c r="B5450">
        <v>8365800</v>
      </c>
      <c r="C5450">
        <v>8613800</v>
      </c>
      <c r="D5450">
        <v>7222300</v>
      </c>
    </row>
    <row r="5451" spans="1:4" x14ac:dyDescent="0.25">
      <c r="A5451">
        <v>4</v>
      </c>
      <c r="B5451">
        <v>99018800</v>
      </c>
      <c r="C5451">
        <v>17698900</v>
      </c>
      <c r="D5451">
        <v>5726200</v>
      </c>
    </row>
    <row r="5452" spans="1:4" x14ac:dyDescent="0.25">
      <c r="A5452">
        <v>4</v>
      </c>
      <c r="B5452">
        <v>2584800</v>
      </c>
      <c r="C5452">
        <v>2957200</v>
      </c>
      <c r="D5452">
        <v>2491900</v>
      </c>
    </row>
    <row r="5453" spans="1:4" x14ac:dyDescent="0.25">
      <c r="A5453">
        <v>4</v>
      </c>
      <c r="B5453" t="s">
        <v>1221</v>
      </c>
      <c r="C5453" t="s">
        <v>603</v>
      </c>
      <c r="D5453">
        <v>3989800</v>
      </c>
    </row>
    <row r="5454" spans="1:4" x14ac:dyDescent="0.25">
      <c r="A5454">
        <v>4</v>
      </c>
      <c r="B5454">
        <v>1531400</v>
      </c>
      <c r="C5454">
        <v>2115300</v>
      </c>
      <c r="D5454">
        <v>1126500</v>
      </c>
    </row>
    <row r="5455" spans="1:4" x14ac:dyDescent="0.25">
      <c r="A5455">
        <v>4</v>
      </c>
      <c r="B5455">
        <v>40841700</v>
      </c>
      <c r="C5455">
        <v>90994100</v>
      </c>
      <c r="D5455">
        <v>498400</v>
      </c>
    </row>
    <row r="5456" spans="1:4" x14ac:dyDescent="0.25">
      <c r="A5456">
        <v>4</v>
      </c>
      <c r="B5456">
        <v>75241000</v>
      </c>
      <c r="C5456">
        <v>62760700</v>
      </c>
      <c r="D5456">
        <v>59728400</v>
      </c>
    </row>
    <row r="5457" spans="1:4" x14ac:dyDescent="0.25">
      <c r="A5457">
        <v>4</v>
      </c>
      <c r="B5457" t="s">
        <v>1226</v>
      </c>
      <c r="C5457" t="s">
        <v>1407</v>
      </c>
      <c r="D5457">
        <v>880200</v>
      </c>
    </row>
    <row r="5458" spans="1:4" x14ac:dyDescent="0.25">
      <c r="A5458">
        <v>4</v>
      </c>
      <c r="B5458">
        <v>103184000</v>
      </c>
      <c r="C5458">
        <v>167188400</v>
      </c>
      <c r="D5458">
        <v>3992000</v>
      </c>
    </row>
    <row r="5459" spans="1:4" x14ac:dyDescent="0.25">
      <c r="A5459">
        <v>4</v>
      </c>
      <c r="B5459">
        <v>2102400</v>
      </c>
      <c r="C5459">
        <v>2525900</v>
      </c>
      <c r="D5459">
        <v>1283800</v>
      </c>
    </row>
    <row r="5460" spans="1:4" x14ac:dyDescent="0.25">
      <c r="A5460">
        <v>4</v>
      </c>
      <c r="B5460">
        <v>491736300</v>
      </c>
      <c r="C5460">
        <v>865623900</v>
      </c>
      <c r="D5460">
        <v>3091600</v>
      </c>
    </row>
    <row r="5461" spans="1:4" x14ac:dyDescent="0.25">
      <c r="A5461">
        <v>4</v>
      </c>
      <c r="B5461" t="s">
        <v>873</v>
      </c>
      <c r="C5461" t="s">
        <v>611</v>
      </c>
      <c r="D5461">
        <v>554400</v>
      </c>
    </row>
    <row r="5462" spans="1:4" x14ac:dyDescent="0.25">
      <c r="A5462">
        <v>4</v>
      </c>
      <c r="B5462" t="s">
        <v>1231</v>
      </c>
      <c r="C5462" t="s">
        <v>614</v>
      </c>
      <c r="D5462">
        <v>12018900</v>
      </c>
    </row>
    <row r="5463" spans="1:4" x14ac:dyDescent="0.25">
      <c r="A5463">
        <v>4</v>
      </c>
      <c r="B5463">
        <v>2986600</v>
      </c>
      <c r="C5463">
        <v>4712800</v>
      </c>
      <c r="D5463">
        <v>1822400</v>
      </c>
    </row>
    <row r="5464" spans="1:4" x14ac:dyDescent="0.25">
      <c r="A5464">
        <v>4</v>
      </c>
      <c r="B5464">
        <v>4445692700</v>
      </c>
      <c r="C5464">
        <v>5695720900</v>
      </c>
      <c r="D5464">
        <v>3829800</v>
      </c>
    </row>
    <row r="5465" spans="1:4" x14ac:dyDescent="0.25">
      <c r="A5465">
        <v>4</v>
      </c>
      <c r="B5465">
        <v>63208500</v>
      </c>
      <c r="C5465">
        <v>113570000</v>
      </c>
      <c r="D5465">
        <v>4367200</v>
      </c>
    </row>
    <row r="5466" spans="1:4" x14ac:dyDescent="0.25">
      <c r="A5466">
        <v>4</v>
      </c>
      <c r="B5466">
        <v>14535000</v>
      </c>
      <c r="C5466">
        <v>19695000</v>
      </c>
      <c r="D5466">
        <v>1256800</v>
      </c>
    </row>
    <row r="5467" spans="1:4" x14ac:dyDescent="0.25">
      <c r="A5467">
        <v>4</v>
      </c>
      <c r="B5467">
        <v>13707100</v>
      </c>
      <c r="C5467">
        <v>23625800</v>
      </c>
      <c r="D5467">
        <v>1854000</v>
      </c>
    </row>
    <row r="5468" spans="1:4" x14ac:dyDescent="0.25">
      <c r="A5468">
        <v>4</v>
      </c>
      <c r="B5468">
        <v>5754600</v>
      </c>
      <c r="C5468">
        <v>7809200</v>
      </c>
      <c r="D5468">
        <v>2492600</v>
      </c>
    </row>
    <row r="5469" spans="1:4" x14ac:dyDescent="0.25">
      <c r="A5469">
        <v>4</v>
      </c>
      <c r="B5469" t="s">
        <v>720</v>
      </c>
      <c r="C5469" t="s">
        <v>615</v>
      </c>
      <c r="D5469">
        <v>137531900</v>
      </c>
    </row>
    <row r="5470" spans="1:4" x14ac:dyDescent="0.25">
      <c r="A5470">
        <v>4</v>
      </c>
      <c r="B5470">
        <v>3630700</v>
      </c>
      <c r="C5470">
        <v>4221900</v>
      </c>
      <c r="D5470">
        <v>3389600</v>
      </c>
    </row>
    <row r="5471" spans="1:4" x14ac:dyDescent="0.25">
      <c r="A5471">
        <v>4</v>
      </c>
      <c r="B5471">
        <v>1739624000</v>
      </c>
      <c r="C5471">
        <v>2004186900</v>
      </c>
      <c r="D5471">
        <v>8615800</v>
      </c>
    </row>
    <row r="5472" spans="1:4" x14ac:dyDescent="0.25">
      <c r="A5472">
        <v>4</v>
      </c>
      <c r="B5472" t="s">
        <v>588</v>
      </c>
      <c r="C5472" t="s">
        <v>617</v>
      </c>
      <c r="D5472">
        <v>2814300</v>
      </c>
    </row>
    <row r="5473" spans="1:4" x14ac:dyDescent="0.25">
      <c r="A5473">
        <v>4</v>
      </c>
      <c r="B5473" t="s">
        <v>1234</v>
      </c>
      <c r="C5473" t="s">
        <v>619</v>
      </c>
      <c r="D5473">
        <v>24929000</v>
      </c>
    </row>
    <row r="5474" spans="1:4" x14ac:dyDescent="0.25">
      <c r="A5474">
        <v>4</v>
      </c>
      <c r="B5474" t="s">
        <v>1235</v>
      </c>
      <c r="C5474" t="s">
        <v>620</v>
      </c>
      <c r="D5474">
        <v>310773700</v>
      </c>
    </row>
    <row r="5475" spans="1:4" x14ac:dyDescent="0.25">
      <c r="A5475">
        <v>4</v>
      </c>
      <c r="B5475" t="s">
        <v>1236</v>
      </c>
      <c r="C5475">
        <v>377209400</v>
      </c>
      <c r="D5475">
        <v>331853200</v>
      </c>
    </row>
    <row r="5476" spans="1:4" x14ac:dyDescent="0.25">
      <c r="A5476">
        <v>4</v>
      </c>
      <c r="B5476">
        <v>3311400</v>
      </c>
      <c r="C5476">
        <v>7310700</v>
      </c>
      <c r="D5476">
        <v>590900</v>
      </c>
    </row>
    <row r="5477" spans="1:4" x14ac:dyDescent="0.25">
      <c r="A5477">
        <v>4</v>
      </c>
      <c r="B5477">
        <v>10484500</v>
      </c>
      <c r="C5477">
        <v>19411500</v>
      </c>
      <c r="D5477">
        <v>1530400</v>
      </c>
    </row>
    <row r="5478" spans="1:4" x14ac:dyDescent="0.25">
      <c r="A5478">
        <v>4</v>
      </c>
      <c r="B5478">
        <v>59373100</v>
      </c>
      <c r="C5478">
        <v>32692400</v>
      </c>
      <c r="D5478">
        <v>5019600</v>
      </c>
    </row>
    <row r="5479" spans="1:4" x14ac:dyDescent="0.25">
      <c r="A5479">
        <v>4</v>
      </c>
      <c r="B5479">
        <v>437452300</v>
      </c>
      <c r="C5479">
        <v>384964800</v>
      </c>
      <c r="D5479">
        <v>372855400</v>
      </c>
    </row>
    <row r="5480" spans="1:4" x14ac:dyDescent="0.25">
      <c r="A5480">
        <v>4</v>
      </c>
      <c r="B5480">
        <v>571408200</v>
      </c>
      <c r="C5480">
        <v>200315400</v>
      </c>
      <c r="D5480">
        <v>22264500</v>
      </c>
    </row>
    <row r="5481" spans="1:4" x14ac:dyDescent="0.25">
      <c r="A5481">
        <v>4</v>
      </c>
      <c r="B5481">
        <v>2267098500</v>
      </c>
      <c r="C5481">
        <v>3877775900</v>
      </c>
      <c r="D5481">
        <v>2528300</v>
      </c>
    </row>
    <row r="5482" spans="1:4" x14ac:dyDescent="0.25">
      <c r="A5482">
        <v>4</v>
      </c>
      <c r="B5482" t="s">
        <v>1239</v>
      </c>
      <c r="C5482" t="s">
        <v>623</v>
      </c>
      <c r="D5482">
        <v>4466400</v>
      </c>
    </row>
    <row r="5483" spans="1:4" x14ac:dyDescent="0.25">
      <c r="A5483">
        <v>4</v>
      </c>
      <c r="B5483">
        <v>31868100</v>
      </c>
      <c r="C5483">
        <v>81681400</v>
      </c>
      <c r="D5483">
        <v>1641000</v>
      </c>
    </row>
    <row r="5484" spans="1:4" x14ac:dyDescent="0.25">
      <c r="A5484">
        <v>4</v>
      </c>
      <c r="B5484">
        <v>12472100</v>
      </c>
      <c r="C5484">
        <v>27875700</v>
      </c>
      <c r="D5484">
        <v>1863200</v>
      </c>
    </row>
    <row r="5485" spans="1:4" x14ac:dyDescent="0.25">
      <c r="A5485">
        <v>4</v>
      </c>
      <c r="B5485">
        <v>130958600</v>
      </c>
      <c r="C5485">
        <v>20514900</v>
      </c>
      <c r="D5485">
        <v>22160600</v>
      </c>
    </row>
    <row r="5486" spans="1:4" x14ac:dyDescent="0.25">
      <c r="A5486">
        <v>4</v>
      </c>
      <c r="B5486" t="s">
        <v>1241</v>
      </c>
      <c r="C5486" t="s">
        <v>625</v>
      </c>
      <c r="D5486">
        <v>2244737100</v>
      </c>
    </row>
    <row r="5487" spans="1:4" x14ac:dyDescent="0.25">
      <c r="A5487">
        <v>4</v>
      </c>
      <c r="B5487" t="s">
        <v>1243</v>
      </c>
      <c r="C5487" t="s">
        <v>178</v>
      </c>
      <c r="D5487">
        <v>1366700</v>
      </c>
    </row>
    <row r="5488" spans="1:4" x14ac:dyDescent="0.25">
      <c r="A5488">
        <v>4</v>
      </c>
      <c r="B5488">
        <v>5766800</v>
      </c>
      <c r="C5488">
        <v>11742500</v>
      </c>
      <c r="D5488">
        <v>2773400</v>
      </c>
    </row>
    <row r="5489" spans="1:4" x14ac:dyDescent="0.25">
      <c r="A5489">
        <v>4</v>
      </c>
      <c r="B5489">
        <v>15332200</v>
      </c>
      <c r="C5489">
        <v>18106700</v>
      </c>
      <c r="D5489">
        <v>18232500</v>
      </c>
    </row>
    <row r="5490" spans="1:4" x14ac:dyDescent="0.25">
      <c r="A5490">
        <v>4</v>
      </c>
      <c r="B5490" t="s">
        <v>1244</v>
      </c>
      <c r="C5490" t="s">
        <v>628</v>
      </c>
      <c r="D5490" t="s">
        <v>76</v>
      </c>
    </row>
    <row r="5491" spans="1:4" x14ac:dyDescent="0.25">
      <c r="A5491">
        <v>4</v>
      </c>
      <c r="B5491">
        <v>14999500</v>
      </c>
      <c r="C5491">
        <v>26734400</v>
      </c>
      <c r="D5491">
        <v>2063900</v>
      </c>
    </row>
    <row r="5492" spans="1:4" x14ac:dyDescent="0.25">
      <c r="A5492">
        <v>4</v>
      </c>
      <c r="B5492">
        <v>5688500</v>
      </c>
      <c r="C5492">
        <v>14288700</v>
      </c>
      <c r="D5492">
        <v>746500</v>
      </c>
    </row>
    <row r="5493" spans="1:4" x14ac:dyDescent="0.25">
      <c r="A5493">
        <v>4</v>
      </c>
      <c r="B5493">
        <v>538485800</v>
      </c>
      <c r="C5493">
        <v>910019000</v>
      </c>
      <c r="D5493">
        <v>714300</v>
      </c>
    </row>
    <row r="5494" spans="1:4" x14ac:dyDescent="0.25">
      <c r="A5494">
        <v>4</v>
      </c>
      <c r="B5494">
        <v>3710800</v>
      </c>
      <c r="C5494">
        <v>4141000</v>
      </c>
      <c r="D5494">
        <v>2427800</v>
      </c>
    </row>
    <row r="5495" spans="1:4" x14ac:dyDescent="0.25">
      <c r="A5495">
        <v>4</v>
      </c>
      <c r="B5495">
        <v>2578056000</v>
      </c>
      <c r="C5495">
        <v>8492600</v>
      </c>
      <c r="D5495">
        <v>6843400</v>
      </c>
    </row>
    <row r="5496" spans="1:4" x14ac:dyDescent="0.25">
      <c r="A5496">
        <v>4</v>
      </c>
      <c r="B5496">
        <v>3267851400</v>
      </c>
      <c r="C5496" t="s">
        <v>629</v>
      </c>
      <c r="D5496">
        <v>22515500</v>
      </c>
    </row>
    <row r="5497" spans="1:4" x14ac:dyDescent="0.25">
      <c r="A5497">
        <v>4</v>
      </c>
      <c r="B5497">
        <v>126306700</v>
      </c>
      <c r="C5497">
        <v>262351900</v>
      </c>
      <c r="D5497">
        <v>1235500</v>
      </c>
    </row>
    <row r="5498" spans="1:4" x14ac:dyDescent="0.25">
      <c r="A5498">
        <v>4</v>
      </c>
      <c r="B5498" t="s">
        <v>1246</v>
      </c>
      <c r="C5498" t="s">
        <v>630</v>
      </c>
      <c r="D5498">
        <v>2453900</v>
      </c>
    </row>
    <row r="5499" spans="1:4" x14ac:dyDescent="0.25">
      <c r="A5499">
        <v>4</v>
      </c>
      <c r="B5499" t="s">
        <v>1247</v>
      </c>
      <c r="C5499" t="s">
        <v>631</v>
      </c>
      <c r="D5499">
        <v>20478400</v>
      </c>
    </row>
    <row r="5500" spans="1:4" x14ac:dyDescent="0.25">
      <c r="A5500">
        <v>4</v>
      </c>
      <c r="B5500" t="s">
        <v>990</v>
      </c>
      <c r="C5500" t="s">
        <v>632</v>
      </c>
      <c r="D5500">
        <v>64479200</v>
      </c>
    </row>
    <row r="5501" spans="1:4" x14ac:dyDescent="0.25">
      <c r="A5501">
        <v>4</v>
      </c>
      <c r="B5501">
        <v>60710300</v>
      </c>
      <c r="C5501">
        <v>122505000</v>
      </c>
      <c r="D5501">
        <v>723000</v>
      </c>
    </row>
    <row r="5502" spans="1:4" x14ac:dyDescent="0.25">
      <c r="A5502">
        <v>4</v>
      </c>
      <c r="B5502">
        <v>21226400</v>
      </c>
      <c r="C5502">
        <v>23530600</v>
      </c>
      <c r="D5502">
        <v>19126600</v>
      </c>
    </row>
    <row r="5503" spans="1:4" x14ac:dyDescent="0.25">
      <c r="A5503">
        <v>4</v>
      </c>
      <c r="B5503" t="s">
        <v>1249</v>
      </c>
      <c r="C5503" t="s">
        <v>634</v>
      </c>
      <c r="D5503">
        <v>32541300</v>
      </c>
    </row>
    <row r="5504" spans="1:4" x14ac:dyDescent="0.25">
      <c r="A5504">
        <v>4</v>
      </c>
      <c r="B5504">
        <v>1160904400</v>
      </c>
      <c r="C5504">
        <v>56954100</v>
      </c>
      <c r="D5504">
        <v>53883600</v>
      </c>
    </row>
    <row r="5505" spans="1:4" x14ac:dyDescent="0.25">
      <c r="A5505">
        <v>4</v>
      </c>
      <c r="B5505">
        <v>3103100</v>
      </c>
      <c r="C5505">
        <v>4408400</v>
      </c>
      <c r="D5505">
        <v>2080600</v>
      </c>
    </row>
    <row r="5506" spans="1:4" x14ac:dyDescent="0.25">
      <c r="A5506">
        <v>4</v>
      </c>
      <c r="B5506">
        <v>143294800</v>
      </c>
      <c r="C5506">
        <v>170840400</v>
      </c>
      <c r="D5506">
        <v>791400</v>
      </c>
    </row>
    <row r="5507" spans="1:4" x14ac:dyDescent="0.25">
      <c r="A5507">
        <v>4</v>
      </c>
      <c r="B5507" t="s">
        <v>1251</v>
      </c>
      <c r="C5507" t="s">
        <v>636</v>
      </c>
      <c r="D5507" t="s">
        <v>77</v>
      </c>
    </row>
    <row r="5508" spans="1:4" x14ac:dyDescent="0.25">
      <c r="A5508">
        <v>4</v>
      </c>
      <c r="B5508">
        <v>2985500</v>
      </c>
      <c r="C5508">
        <v>7052400</v>
      </c>
      <c r="D5508">
        <v>1986600</v>
      </c>
    </row>
    <row r="5509" spans="1:4" x14ac:dyDescent="0.25">
      <c r="A5509">
        <v>4</v>
      </c>
      <c r="B5509">
        <v>121180800</v>
      </c>
      <c r="C5509">
        <v>254028000</v>
      </c>
      <c r="D5509">
        <v>1387900</v>
      </c>
    </row>
    <row r="5510" spans="1:4" x14ac:dyDescent="0.25">
      <c r="A5510">
        <v>4</v>
      </c>
      <c r="B5510" t="s">
        <v>1253</v>
      </c>
      <c r="C5510" t="s">
        <v>638</v>
      </c>
      <c r="D5510" t="s">
        <v>78</v>
      </c>
    </row>
    <row r="5511" spans="1:4" x14ac:dyDescent="0.25">
      <c r="A5511">
        <v>4</v>
      </c>
      <c r="B5511">
        <v>18234300</v>
      </c>
      <c r="C5511">
        <v>38756700</v>
      </c>
      <c r="D5511">
        <v>1380000</v>
      </c>
    </row>
    <row r="5512" spans="1:4" x14ac:dyDescent="0.25">
      <c r="A5512">
        <v>4</v>
      </c>
      <c r="B5512" t="s">
        <v>1254</v>
      </c>
      <c r="C5512" t="s">
        <v>640</v>
      </c>
      <c r="D5512" t="s">
        <v>79</v>
      </c>
    </row>
    <row r="5513" spans="1:4" x14ac:dyDescent="0.25">
      <c r="A5513">
        <v>4</v>
      </c>
      <c r="B5513">
        <v>50510000</v>
      </c>
      <c r="C5513">
        <v>62954000</v>
      </c>
      <c r="D5513">
        <v>5721200</v>
      </c>
    </row>
    <row r="5514" spans="1:4" x14ac:dyDescent="0.25">
      <c r="A5514">
        <v>4</v>
      </c>
      <c r="B5514">
        <v>19632300</v>
      </c>
      <c r="C5514">
        <v>29365300</v>
      </c>
      <c r="D5514">
        <v>2316100</v>
      </c>
    </row>
    <row r="5515" spans="1:4" x14ac:dyDescent="0.25">
      <c r="A5515">
        <v>4</v>
      </c>
      <c r="B5515">
        <v>50144500</v>
      </c>
      <c r="C5515">
        <v>69121000</v>
      </c>
      <c r="D5515">
        <v>2779500</v>
      </c>
    </row>
    <row r="5516" spans="1:4" x14ac:dyDescent="0.25">
      <c r="A5516">
        <v>4</v>
      </c>
      <c r="B5516">
        <v>1372500</v>
      </c>
      <c r="C5516">
        <v>1246500</v>
      </c>
      <c r="D5516">
        <v>694100</v>
      </c>
    </row>
    <row r="5517" spans="1:4" x14ac:dyDescent="0.25">
      <c r="A5517">
        <v>4</v>
      </c>
      <c r="B5517">
        <v>25444200</v>
      </c>
      <c r="C5517">
        <v>38511300</v>
      </c>
      <c r="D5517">
        <v>1365200</v>
      </c>
    </row>
    <row r="5518" spans="1:4" x14ac:dyDescent="0.25">
      <c r="A5518">
        <v>4</v>
      </c>
      <c r="B5518" t="s">
        <v>1257</v>
      </c>
      <c r="C5518" t="s">
        <v>643</v>
      </c>
      <c r="D5518">
        <v>2210933600</v>
      </c>
    </row>
    <row r="5519" spans="1:4" x14ac:dyDescent="0.25">
      <c r="A5519">
        <v>4</v>
      </c>
      <c r="B5519" t="s">
        <v>1258</v>
      </c>
      <c r="C5519" t="s">
        <v>739</v>
      </c>
      <c r="D5519">
        <v>4813100</v>
      </c>
    </row>
    <row r="5520" spans="1:4" x14ac:dyDescent="0.25">
      <c r="A5520">
        <v>4</v>
      </c>
      <c r="B5520">
        <v>28716400</v>
      </c>
      <c r="C5520">
        <v>31161000</v>
      </c>
      <c r="D5520">
        <v>10602800</v>
      </c>
    </row>
    <row r="5521" spans="1:4" x14ac:dyDescent="0.25">
      <c r="A5521">
        <v>4</v>
      </c>
      <c r="B5521">
        <v>327659300</v>
      </c>
      <c r="C5521">
        <v>626660000</v>
      </c>
      <c r="D5521">
        <v>2930600</v>
      </c>
    </row>
    <row r="5522" spans="1:4" x14ac:dyDescent="0.25">
      <c r="A5522">
        <v>4</v>
      </c>
      <c r="B5522">
        <v>72883400</v>
      </c>
      <c r="C5522">
        <v>93663000</v>
      </c>
      <c r="D5522">
        <v>21449100</v>
      </c>
    </row>
    <row r="5523" spans="1:4" x14ac:dyDescent="0.25">
      <c r="A5523">
        <v>4</v>
      </c>
      <c r="B5523" t="s">
        <v>1263</v>
      </c>
      <c r="C5523">
        <v>1081209300</v>
      </c>
      <c r="D5523">
        <v>103356800</v>
      </c>
    </row>
    <row r="5524" spans="1:4" x14ac:dyDescent="0.25">
      <c r="A5524">
        <v>4</v>
      </c>
      <c r="B5524" t="s">
        <v>1264</v>
      </c>
      <c r="C5524" t="s">
        <v>648</v>
      </c>
      <c r="D5524">
        <v>4728800</v>
      </c>
    </row>
    <row r="5525" spans="1:4" x14ac:dyDescent="0.25">
      <c r="A5525">
        <v>4</v>
      </c>
      <c r="B5525">
        <v>73489400</v>
      </c>
      <c r="C5525">
        <v>132742300</v>
      </c>
      <c r="D5525">
        <v>4458300</v>
      </c>
    </row>
    <row r="5526" spans="1:4" x14ac:dyDescent="0.25">
      <c r="A5526">
        <v>4</v>
      </c>
      <c r="B5526">
        <v>3830600</v>
      </c>
      <c r="C5526">
        <v>8757600</v>
      </c>
      <c r="D5526">
        <v>1778800</v>
      </c>
    </row>
    <row r="5527" spans="1:4" x14ac:dyDescent="0.25">
      <c r="A5527">
        <v>4</v>
      </c>
      <c r="B5527">
        <v>2237200</v>
      </c>
      <c r="C5527">
        <v>3005200</v>
      </c>
      <c r="D5527">
        <v>2329700</v>
      </c>
    </row>
    <row r="5528" spans="1:4" x14ac:dyDescent="0.25">
      <c r="A5528">
        <v>4</v>
      </c>
      <c r="B5528">
        <v>500600</v>
      </c>
      <c r="C5528">
        <v>668100</v>
      </c>
      <c r="D5528">
        <v>484800</v>
      </c>
    </row>
    <row r="5529" spans="1:4" x14ac:dyDescent="0.25">
      <c r="A5529">
        <v>4</v>
      </c>
      <c r="B5529">
        <v>1363500</v>
      </c>
      <c r="C5529">
        <v>1541000</v>
      </c>
      <c r="D5529">
        <v>1087100</v>
      </c>
    </row>
    <row r="5530" spans="1:4" x14ac:dyDescent="0.25">
      <c r="A5530">
        <v>4</v>
      </c>
      <c r="B5530">
        <v>434311000</v>
      </c>
      <c r="C5530">
        <v>511319200</v>
      </c>
      <c r="D5530">
        <v>471863900</v>
      </c>
    </row>
    <row r="5531" spans="1:4" x14ac:dyDescent="0.25">
      <c r="A5531">
        <v>4</v>
      </c>
      <c r="B5531" t="s">
        <v>1406</v>
      </c>
      <c r="C5531" t="s">
        <v>653</v>
      </c>
      <c r="D5531">
        <v>4477300</v>
      </c>
    </row>
    <row r="5532" spans="1:4" x14ac:dyDescent="0.25">
      <c r="A5532">
        <v>4</v>
      </c>
      <c r="B5532">
        <v>29799200</v>
      </c>
      <c r="C5532">
        <v>61742000</v>
      </c>
      <c r="D5532">
        <v>6905200</v>
      </c>
    </row>
    <row r="5533" spans="1:4" x14ac:dyDescent="0.25">
      <c r="A5533">
        <v>4</v>
      </c>
      <c r="B5533" t="s">
        <v>1269</v>
      </c>
      <c r="C5533" t="s">
        <v>655</v>
      </c>
      <c r="D5533" t="s">
        <v>81</v>
      </c>
    </row>
    <row r="5534" spans="1:4" x14ac:dyDescent="0.25">
      <c r="A5534">
        <v>4</v>
      </c>
      <c r="B5534" t="s">
        <v>528</v>
      </c>
      <c r="C5534" t="s">
        <v>656</v>
      </c>
      <c r="D5534">
        <v>904121100</v>
      </c>
    </row>
    <row r="5535" spans="1:4" x14ac:dyDescent="0.25">
      <c r="A5535">
        <v>4</v>
      </c>
      <c r="B5535">
        <v>4251600</v>
      </c>
      <c r="C5535">
        <v>7923700</v>
      </c>
      <c r="D5535">
        <v>2331000</v>
      </c>
    </row>
    <row r="5536" spans="1:4" x14ac:dyDescent="0.25">
      <c r="A5536">
        <v>4</v>
      </c>
      <c r="B5536">
        <v>1155700</v>
      </c>
      <c r="C5536">
        <v>1565700</v>
      </c>
      <c r="D5536">
        <v>1097100</v>
      </c>
    </row>
    <row r="5537" spans="1:4" x14ac:dyDescent="0.25">
      <c r="A5537">
        <v>4</v>
      </c>
      <c r="B5537">
        <v>5038900</v>
      </c>
      <c r="C5537">
        <v>8243300</v>
      </c>
      <c r="D5537">
        <v>1047500</v>
      </c>
    </row>
    <row r="5538" spans="1:4" x14ac:dyDescent="0.25">
      <c r="A5538">
        <v>4</v>
      </c>
      <c r="B5538">
        <v>2365000</v>
      </c>
      <c r="C5538">
        <v>9234800</v>
      </c>
      <c r="D5538">
        <v>1338100</v>
      </c>
    </row>
    <row r="5539" spans="1:4" x14ac:dyDescent="0.25">
      <c r="A5539">
        <v>4</v>
      </c>
      <c r="B5539" t="s">
        <v>1270</v>
      </c>
      <c r="C5539" t="s">
        <v>658</v>
      </c>
      <c r="D5539">
        <v>1939600</v>
      </c>
    </row>
    <row r="5540" spans="1:4" x14ac:dyDescent="0.25">
      <c r="A5540">
        <v>4</v>
      </c>
      <c r="B5540">
        <v>4993968900</v>
      </c>
      <c r="C5540">
        <v>2234132900</v>
      </c>
      <c r="D5540">
        <v>14636900</v>
      </c>
    </row>
    <row r="5541" spans="1:4" x14ac:dyDescent="0.25">
      <c r="A5541">
        <v>4</v>
      </c>
      <c r="B5541">
        <v>3073800</v>
      </c>
      <c r="C5541">
        <v>7762900</v>
      </c>
      <c r="D5541">
        <v>701400</v>
      </c>
    </row>
    <row r="5542" spans="1:4" x14ac:dyDescent="0.25">
      <c r="A5542">
        <v>4</v>
      </c>
      <c r="B5542">
        <v>23533600</v>
      </c>
      <c r="C5542">
        <v>26719300</v>
      </c>
      <c r="D5542">
        <v>25954500</v>
      </c>
    </row>
    <row r="5543" spans="1:4" x14ac:dyDescent="0.25">
      <c r="A5543">
        <v>4</v>
      </c>
      <c r="B5543" t="s">
        <v>448</v>
      </c>
      <c r="C5543" t="s">
        <v>660</v>
      </c>
      <c r="D5543">
        <v>1003804000</v>
      </c>
    </row>
    <row r="5544" spans="1:4" x14ac:dyDescent="0.25">
      <c r="A5544">
        <v>4</v>
      </c>
      <c r="B5544">
        <v>71007600</v>
      </c>
      <c r="C5544">
        <v>108072000</v>
      </c>
      <c r="D5544">
        <v>2501300</v>
      </c>
    </row>
    <row r="5545" spans="1:4" x14ac:dyDescent="0.25">
      <c r="A5545">
        <v>4</v>
      </c>
      <c r="B5545" t="s">
        <v>1275</v>
      </c>
      <c r="C5545" t="s">
        <v>664</v>
      </c>
      <c r="D5545">
        <v>2050700</v>
      </c>
    </row>
    <row r="5546" spans="1:4" x14ac:dyDescent="0.25">
      <c r="A5546">
        <v>4</v>
      </c>
      <c r="B5546">
        <v>1601400</v>
      </c>
      <c r="C5546">
        <v>2459700</v>
      </c>
      <c r="D5546">
        <v>754200</v>
      </c>
    </row>
    <row r="5547" spans="1:4" x14ac:dyDescent="0.25">
      <c r="A5547">
        <v>4</v>
      </c>
      <c r="B5547" t="s">
        <v>1277</v>
      </c>
      <c r="C5547" t="s">
        <v>665</v>
      </c>
      <c r="D5547">
        <v>191054000</v>
      </c>
    </row>
    <row r="5548" spans="1:4" x14ac:dyDescent="0.25">
      <c r="A5548">
        <v>4</v>
      </c>
      <c r="B5548" t="s">
        <v>1278</v>
      </c>
      <c r="C5548" t="s">
        <v>666</v>
      </c>
      <c r="D5548">
        <v>6688600</v>
      </c>
    </row>
    <row r="5549" spans="1:4" x14ac:dyDescent="0.25">
      <c r="A5549">
        <v>4</v>
      </c>
      <c r="B5549">
        <v>1130100</v>
      </c>
      <c r="C5549">
        <v>1528600</v>
      </c>
      <c r="D5549">
        <v>1029200</v>
      </c>
    </row>
    <row r="5550" spans="1:4" x14ac:dyDescent="0.25">
      <c r="A5550">
        <v>4</v>
      </c>
      <c r="B5550" t="s">
        <v>1280</v>
      </c>
      <c r="C5550" t="s">
        <v>669</v>
      </c>
      <c r="D5550">
        <v>157747300</v>
      </c>
    </row>
    <row r="5551" spans="1:4" x14ac:dyDescent="0.25">
      <c r="A5551">
        <v>4</v>
      </c>
      <c r="B5551">
        <v>4618900</v>
      </c>
      <c r="C5551">
        <v>10630600</v>
      </c>
      <c r="D5551">
        <v>1818200</v>
      </c>
    </row>
    <row r="5552" spans="1:4" x14ac:dyDescent="0.25">
      <c r="A5552">
        <v>4</v>
      </c>
      <c r="B5552">
        <v>1176671500</v>
      </c>
      <c r="C5552">
        <v>871894600</v>
      </c>
      <c r="D5552">
        <v>535703800</v>
      </c>
    </row>
    <row r="5553" spans="1:4" x14ac:dyDescent="0.25">
      <c r="A5553">
        <v>4</v>
      </c>
      <c r="B5553">
        <v>18269100</v>
      </c>
      <c r="C5553">
        <v>45881100</v>
      </c>
      <c r="D5553">
        <v>3184500</v>
      </c>
    </row>
    <row r="5554" spans="1:4" x14ac:dyDescent="0.25">
      <c r="A5554">
        <v>4</v>
      </c>
      <c r="B5554" t="s">
        <v>1281</v>
      </c>
      <c r="C5554" t="s">
        <v>670</v>
      </c>
      <c r="D5554">
        <v>884541400</v>
      </c>
    </row>
    <row r="5555" spans="1:4" x14ac:dyDescent="0.25">
      <c r="A5555">
        <v>4</v>
      </c>
      <c r="B5555" t="s">
        <v>1283</v>
      </c>
      <c r="C5555" t="s">
        <v>672</v>
      </c>
      <c r="D5555">
        <v>1355200</v>
      </c>
    </row>
    <row r="5556" spans="1:4" x14ac:dyDescent="0.25">
      <c r="A5556">
        <v>4</v>
      </c>
      <c r="B5556" t="s">
        <v>1285</v>
      </c>
      <c r="C5556" t="s">
        <v>674</v>
      </c>
      <c r="D5556">
        <v>2784900</v>
      </c>
    </row>
    <row r="5557" spans="1:4" x14ac:dyDescent="0.25">
      <c r="A5557">
        <v>4</v>
      </c>
      <c r="B5557" t="s">
        <v>1288</v>
      </c>
      <c r="C5557" t="s">
        <v>676</v>
      </c>
      <c r="D5557">
        <v>1831100</v>
      </c>
    </row>
    <row r="5558" spans="1:4" x14ac:dyDescent="0.25">
      <c r="A5558">
        <v>4</v>
      </c>
      <c r="B5558">
        <v>1133100</v>
      </c>
      <c r="C5558">
        <v>3407300</v>
      </c>
      <c r="D5558">
        <v>2874900</v>
      </c>
    </row>
    <row r="5559" spans="1:4" x14ac:dyDescent="0.25">
      <c r="A5559">
        <v>4</v>
      </c>
      <c r="B5559">
        <v>51347700</v>
      </c>
      <c r="C5559">
        <v>69702800</v>
      </c>
      <c r="D5559">
        <v>54987900</v>
      </c>
    </row>
    <row r="5560" spans="1:4" x14ac:dyDescent="0.25">
      <c r="A5560">
        <v>4</v>
      </c>
      <c r="B5560">
        <v>9034100</v>
      </c>
      <c r="C5560">
        <v>14625300</v>
      </c>
      <c r="D5560">
        <v>1699200</v>
      </c>
    </row>
    <row r="5561" spans="1:4" x14ac:dyDescent="0.25">
      <c r="A5561">
        <v>4</v>
      </c>
      <c r="B5561">
        <v>113997700</v>
      </c>
      <c r="C5561">
        <v>155862900</v>
      </c>
      <c r="D5561">
        <v>4988600</v>
      </c>
    </row>
    <row r="5562" spans="1:4" x14ac:dyDescent="0.25">
      <c r="A5562">
        <v>4</v>
      </c>
      <c r="B5562">
        <v>1128408600</v>
      </c>
      <c r="C5562">
        <v>1679015200</v>
      </c>
      <c r="D5562">
        <v>10295200</v>
      </c>
    </row>
    <row r="5563" spans="1:4" x14ac:dyDescent="0.25">
      <c r="A5563">
        <v>4</v>
      </c>
      <c r="B5563" t="s">
        <v>1292</v>
      </c>
      <c r="C5563" t="s">
        <v>680</v>
      </c>
      <c r="D5563">
        <v>188435600</v>
      </c>
    </row>
    <row r="5564" spans="1:4" x14ac:dyDescent="0.25">
      <c r="A5564">
        <v>4</v>
      </c>
      <c r="B5564" t="s">
        <v>1293</v>
      </c>
      <c r="C5564" t="s">
        <v>681</v>
      </c>
      <c r="D5564">
        <v>3697000</v>
      </c>
    </row>
    <row r="5565" spans="1:4" x14ac:dyDescent="0.25">
      <c r="A5565">
        <v>4</v>
      </c>
      <c r="B5565">
        <v>42004300</v>
      </c>
      <c r="C5565">
        <v>54813500</v>
      </c>
      <c r="D5565">
        <v>15197200</v>
      </c>
    </row>
    <row r="5566" spans="1:4" x14ac:dyDescent="0.25">
      <c r="A5566">
        <v>4</v>
      </c>
      <c r="B5566">
        <v>14855700</v>
      </c>
      <c r="C5566">
        <v>24928900</v>
      </c>
      <c r="D5566">
        <v>3706300</v>
      </c>
    </row>
    <row r="5567" spans="1:4" x14ac:dyDescent="0.25">
      <c r="A5567">
        <v>4</v>
      </c>
      <c r="B5567">
        <v>77858200</v>
      </c>
      <c r="C5567">
        <v>86415900</v>
      </c>
      <c r="D5567">
        <v>7079600</v>
      </c>
    </row>
    <row r="5568" spans="1:4" x14ac:dyDescent="0.25">
      <c r="A5568">
        <v>4</v>
      </c>
      <c r="B5568" t="s">
        <v>1296</v>
      </c>
      <c r="C5568" t="s">
        <v>684</v>
      </c>
      <c r="D5568">
        <v>7798600</v>
      </c>
    </row>
    <row r="5569" spans="1:4" x14ac:dyDescent="0.25">
      <c r="A5569">
        <v>4</v>
      </c>
      <c r="B5569" t="s">
        <v>1298</v>
      </c>
      <c r="C5569" t="s">
        <v>686</v>
      </c>
      <c r="D5569">
        <v>2944500</v>
      </c>
    </row>
    <row r="5570" spans="1:4" x14ac:dyDescent="0.25">
      <c r="A5570">
        <v>4</v>
      </c>
      <c r="B5570">
        <v>1027561500</v>
      </c>
      <c r="C5570">
        <v>1643074200</v>
      </c>
      <c r="D5570">
        <v>6223600</v>
      </c>
    </row>
    <row r="5571" spans="1:4" x14ac:dyDescent="0.25">
      <c r="A5571">
        <v>4</v>
      </c>
      <c r="B5571">
        <v>225600000</v>
      </c>
      <c r="C5571">
        <v>330111700</v>
      </c>
      <c r="D5571">
        <v>2261100</v>
      </c>
    </row>
    <row r="5572" spans="1:4" x14ac:dyDescent="0.25">
      <c r="A5572">
        <v>4</v>
      </c>
      <c r="B5572">
        <v>4323200</v>
      </c>
      <c r="C5572">
        <v>8834800</v>
      </c>
      <c r="D5572">
        <v>4246000</v>
      </c>
    </row>
    <row r="5573" spans="1:4" x14ac:dyDescent="0.25">
      <c r="A5573">
        <v>4</v>
      </c>
      <c r="B5573">
        <v>1413900</v>
      </c>
      <c r="C5573">
        <v>3013800</v>
      </c>
      <c r="D5573">
        <v>1109600</v>
      </c>
    </row>
    <row r="5574" spans="1:4" x14ac:dyDescent="0.25">
      <c r="A5574">
        <v>4</v>
      </c>
      <c r="B5574">
        <v>14323700</v>
      </c>
      <c r="C5574">
        <v>45069100</v>
      </c>
      <c r="D5574">
        <v>1812800</v>
      </c>
    </row>
    <row r="5575" spans="1:4" x14ac:dyDescent="0.25">
      <c r="A5575">
        <v>4</v>
      </c>
      <c r="B5575">
        <v>3473159000</v>
      </c>
      <c r="C5575" t="s">
        <v>688</v>
      </c>
      <c r="D5575">
        <v>626600</v>
      </c>
    </row>
    <row r="5576" spans="1:4" x14ac:dyDescent="0.25">
      <c r="A5576">
        <v>4</v>
      </c>
      <c r="B5576">
        <v>552035700</v>
      </c>
      <c r="C5576">
        <v>900904600</v>
      </c>
      <c r="D5576">
        <v>1464500</v>
      </c>
    </row>
    <row r="5577" spans="1:4" x14ac:dyDescent="0.25">
      <c r="A5577">
        <v>4</v>
      </c>
      <c r="B5577">
        <v>943500</v>
      </c>
      <c r="C5577">
        <v>1764000</v>
      </c>
      <c r="D5577">
        <v>815500</v>
      </c>
    </row>
    <row r="5578" spans="1:4" x14ac:dyDescent="0.25">
      <c r="A5578">
        <v>4</v>
      </c>
      <c r="B5578">
        <v>396135000</v>
      </c>
      <c r="C5578">
        <v>137463200</v>
      </c>
      <c r="D5578">
        <v>7451400</v>
      </c>
    </row>
    <row r="5579" spans="1:4" x14ac:dyDescent="0.25">
      <c r="A5579">
        <v>4</v>
      </c>
      <c r="B5579" t="s">
        <v>1206</v>
      </c>
      <c r="C5579" t="s">
        <v>695</v>
      </c>
      <c r="D5579">
        <v>3963100</v>
      </c>
    </row>
    <row r="5580" spans="1:4" x14ac:dyDescent="0.25">
      <c r="A5580">
        <v>4</v>
      </c>
      <c r="B5580">
        <v>5921666500</v>
      </c>
      <c r="C5580" t="s">
        <v>698</v>
      </c>
      <c r="D5580">
        <v>80691100</v>
      </c>
    </row>
    <row r="5581" spans="1:4" x14ac:dyDescent="0.25">
      <c r="A5581">
        <v>4</v>
      </c>
      <c r="B5581">
        <v>7637900</v>
      </c>
      <c r="C5581">
        <v>8761500</v>
      </c>
      <c r="D5581">
        <v>7808100</v>
      </c>
    </row>
    <row r="5582" spans="1:4" x14ac:dyDescent="0.25">
      <c r="A5582">
        <v>4</v>
      </c>
      <c r="B5582">
        <v>19279100</v>
      </c>
      <c r="C5582">
        <v>41880400</v>
      </c>
      <c r="D5582">
        <v>3922800</v>
      </c>
    </row>
    <row r="5583" spans="1:4" x14ac:dyDescent="0.25">
      <c r="A5583">
        <v>4</v>
      </c>
      <c r="B5583">
        <v>101380300</v>
      </c>
      <c r="C5583">
        <v>176934700</v>
      </c>
      <c r="D5583">
        <v>1795500</v>
      </c>
    </row>
    <row r="5584" spans="1:4" x14ac:dyDescent="0.25">
      <c r="A5584">
        <v>4</v>
      </c>
      <c r="B5584" t="s">
        <v>1307</v>
      </c>
      <c r="C5584" t="s">
        <v>699</v>
      </c>
      <c r="D5584">
        <v>20518800</v>
      </c>
    </row>
    <row r="5585" spans="1:4" x14ac:dyDescent="0.25">
      <c r="A5585">
        <v>4</v>
      </c>
      <c r="B5585">
        <v>255091000</v>
      </c>
      <c r="C5585">
        <v>334097600</v>
      </c>
      <c r="D5585">
        <v>2399800</v>
      </c>
    </row>
    <row r="5586" spans="1:4" x14ac:dyDescent="0.25">
      <c r="A5586">
        <v>4</v>
      </c>
      <c r="B5586">
        <v>1151896000</v>
      </c>
      <c r="C5586">
        <v>252831900</v>
      </c>
      <c r="D5586">
        <v>83315400</v>
      </c>
    </row>
    <row r="5587" spans="1:4" x14ac:dyDescent="0.25">
      <c r="A5587">
        <v>4</v>
      </c>
      <c r="B5587" t="s">
        <v>1309</v>
      </c>
      <c r="C5587" t="s">
        <v>701</v>
      </c>
      <c r="D5587">
        <v>65739900</v>
      </c>
    </row>
    <row r="5588" spans="1:4" x14ac:dyDescent="0.25">
      <c r="A5588">
        <v>4</v>
      </c>
      <c r="B5588">
        <v>451219500</v>
      </c>
      <c r="C5588">
        <v>604393600</v>
      </c>
      <c r="D5588">
        <v>8645600</v>
      </c>
    </row>
    <row r="5589" spans="1:4" x14ac:dyDescent="0.25">
      <c r="A5589">
        <v>4</v>
      </c>
      <c r="B5589">
        <v>5994800</v>
      </c>
      <c r="C5589">
        <v>13364300</v>
      </c>
      <c r="D5589">
        <v>2435400</v>
      </c>
    </row>
    <row r="5590" spans="1:4" x14ac:dyDescent="0.25">
      <c r="A5590">
        <v>4</v>
      </c>
      <c r="B5590">
        <v>5747907200</v>
      </c>
      <c r="C5590" t="s">
        <v>708</v>
      </c>
      <c r="D5590">
        <v>4000100</v>
      </c>
    </row>
    <row r="5591" spans="1:4" x14ac:dyDescent="0.25">
      <c r="A5591">
        <v>4</v>
      </c>
      <c r="B5591">
        <v>12416500</v>
      </c>
      <c r="C5591">
        <v>30466400</v>
      </c>
      <c r="D5591">
        <v>873000</v>
      </c>
    </row>
    <row r="5592" spans="1:4" x14ac:dyDescent="0.25">
      <c r="A5592">
        <v>4</v>
      </c>
      <c r="B5592">
        <v>736800</v>
      </c>
      <c r="C5592">
        <v>1401700</v>
      </c>
      <c r="D5592">
        <v>585100</v>
      </c>
    </row>
    <row r="5593" spans="1:4" x14ac:dyDescent="0.25">
      <c r="A5593">
        <v>4</v>
      </c>
      <c r="B5593" t="s">
        <v>1317</v>
      </c>
      <c r="C5593" t="s">
        <v>710</v>
      </c>
      <c r="D5593">
        <v>1854400</v>
      </c>
    </row>
    <row r="5594" spans="1:4" x14ac:dyDescent="0.25">
      <c r="A5594">
        <v>4</v>
      </c>
      <c r="B5594">
        <v>759300</v>
      </c>
      <c r="C5594">
        <v>1526200</v>
      </c>
      <c r="D5594">
        <v>450400</v>
      </c>
    </row>
    <row r="5595" spans="1:4" x14ac:dyDescent="0.25">
      <c r="A5595">
        <v>4</v>
      </c>
      <c r="B5595">
        <v>2188073300</v>
      </c>
      <c r="C5595">
        <v>2913848400</v>
      </c>
      <c r="D5595">
        <v>10087700</v>
      </c>
    </row>
    <row r="5596" spans="1:4" x14ac:dyDescent="0.25">
      <c r="A5596">
        <v>4</v>
      </c>
      <c r="B5596" t="s">
        <v>1320</v>
      </c>
      <c r="C5596" t="s">
        <v>713</v>
      </c>
      <c r="D5596">
        <v>22794000</v>
      </c>
    </row>
    <row r="5597" spans="1:4" x14ac:dyDescent="0.25">
      <c r="A5597">
        <v>4</v>
      </c>
      <c r="B5597">
        <v>586700</v>
      </c>
      <c r="C5597">
        <v>760000</v>
      </c>
      <c r="D5597">
        <v>465200</v>
      </c>
    </row>
    <row r="5598" spans="1:4" x14ac:dyDescent="0.25">
      <c r="A5598">
        <v>4</v>
      </c>
      <c r="B5598">
        <v>4888894000</v>
      </c>
      <c r="C5598" t="s">
        <v>714</v>
      </c>
      <c r="D5598">
        <v>17544300</v>
      </c>
    </row>
    <row r="5599" spans="1:4" x14ac:dyDescent="0.25">
      <c r="A5599">
        <v>4</v>
      </c>
      <c r="B5599">
        <v>439264000</v>
      </c>
      <c r="C5599">
        <v>634454500</v>
      </c>
      <c r="D5599">
        <v>2719600</v>
      </c>
    </row>
    <row r="5600" spans="1:4" x14ac:dyDescent="0.25">
      <c r="A5600">
        <v>4</v>
      </c>
      <c r="B5600">
        <v>14583200</v>
      </c>
      <c r="C5600">
        <v>15953900</v>
      </c>
      <c r="D5600">
        <v>13638500</v>
      </c>
    </row>
    <row r="5601" spans="1:4" x14ac:dyDescent="0.25">
      <c r="A5601">
        <v>4</v>
      </c>
      <c r="B5601">
        <v>368314000</v>
      </c>
      <c r="C5601">
        <v>770504600</v>
      </c>
      <c r="D5601">
        <v>19835100</v>
      </c>
    </row>
    <row r="5602" spans="1:4" x14ac:dyDescent="0.25">
      <c r="A5602">
        <v>4</v>
      </c>
      <c r="B5602">
        <v>354520200</v>
      </c>
      <c r="C5602">
        <v>868460500</v>
      </c>
      <c r="D5602">
        <v>1320000</v>
      </c>
    </row>
    <row r="5603" spans="1:4" x14ac:dyDescent="0.25">
      <c r="A5603">
        <v>4</v>
      </c>
      <c r="B5603">
        <v>1625300</v>
      </c>
      <c r="C5603">
        <v>2249000</v>
      </c>
      <c r="D5603">
        <v>1153400</v>
      </c>
    </row>
    <row r="5604" spans="1:4" x14ac:dyDescent="0.25">
      <c r="A5604">
        <v>4</v>
      </c>
      <c r="B5604">
        <v>4507417600</v>
      </c>
      <c r="C5604" t="s">
        <v>717</v>
      </c>
      <c r="D5604">
        <v>2706100</v>
      </c>
    </row>
    <row r="5605" spans="1:4" x14ac:dyDescent="0.25">
      <c r="A5605">
        <v>4</v>
      </c>
      <c r="B5605" t="s">
        <v>1323</v>
      </c>
      <c r="C5605" t="s">
        <v>719</v>
      </c>
      <c r="D5605">
        <v>6520600</v>
      </c>
    </row>
    <row r="5606" spans="1:4" x14ac:dyDescent="0.25">
      <c r="A5606">
        <v>4</v>
      </c>
      <c r="B5606">
        <v>17408200</v>
      </c>
      <c r="C5606">
        <v>25657800</v>
      </c>
      <c r="D5606">
        <v>4517600</v>
      </c>
    </row>
    <row r="5607" spans="1:4" x14ac:dyDescent="0.25">
      <c r="A5607">
        <v>4</v>
      </c>
      <c r="B5607">
        <v>6948100</v>
      </c>
      <c r="C5607">
        <v>8178900</v>
      </c>
      <c r="D5607">
        <v>4748400</v>
      </c>
    </row>
    <row r="5608" spans="1:4" x14ac:dyDescent="0.25">
      <c r="A5608">
        <v>4</v>
      </c>
      <c r="B5608">
        <v>2430200</v>
      </c>
      <c r="C5608">
        <v>2875700</v>
      </c>
      <c r="D5608">
        <v>2481700</v>
      </c>
    </row>
    <row r="5609" spans="1:4" x14ac:dyDescent="0.25">
      <c r="A5609">
        <v>4</v>
      </c>
      <c r="B5609" t="s">
        <v>1324</v>
      </c>
      <c r="C5609" t="s">
        <v>720</v>
      </c>
      <c r="D5609">
        <v>1828715200</v>
      </c>
    </row>
    <row r="5610" spans="1:4" x14ac:dyDescent="0.25">
      <c r="A5610">
        <v>4</v>
      </c>
      <c r="B5610">
        <v>3993729900</v>
      </c>
      <c r="C5610">
        <v>4145408900</v>
      </c>
      <c r="D5610">
        <v>20224500</v>
      </c>
    </row>
    <row r="5611" spans="1:4" x14ac:dyDescent="0.25">
      <c r="A5611">
        <v>4</v>
      </c>
      <c r="B5611">
        <v>326294200</v>
      </c>
      <c r="C5611">
        <v>693809700</v>
      </c>
      <c r="D5611">
        <v>4383600</v>
      </c>
    </row>
    <row r="5612" spans="1:4" x14ac:dyDescent="0.25">
      <c r="A5612">
        <v>4</v>
      </c>
      <c r="B5612">
        <v>154768000</v>
      </c>
      <c r="C5612">
        <v>215010500</v>
      </c>
      <c r="D5612">
        <v>1006900</v>
      </c>
    </row>
    <row r="5613" spans="1:4" x14ac:dyDescent="0.25">
      <c r="A5613">
        <v>4</v>
      </c>
      <c r="B5613">
        <v>1780200</v>
      </c>
      <c r="C5613">
        <v>3110800</v>
      </c>
      <c r="D5613">
        <v>1356200</v>
      </c>
    </row>
    <row r="5614" spans="1:4" x14ac:dyDescent="0.25">
      <c r="A5614">
        <v>4</v>
      </c>
      <c r="B5614">
        <v>2625300</v>
      </c>
      <c r="C5614">
        <v>3572400</v>
      </c>
      <c r="D5614">
        <v>1847900</v>
      </c>
    </row>
    <row r="5615" spans="1:4" x14ac:dyDescent="0.25">
      <c r="A5615">
        <v>4</v>
      </c>
      <c r="B5615" t="s">
        <v>1328</v>
      </c>
      <c r="C5615" t="s">
        <v>724</v>
      </c>
      <c r="D5615">
        <v>42604300</v>
      </c>
    </row>
    <row r="5616" spans="1:4" x14ac:dyDescent="0.25">
      <c r="A5616">
        <v>4</v>
      </c>
      <c r="B5616">
        <v>641857100</v>
      </c>
      <c r="C5616">
        <v>138388300</v>
      </c>
      <c r="D5616">
        <v>104313200</v>
      </c>
    </row>
    <row r="5617" spans="1:4" x14ac:dyDescent="0.25">
      <c r="A5617">
        <v>4</v>
      </c>
      <c r="B5617">
        <v>705770300</v>
      </c>
      <c r="C5617">
        <v>1632203100</v>
      </c>
      <c r="D5617">
        <v>3298700</v>
      </c>
    </row>
    <row r="5618" spans="1:4" x14ac:dyDescent="0.25">
      <c r="A5618">
        <v>4</v>
      </c>
      <c r="B5618" t="s">
        <v>1329</v>
      </c>
      <c r="C5618" t="s">
        <v>725</v>
      </c>
      <c r="D5618">
        <v>4355500</v>
      </c>
    </row>
    <row r="5619" spans="1:4" x14ac:dyDescent="0.25">
      <c r="A5619">
        <v>4</v>
      </c>
      <c r="B5619">
        <v>17969900</v>
      </c>
      <c r="C5619">
        <v>26969600</v>
      </c>
      <c r="D5619">
        <v>2487100</v>
      </c>
    </row>
    <row r="5620" spans="1:4" x14ac:dyDescent="0.25">
      <c r="A5620">
        <v>4</v>
      </c>
      <c r="B5620">
        <v>2399133600</v>
      </c>
      <c r="C5620">
        <v>5248292500</v>
      </c>
      <c r="D5620">
        <v>144976000</v>
      </c>
    </row>
    <row r="5621" spans="1:4" x14ac:dyDescent="0.25">
      <c r="A5621">
        <v>4</v>
      </c>
      <c r="B5621">
        <v>413870400</v>
      </c>
      <c r="C5621">
        <v>467249700</v>
      </c>
      <c r="D5621">
        <v>165260100</v>
      </c>
    </row>
    <row r="5622" spans="1:4" x14ac:dyDescent="0.25">
      <c r="A5622">
        <v>4</v>
      </c>
      <c r="B5622">
        <v>1465931700</v>
      </c>
      <c r="C5622">
        <v>3131270400</v>
      </c>
      <c r="D5622">
        <v>891100</v>
      </c>
    </row>
    <row r="5623" spans="1:4" x14ac:dyDescent="0.25">
      <c r="A5623">
        <v>4</v>
      </c>
      <c r="B5623">
        <v>1723800</v>
      </c>
      <c r="C5623">
        <v>3176700</v>
      </c>
      <c r="D5623">
        <v>1171600</v>
      </c>
    </row>
    <row r="5624" spans="1:4" x14ac:dyDescent="0.25">
      <c r="A5624">
        <v>4</v>
      </c>
      <c r="B5624">
        <v>30550300</v>
      </c>
      <c r="C5624">
        <v>34953500</v>
      </c>
      <c r="D5624">
        <v>23759800</v>
      </c>
    </row>
    <row r="5625" spans="1:4" x14ac:dyDescent="0.25">
      <c r="A5625">
        <v>4</v>
      </c>
      <c r="B5625">
        <v>68978700</v>
      </c>
      <c r="C5625">
        <v>194222000</v>
      </c>
      <c r="D5625">
        <v>1503900</v>
      </c>
    </row>
    <row r="5626" spans="1:4" x14ac:dyDescent="0.25">
      <c r="A5626">
        <v>4</v>
      </c>
      <c r="B5626">
        <v>239161700</v>
      </c>
      <c r="C5626">
        <v>530730100</v>
      </c>
      <c r="D5626">
        <v>1494500</v>
      </c>
    </row>
    <row r="5627" spans="1:4" x14ac:dyDescent="0.25">
      <c r="A5627">
        <v>4</v>
      </c>
      <c r="B5627" t="s">
        <v>1340</v>
      </c>
      <c r="C5627" t="s">
        <v>734</v>
      </c>
      <c r="D5627" t="s">
        <v>88</v>
      </c>
    </row>
    <row r="5628" spans="1:4" x14ac:dyDescent="0.25">
      <c r="A5628">
        <v>4</v>
      </c>
      <c r="B5628">
        <v>6326000</v>
      </c>
      <c r="C5628">
        <v>7566200</v>
      </c>
      <c r="D5628">
        <v>5628000</v>
      </c>
    </row>
    <row r="5629" spans="1:4" x14ac:dyDescent="0.25">
      <c r="A5629">
        <v>4</v>
      </c>
      <c r="B5629" t="s">
        <v>1341</v>
      </c>
      <c r="C5629" t="s">
        <v>735</v>
      </c>
      <c r="D5629">
        <v>5372500</v>
      </c>
    </row>
    <row r="5630" spans="1:4" x14ac:dyDescent="0.25">
      <c r="A5630">
        <v>4</v>
      </c>
      <c r="B5630">
        <v>100484800</v>
      </c>
      <c r="C5630">
        <v>65711600</v>
      </c>
      <c r="D5630">
        <v>11330900</v>
      </c>
    </row>
    <row r="5631" spans="1:4" x14ac:dyDescent="0.25">
      <c r="A5631">
        <v>4</v>
      </c>
      <c r="B5631" t="s">
        <v>1187</v>
      </c>
      <c r="C5631" t="s">
        <v>738</v>
      </c>
      <c r="D5631">
        <v>129101500</v>
      </c>
    </row>
    <row r="5632" spans="1:4" x14ac:dyDescent="0.25">
      <c r="A5632">
        <v>4</v>
      </c>
      <c r="B5632">
        <v>1070100</v>
      </c>
      <c r="C5632">
        <v>1768200</v>
      </c>
      <c r="D5632">
        <v>625500</v>
      </c>
    </row>
    <row r="5633" spans="1:4" x14ac:dyDescent="0.25">
      <c r="A5633">
        <v>4</v>
      </c>
      <c r="B5633">
        <v>25250800</v>
      </c>
      <c r="C5633">
        <v>30558900</v>
      </c>
      <c r="D5633">
        <v>2539100</v>
      </c>
    </row>
    <row r="5634" spans="1:4" x14ac:dyDescent="0.25">
      <c r="A5634">
        <v>4</v>
      </c>
      <c r="B5634">
        <v>975300</v>
      </c>
      <c r="C5634">
        <v>1161900</v>
      </c>
      <c r="D5634">
        <v>760200</v>
      </c>
    </row>
    <row r="5635" spans="1:4" x14ac:dyDescent="0.25">
      <c r="A5635">
        <v>4</v>
      </c>
      <c r="B5635">
        <v>278493800</v>
      </c>
      <c r="C5635">
        <v>481318400</v>
      </c>
      <c r="D5635">
        <v>2162200</v>
      </c>
    </row>
    <row r="5636" spans="1:4" x14ac:dyDescent="0.25">
      <c r="A5636">
        <v>4</v>
      </c>
      <c r="B5636">
        <v>601700</v>
      </c>
      <c r="C5636">
        <v>646500</v>
      </c>
      <c r="D5636">
        <v>622300</v>
      </c>
    </row>
    <row r="5637" spans="1:4" x14ac:dyDescent="0.25">
      <c r="A5637">
        <v>4</v>
      </c>
      <c r="B5637">
        <v>6828900</v>
      </c>
      <c r="C5637">
        <v>8053100</v>
      </c>
      <c r="D5637">
        <v>7668700</v>
      </c>
    </row>
    <row r="5638" spans="1:4" x14ac:dyDescent="0.25">
      <c r="A5638">
        <v>4</v>
      </c>
      <c r="B5638">
        <v>114518000</v>
      </c>
      <c r="C5638">
        <v>162504400</v>
      </c>
      <c r="D5638">
        <v>23951200</v>
      </c>
    </row>
    <row r="5639" spans="1:4" x14ac:dyDescent="0.25">
      <c r="A5639">
        <v>4</v>
      </c>
      <c r="B5639" t="s">
        <v>1114</v>
      </c>
      <c r="C5639">
        <v>60399500</v>
      </c>
      <c r="D5639">
        <v>874266200</v>
      </c>
    </row>
    <row r="5640" spans="1:4" x14ac:dyDescent="0.25">
      <c r="A5640">
        <v>4</v>
      </c>
      <c r="B5640">
        <v>31634300</v>
      </c>
      <c r="C5640">
        <v>39270900</v>
      </c>
      <c r="D5640">
        <v>3963000</v>
      </c>
    </row>
    <row r="5641" spans="1:4" x14ac:dyDescent="0.25">
      <c r="A5641">
        <v>4</v>
      </c>
      <c r="B5641">
        <v>351292300</v>
      </c>
      <c r="C5641">
        <v>726348100</v>
      </c>
      <c r="D5641">
        <v>2018700</v>
      </c>
    </row>
    <row r="5642" spans="1:4" x14ac:dyDescent="0.25">
      <c r="A5642">
        <v>4</v>
      </c>
      <c r="B5642">
        <v>2881254900</v>
      </c>
      <c r="C5642">
        <v>3620621900</v>
      </c>
      <c r="D5642">
        <v>103389000</v>
      </c>
    </row>
    <row r="5643" spans="1:4" x14ac:dyDescent="0.25">
      <c r="A5643">
        <v>4</v>
      </c>
      <c r="B5643" t="s">
        <v>1349</v>
      </c>
      <c r="C5643" t="s">
        <v>745</v>
      </c>
      <c r="D5643">
        <v>1887300</v>
      </c>
    </row>
    <row r="5644" spans="1:4" x14ac:dyDescent="0.25">
      <c r="A5644">
        <v>5</v>
      </c>
      <c r="B5644">
        <v>57717700</v>
      </c>
      <c r="C5644">
        <v>58891700</v>
      </c>
      <c r="D5644">
        <v>2422500</v>
      </c>
    </row>
    <row r="5645" spans="1:4" x14ac:dyDescent="0.25">
      <c r="A5645">
        <v>5</v>
      </c>
      <c r="B5645">
        <v>14483800</v>
      </c>
      <c r="C5645">
        <v>17185100</v>
      </c>
      <c r="D5645">
        <v>16375600</v>
      </c>
    </row>
    <row r="5646" spans="1:4" x14ac:dyDescent="0.25">
      <c r="A5646">
        <v>5</v>
      </c>
      <c r="B5646">
        <v>1342485100</v>
      </c>
      <c r="C5646">
        <v>2302685000</v>
      </c>
      <c r="D5646">
        <v>3982500</v>
      </c>
    </row>
    <row r="5647" spans="1:4" x14ac:dyDescent="0.25">
      <c r="A5647">
        <v>5</v>
      </c>
      <c r="B5647">
        <v>1359750100</v>
      </c>
      <c r="C5647">
        <v>1489182700</v>
      </c>
      <c r="D5647">
        <v>1543217300</v>
      </c>
    </row>
    <row r="5648" spans="1:4" x14ac:dyDescent="0.25">
      <c r="A5648">
        <v>5</v>
      </c>
      <c r="B5648">
        <v>400600</v>
      </c>
      <c r="C5648">
        <v>2359300</v>
      </c>
      <c r="D5648">
        <v>604300</v>
      </c>
    </row>
    <row r="5649" spans="1:4" x14ac:dyDescent="0.25">
      <c r="A5649">
        <v>5</v>
      </c>
      <c r="B5649">
        <v>80424300</v>
      </c>
      <c r="C5649">
        <v>82342400</v>
      </c>
      <c r="D5649">
        <v>18856700</v>
      </c>
    </row>
    <row r="5650" spans="1:4" x14ac:dyDescent="0.25">
      <c r="A5650">
        <v>5</v>
      </c>
      <c r="B5650">
        <v>894800</v>
      </c>
      <c r="C5650">
        <v>3669500</v>
      </c>
      <c r="D5650">
        <v>991600</v>
      </c>
    </row>
    <row r="5651" spans="1:4" x14ac:dyDescent="0.25">
      <c r="A5651">
        <v>5</v>
      </c>
      <c r="B5651">
        <v>1430500</v>
      </c>
      <c r="C5651">
        <v>1508100</v>
      </c>
      <c r="D5651">
        <v>1608299</v>
      </c>
    </row>
    <row r="5652" spans="1:4" x14ac:dyDescent="0.25">
      <c r="A5652">
        <v>5</v>
      </c>
      <c r="B5652">
        <v>4234300</v>
      </c>
      <c r="C5652">
        <v>6208100</v>
      </c>
      <c r="D5652">
        <v>1031901</v>
      </c>
    </row>
    <row r="5653" spans="1:4" x14ac:dyDescent="0.25">
      <c r="A5653">
        <v>5</v>
      </c>
      <c r="B5653">
        <v>632103100</v>
      </c>
      <c r="C5653">
        <v>817223900</v>
      </c>
      <c r="D5653">
        <v>1235500</v>
      </c>
    </row>
    <row r="5654" spans="1:4" x14ac:dyDescent="0.25">
      <c r="A5654">
        <v>5</v>
      </c>
      <c r="B5654">
        <v>26383700</v>
      </c>
      <c r="C5654">
        <v>36104200</v>
      </c>
      <c r="D5654">
        <v>853401</v>
      </c>
    </row>
    <row r="5655" spans="1:4" x14ac:dyDescent="0.25">
      <c r="A5655">
        <v>5</v>
      </c>
      <c r="B5655">
        <v>867165100</v>
      </c>
      <c r="C5655">
        <v>941874500</v>
      </c>
      <c r="D5655">
        <v>30339500</v>
      </c>
    </row>
    <row r="5656" spans="1:4" x14ac:dyDescent="0.25">
      <c r="A5656">
        <v>5</v>
      </c>
      <c r="B5656">
        <v>14862900</v>
      </c>
      <c r="C5656">
        <v>19367600</v>
      </c>
      <c r="D5656">
        <v>531599</v>
      </c>
    </row>
    <row r="5657" spans="1:4" x14ac:dyDescent="0.25">
      <c r="A5657">
        <v>5</v>
      </c>
      <c r="B5657">
        <v>154674500</v>
      </c>
      <c r="C5657">
        <v>195174100</v>
      </c>
      <c r="D5657">
        <v>85954100</v>
      </c>
    </row>
    <row r="5658" spans="1:4" x14ac:dyDescent="0.25">
      <c r="A5658">
        <v>5</v>
      </c>
      <c r="B5658">
        <v>12362600</v>
      </c>
      <c r="C5658">
        <v>13083000</v>
      </c>
      <c r="D5658">
        <v>11465000</v>
      </c>
    </row>
    <row r="5659" spans="1:4" x14ac:dyDescent="0.25">
      <c r="A5659">
        <v>5</v>
      </c>
      <c r="B5659">
        <v>2049086500</v>
      </c>
      <c r="C5659">
        <v>2834537500</v>
      </c>
      <c r="D5659">
        <v>2592399</v>
      </c>
    </row>
    <row r="5660" spans="1:4" x14ac:dyDescent="0.25">
      <c r="A5660">
        <v>5</v>
      </c>
      <c r="B5660">
        <v>410138300</v>
      </c>
      <c r="C5660">
        <v>445036200</v>
      </c>
      <c r="D5660">
        <v>460832200</v>
      </c>
    </row>
    <row r="5661" spans="1:4" x14ac:dyDescent="0.25">
      <c r="A5661">
        <v>5</v>
      </c>
      <c r="B5661">
        <v>525119200</v>
      </c>
      <c r="C5661">
        <v>558772400</v>
      </c>
      <c r="D5661">
        <v>571824701</v>
      </c>
    </row>
    <row r="5662" spans="1:4" x14ac:dyDescent="0.25">
      <c r="A5662">
        <v>5</v>
      </c>
      <c r="B5662">
        <v>516100</v>
      </c>
      <c r="C5662">
        <v>591100</v>
      </c>
      <c r="D5662">
        <v>706999</v>
      </c>
    </row>
    <row r="5663" spans="1:4" x14ac:dyDescent="0.25">
      <c r="A5663">
        <v>5</v>
      </c>
      <c r="B5663">
        <v>7791800</v>
      </c>
      <c r="C5663">
        <v>8232400</v>
      </c>
      <c r="D5663">
        <v>8408400</v>
      </c>
    </row>
    <row r="5664" spans="1:4" x14ac:dyDescent="0.25">
      <c r="A5664">
        <v>5</v>
      </c>
      <c r="B5664">
        <v>3559600</v>
      </c>
      <c r="C5664">
        <v>5589700</v>
      </c>
      <c r="D5664">
        <v>3862400</v>
      </c>
    </row>
    <row r="5665" spans="1:4" x14ac:dyDescent="0.25">
      <c r="A5665">
        <v>5</v>
      </c>
      <c r="B5665">
        <v>2980000</v>
      </c>
      <c r="C5665">
        <v>4490100</v>
      </c>
      <c r="D5665">
        <v>750901</v>
      </c>
    </row>
    <row r="5666" spans="1:4" x14ac:dyDescent="0.25">
      <c r="A5666">
        <v>5</v>
      </c>
      <c r="B5666">
        <v>139912300</v>
      </c>
      <c r="C5666">
        <v>142306700</v>
      </c>
      <c r="D5666">
        <v>150066000</v>
      </c>
    </row>
    <row r="5667" spans="1:4" x14ac:dyDescent="0.25">
      <c r="A5667">
        <v>5</v>
      </c>
      <c r="B5667">
        <v>11112700</v>
      </c>
      <c r="C5667">
        <v>13841000</v>
      </c>
      <c r="D5667">
        <v>10067500</v>
      </c>
    </row>
    <row r="5668" spans="1:4" x14ac:dyDescent="0.25">
      <c r="A5668">
        <v>5</v>
      </c>
      <c r="B5668">
        <v>636100</v>
      </c>
      <c r="C5668">
        <v>657900</v>
      </c>
      <c r="D5668">
        <v>609200</v>
      </c>
    </row>
    <row r="5669" spans="1:4" x14ac:dyDescent="0.25">
      <c r="A5669">
        <v>5</v>
      </c>
      <c r="B5669">
        <v>419836000</v>
      </c>
      <c r="C5669">
        <v>513308400</v>
      </c>
      <c r="D5669">
        <v>1004500</v>
      </c>
    </row>
    <row r="5670" spans="1:4" x14ac:dyDescent="0.25">
      <c r="A5670">
        <v>5</v>
      </c>
      <c r="B5670">
        <v>962500</v>
      </c>
      <c r="C5670">
        <v>1576200</v>
      </c>
      <c r="D5670">
        <v>370800</v>
      </c>
    </row>
    <row r="5671" spans="1:4" x14ac:dyDescent="0.25">
      <c r="A5671">
        <v>5</v>
      </c>
      <c r="B5671" t="s">
        <v>825</v>
      </c>
      <c r="C5671" t="s">
        <v>188</v>
      </c>
      <c r="D5671">
        <v>552810000</v>
      </c>
    </row>
    <row r="5672" spans="1:4" x14ac:dyDescent="0.25">
      <c r="A5672">
        <v>5</v>
      </c>
      <c r="B5672">
        <v>3698186200</v>
      </c>
      <c r="C5672">
        <v>5251051200</v>
      </c>
      <c r="D5672">
        <v>700800</v>
      </c>
    </row>
    <row r="5673" spans="1:4" x14ac:dyDescent="0.25">
      <c r="A5673">
        <v>5</v>
      </c>
      <c r="B5673">
        <v>124723200</v>
      </c>
      <c r="C5673">
        <v>151663700</v>
      </c>
      <c r="D5673">
        <v>46717200</v>
      </c>
    </row>
    <row r="5674" spans="1:4" x14ac:dyDescent="0.25">
      <c r="A5674">
        <v>5</v>
      </c>
      <c r="B5674">
        <v>20663400</v>
      </c>
      <c r="C5674">
        <v>39211800</v>
      </c>
      <c r="D5674">
        <v>2629000</v>
      </c>
    </row>
    <row r="5675" spans="1:4" x14ac:dyDescent="0.25">
      <c r="A5675">
        <v>5</v>
      </c>
      <c r="B5675">
        <v>26768600</v>
      </c>
      <c r="C5675">
        <v>28951700</v>
      </c>
      <c r="D5675">
        <v>9920300</v>
      </c>
    </row>
    <row r="5676" spans="1:4" x14ac:dyDescent="0.25">
      <c r="A5676">
        <v>5</v>
      </c>
      <c r="B5676">
        <v>4262102100</v>
      </c>
      <c r="C5676">
        <v>2539252200</v>
      </c>
      <c r="D5676">
        <v>311009000</v>
      </c>
    </row>
    <row r="5677" spans="1:4" x14ac:dyDescent="0.25">
      <c r="A5677">
        <v>5</v>
      </c>
      <c r="B5677">
        <v>120456300</v>
      </c>
      <c r="C5677">
        <v>149111700</v>
      </c>
      <c r="D5677">
        <v>1972100</v>
      </c>
    </row>
    <row r="5678" spans="1:4" x14ac:dyDescent="0.25">
      <c r="A5678">
        <v>5</v>
      </c>
      <c r="B5678">
        <v>10255800</v>
      </c>
      <c r="C5678">
        <v>11283000</v>
      </c>
      <c r="D5678">
        <v>10905000</v>
      </c>
    </row>
    <row r="5679" spans="1:4" x14ac:dyDescent="0.25">
      <c r="A5679">
        <v>5</v>
      </c>
      <c r="B5679">
        <v>74057300</v>
      </c>
      <c r="C5679">
        <v>118041300</v>
      </c>
      <c r="D5679">
        <v>974500</v>
      </c>
    </row>
    <row r="5680" spans="1:4" x14ac:dyDescent="0.25">
      <c r="A5680">
        <v>5</v>
      </c>
      <c r="B5680">
        <v>2595700</v>
      </c>
      <c r="C5680">
        <v>3817800</v>
      </c>
      <c r="D5680">
        <v>835000</v>
      </c>
    </row>
    <row r="5681" spans="1:4" x14ac:dyDescent="0.25">
      <c r="A5681">
        <v>5</v>
      </c>
      <c r="B5681" t="s">
        <v>846</v>
      </c>
      <c r="C5681">
        <v>404197200</v>
      </c>
      <c r="D5681">
        <v>397097000</v>
      </c>
    </row>
    <row r="5682" spans="1:4" x14ac:dyDescent="0.25">
      <c r="A5682">
        <v>5</v>
      </c>
      <c r="B5682">
        <v>2497400</v>
      </c>
      <c r="C5682">
        <v>1654900</v>
      </c>
      <c r="D5682">
        <v>1645200</v>
      </c>
    </row>
    <row r="5683" spans="1:4" x14ac:dyDescent="0.25">
      <c r="A5683">
        <v>5</v>
      </c>
      <c r="B5683">
        <v>2924400</v>
      </c>
      <c r="C5683">
        <v>4828600</v>
      </c>
      <c r="D5683">
        <v>975600</v>
      </c>
    </row>
    <row r="5684" spans="1:4" x14ac:dyDescent="0.25">
      <c r="A5684">
        <v>5</v>
      </c>
      <c r="B5684">
        <v>26041300</v>
      </c>
      <c r="C5684">
        <v>31667200</v>
      </c>
      <c r="D5684">
        <v>473700</v>
      </c>
    </row>
    <row r="5685" spans="1:4" x14ac:dyDescent="0.25">
      <c r="A5685">
        <v>5</v>
      </c>
      <c r="B5685">
        <v>11683100</v>
      </c>
      <c r="C5685">
        <v>13718200</v>
      </c>
      <c r="D5685">
        <v>14627300</v>
      </c>
    </row>
    <row r="5686" spans="1:4" x14ac:dyDescent="0.25">
      <c r="A5686">
        <v>5</v>
      </c>
      <c r="B5686">
        <v>2532100</v>
      </c>
      <c r="C5686">
        <v>3347200</v>
      </c>
      <c r="D5686">
        <v>1504200</v>
      </c>
    </row>
    <row r="5687" spans="1:4" x14ac:dyDescent="0.25">
      <c r="A5687">
        <v>5</v>
      </c>
      <c r="B5687">
        <v>9681100</v>
      </c>
      <c r="C5687">
        <v>10517100</v>
      </c>
      <c r="D5687">
        <v>8758100</v>
      </c>
    </row>
    <row r="5688" spans="1:4" x14ac:dyDescent="0.25">
      <c r="A5688">
        <v>5</v>
      </c>
      <c r="B5688">
        <v>8420400</v>
      </c>
      <c r="C5688">
        <v>13085300</v>
      </c>
      <c r="D5688">
        <v>694500</v>
      </c>
    </row>
    <row r="5689" spans="1:4" x14ac:dyDescent="0.25">
      <c r="A5689">
        <v>5</v>
      </c>
      <c r="B5689" t="s">
        <v>853</v>
      </c>
      <c r="C5689" t="s">
        <v>216</v>
      </c>
      <c r="D5689" t="s">
        <v>24</v>
      </c>
    </row>
    <row r="5690" spans="1:4" x14ac:dyDescent="0.25">
      <c r="A5690">
        <v>5</v>
      </c>
      <c r="B5690">
        <v>840600</v>
      </c>
      <c r="C5690">
        <v>1112300</v>
      </c>
      <c r="D5690">
        <v>430000</v>
      </c>
    </row>
    <row r="5691" spans="1:4" x14ac:dyDescent="0.25">
      <c r="A5691">
        <v>5</v>
      </c>
      <c r="B5691">
        <v>1712400</v>
      </c>
      <c r="C5691">
        <v>1867400</v>
      </c>
      <c r="D5691">
        <v>1906200</v>
      </c>
    </row>
    <row r="5692" spans="1:4" x14ac:dyDescent="0.25">
      <c r="A5692">
        <v>5</v>
      </c>
      <c r="B5692">
        <v>1115944700</v>
      </c>
      <c r="C5692">
        <v>52357700</v>
      </c>
      <c r="D5692">
        <v>52627900</v>
      </c>
    </row>
    <row r="5693" spans="1:4" x14ac:dyDescent="0.25">
      <c r="A5693">
        <v>5</v>
      </c>
      <c r="B5693">
        <v>666300</v>
      </c>
      <c r="C5693">
        <v>2695700</v>
      </c>
      <c r="D5693">
        <v>2509400</v>
      </c>
    </row>
    <row r="5694" spans="1:4" x14ac:dyDescent="0.25">
      <c r="A5694">
        <v>5</v>
      </c>
      <c r="B5694">
        <v>5272635100</v>
      </c>
      <c r="C5694" t="s">
        <v>229</v>
      </c>
      <c r="D5694">
        <v>27010000</v>
      </c>
    </row>
    <row r="5695" spans="1:4" x14ac:dyDescent="0.25">
      <c r="A5695">
        <v>5</v>
      </c>
      <c r="B5695">
        <v>981500</v>
      </c>
      <c r="C5695">
        <v>1271000</v>
      </c>
      <c r="D5695">
        <v>970100</v>
      </c>
    </row>
    <row r="5696" spans="1:4" x14ac:dyDescent="0.25">
      <c r="A5696">
        <v>5</v>
      </c>
      <c r="B5696">
        <v>22082100</v>
      </c>
      <c r="C5696">
        <v>31620300</v>
      </c>
      <c r="D5696">
        <v>24773700</v>
      </c>
    </row>
    <row r="5697" spans="1:4" x14ac:dyDescent="0.25">
      <c r="A5697">
        <v>5</v>
      </c>
      <c r="B5697">
        <v>112113800</v>
      </c>
      <c r="C5697">
        <v>183987100</v>
      </c>
      <c r="D5697">
        <v>2188800</v>
      </c>
    </row>
    <row r="5698" spans="1:4" x14ac:dyDescent="0.25">
      <c r="A5698">
        <v>5</v>
      </c>
      <c r="B5698">
        <v>25445400</v>
      </c>
      <c r="C5698">
        <v>32457400</v>
      </c>
      <c r="D5698">
        <v>25796900</v>
      </c>
    </row>
    <row r="5699" spans="1:4" x14ac:dyDescent="0.25">
      <c r="A5699">
        <v>5</v>
      </c>
      <c r="B5699">
        <v>840400</v>
      </c>
      <c r="C5699">
        <v>1127600</v>
      </c>
      <c r="D5699">
        <v>395900</v>
      </c>
    </row>
    <row r="5700" spans="1:4" x14ac:dyDescent="0.25">
      <c r="A5700">
        <v>5</v>
      </c>
      <c r="B5700">
        <v>2416500</v>
      </c>
      <c r="C5700">
        <v>4702000</v>
      </c>
      <c r="D5700">
        <v>6066800</v>
      </c>
    </row>
    <row r="5701" spans="1:4" x14ac:dyDescent="0.25">
      <c r="A5701">
        <v>5</v>
      </c>
      <c r="B5701">
        <v>600100</v>
      </c>
      <c r="C5701">
        <v>646100</v>
      </c>
      <c r="D5701">
        <v>592600</v>
      </c>
    </row>
    <row r="5702" spans="1:4" x14ac:dyDescent="0.25">
      <c r="A5702">
        <v>5</v>
      </c>
      <c r="B5702">
        <v>2530800</v>
      </c>
      <c r="C5702">
        <v>2436900</v>
      </c>
      <c r="D5702">
        <v>2257500</v>
      </c>
    </row>
    <row r="5703" spans="1:4" x14ac:dyDescent="0.25">
      <c r="A5703">
        <v>5</v>
      </c>
      <c r="B5703">
        <v>11241400</v>
      </c>
      <c r="C5703">
        <v>10319300</v>
      </c>
      <c r="D5703">
        <v>9520100</v>
      </c>
    </row>
    <row r="5704" spans="1:4" x14ac:dyDescent="0.25">
      <c r="A5704">
        <v>5</v>
      </c>
      <c r="B5704">
        <v>4820314500</v>
      </c>
      <c r="C5704">
        <v>4927820500</v>
      </c>
      <c r="D5704">
        <v>69895600</v>
      </c>
    </row>
    <row r="5705" spans="1:4" x14ac:dyDescent="0.25">
      <c r="A5705">
        <v>5</v>
      </c>
      <c r="B5705">
        <v>28713600</v>
      </c>
      <c r="C5705">
        <v>37553200</v>
      </c>
      <c r="D5705">
        <v>6407000</v>
      </c>
    </row>
    <row r="5706" spans="1:4" x14ac:dyDescent="0.25">
      <c r="A5706">
        <v>5</v>
      </c>
      <c r="B5706">
        <v>88563100</v>
      </c>
      <c r="C5706">
        <v>122603600</v>
      </c>
      <c r="D5706">
        <v>58681100</v>
      </c>
    </row>
    <row r="5707" spans="1:4" x14ac:dyDescent="0.25">
      <c r="A5707">
        <v>5</v>
      </c>
      <c r="B5707">
        <v>40955700</v>
      </c>
      <c r="C5707">
        <v>44058700</v>
      </c>
      <c r="D5707">
        <v>40893700</v>
      </c>
    </row>
    <row r="5708" spans="1:4" x14ac:dyDescent="0.25">
      <c r="A5708">
        <v>5</v>
      </c>
      <c r="B5708">
        <v>4323400</v>
      </c>
      <c r="C5708">
        <v>6034000</v>
      </c>
      <c r="D5708">
        <v>2866000</v>
      </c>
    </row>
    <row r="5709" spans="1:4" x14ac:dyDescent="0.25">
      <c r="A5709">
        <v>5</v>
      </c>
      <c r="B5709">
        <v>116261400</v>
      </c>
      <c r="C5709">
        <v>128846200</v>
      </c>
      <c r="D5709">
        <v>118151000</v>
      </c>
    </row>
    <row r="5710" spans="1:4" x14ac:dyDescent="0.25">
      <c r="A5710">
        <v>5</v>
      </c>
      <c r="B5710">
        <v>501281200</v>
      </c>
      <c r="C5710">
        <v>681155800</v>
      </c>
      <c r="D5710">
        <v>39200100</v>
      </c>
    </row>
    <row r="5711" spans="1:4" x14ac:dyDescent="0.25">
      <c r="A5711">
        <v>5</v>
      </c>
      <c r="B5711">
        <v>10076100</v>
      </c>
      <c r="C5711">
        <v>11452100</v>
      </c>
      <c r="D5711">
        <v>10241900</v>
      </c>
    </row>
    <row r="5712" spans="1:4" x14ac:dyDescent="0.25">
      <c r="A5712">
        <v>5</v>
      </c>
      <c r="B5712">
        <v>7065800</v>
      </c>
      <c r="C5712">
        <v>8513600</v>
      </c>
      <c r="D5712">
        <v>1878000</v>
      </c>
    </row>
    <row r="5713" spans="1:4" x14ac:dyDescent="0.25">
      <c r="A5713">
        <v>5</v>
      </c>
      <c r="B5713">
        <v>81461100</v>
      </c>
      <c r="C5713">
        <v>128174200</v>
      </c>
      <c r="D5713">
        <v>946100</v>
      </c>
    </row>
    <row r="5714" spans="1:4" x14ac:dyDescent="0.25">
      <c r="A5714">
        <v>5</v>
      </c>
      <c r="B5714">
        <v>97280300</v>
      </c>
      <c r="C5714">
        <v>68855200</v>
      </c>
      <c r="D5714">
        <v>41093900</v>
      </c>
    </row>
    <row r="5715" spans="1:4" x14ac:dyDescent="0.25">
      <c r="A5715">
        <v>5</v>
      </c>
      <c r="B5715" t="s">
        <v>888</v>
      </c>
      <c r="C5715" t="s">
        <v>257</v>
      </c>
      <c r="D5715">
        <v>455406700</v>
      </c>
    </row>
    <row r="5716" spans="1:4" x14ac:dyDescent="0.25">
      <c r="A5716">
        <v>5</v>
      </c>
      <c r="B5716">
        <v>1167406100</v>
      </c>
      <c r="C5716">
        <v>1931319400</v>
      </c>
      <c r="D5716">
        <v>3473900</v>
      </c>
    </row>
    <row r="5717" spans="1:4" x14ac:dyDescent="0.25">
      <c r="A5717">
        <v>5</v>
      </c>
      <c r="B5717" t="s">
        <v>892</v>
      </c>
      <c r="C5717" t="s">
        <v>261</v>
      </c>
      <c r="D5717">
        <v>2468800</v>
      </c>
    </row>
    <row r="5718" spans="1:4" x14ac:dyDescent="0.25">
      <c r="A5718">
        <v>5</v>
      </c>
      <c r="B5718">
        <v>11150700</v>
      </c>
      <c r="C5718">
        <v>13629700</v>
      </c>
      <c r="D5718">
        <v>11436000</v>
      </c>
    </row>
    <row r="5719" spans="1:4" x14ac:dyDescent="0.25">
      <c r="A5719">
        <v>5</v>
      </c>
      <c r="B5719">
        <v>2782900</v>
      </c>
      <c r="C5719">
        <v>3057900</v>
      </c>
      <c r="D5719">
        <v>1790700</v>
      </c>
    </row>
    <row r="5720" spans="1:4" x14ac:dyDescent="0.25">
      <c r="A5720">
        <v>5</v>
      </c>
      <c r="B5720">
        <v>223349300</v>
      </c>
      <c r="C5720">
        <v>369080300</v>
      </c>
      <c r="D5720">
        <v>567600</v>
      </c>
    </row>
    <row r="5721" spans="1:4" x14ac:dyDescent="0.25">
      <c r="A5721">
        <v>5</v>
      </c>
      <c r="B5721">
        <v>7446700</v>
      </c>
      <c r="C5721">
        <v>8173300</v>
      </c>
      <c r="D5721">
        <v>4123800</v>
      </c>
    </row>
    <row r="5722" spans="1:4" x14ac:dyDescent="0.25">
      <c r="A5722">
        <v>5</v>
      </c>
      <c r="B5722">
        <v>19566700</v>
      </c>
      <c r="C5722">
        <v>39313100</v>
      </c>
      <c r="D5722">
        <v>1632700</v>
      </c>
    </row>
    <row r="5723" spans="1:4" x14ac:dyDescent="0.25">
      <c r="A5723">
        <v>5</v>
      </c>
      <c r="B5723">
        <v>1190356000</v>
      </c>
      <c r="C5723">
        <v>1359757700</v>
      </c>
      <c r="D5723">
        <v>116547700</v>
      </c>
    </row>
    <row r="5724" spans="1:4" x14ac:dyDescent="0.25">
      <c r="A5724">
        <v>5</v>
      </c>
      <c r="B5724">
        <v>727400</v>
      </c>
      <c r="C5724">
        <v>854000</v>
      </c>
      <c r="D5724">
        <v>543900</v>
      </c>
    </row>
    <row r="5725" spans="1:4" x14ac:dyDescent="0.25">
      <c r="A5725">
        <v>5</v>
      </c>
      <c r="B5725">
        <v>46287100</v>
      </c>
      <c r="C5725">
        <v>48477600</v>
      </c>
      <c r="D5725">
        <v>38963500</v>
      </c>
    </row>
    <row r="5726" spans="1:4" x14ac:dyDescent="0.25">
      <c r="A5726">
        <v>5</v>
      </c>
      <c r="B5726">
        <v>1776500</v>
      </c>
      <c r="C5726">
        <v>2136000</v>
      </c>
      <c r="D5726">
        <v>1570700</v>
      </c>
    </row>
    <row r="5727" spans="1:4" x14ac:dyDescent="0.25">
      <c r="A5727">
        <v>5</v>
      </c>
      <c r="B5727">
        <v>5532900</v>
      </c>
      <c r="C5727">
        <v>6223100</v>
      </c>
      <c r="D5727">
        <v>5041400</v>
      </c>
    </row>
    <row r="5728" spans="1:4" x14ac:dyDescent="0.25">
      <c r="A5728">
        <v>5</v>
      </c>
      <c r="B5728">
        <v>2213500</v>
      </c>
      <c r="C5728">
        <v>2885400</v>
      </c>
      <c r="D5728">
        <v>2193500</v>
      </c>
    </row>
    <row r="5729" spans="1:4" x14ac:dyDescent="0.25">
      <c r="A5729">
        <v>5</v>
      </c>
      <c r="B5729">
        <v>16994900</v>
      </c>
      <c r="C5729">
        <v>23774100</v>
      </c>
      <c r="D5729">
        <v>12811700</v>
      </c>
    </row>
    <row r="5730" spans="1:4" x14ac:dyDescent="0.25">
      <c r="A5730">
        <v>5</v>
      </c>
      <c r="B5730">
        <v>3870500</v>
      </c>
      <c r="C5730">
        <v>8188800</v>
      </c>
      <c r="D5730">
        <v>532800</v>
      </c>
    </row>
    <row r="5731" spans="1:4" x14ac:dyDescent="0.25">
      <c r="A5731">
        <v>5</v>
      </c>
      <c r="B5731">
        <v>3764400</v>
      </c>
      <c r="C5731">
        <v>4301400</v>
      </c>
      <c r="D5731">
        <v>3519500</v>
      </c>
    </row>
    <row r="5732" spans="1:4" x14ac:dyDescent="0.25">
      <c r="A5732">
        <v>5</v>
      </c>
      <c r="B5732">
        <v>1943400</v>
      </c>
      <c r="C5732">
        <v>7601100</v>
      </c>
      <c r="D5732">
        <v>575900</v>
      </c>
    </row>
    <row r="5733" spans="1:4" x14ac:dyDescent="0.25">
      <c r="A5733">
        <v>5</v>
      </c>
      <c r="B5733">
        <v>163156400</v>
      </c>
      <c r="C5733">
        <v>176952500</v>
      </c>
      <c r="D5733">
        <v>184237700</v>
      </c>
    </row>
    <row r="5734" spans="1:4" x14ac:dyDescent="0.25">
      <c r="A5734">
        <v>5</v>
      </c>
      <c r="B5734">
        <v>1908462700</v>
      </c>
      <c r="C5734">
        <v>2435041000</v>
      </c>
      <c r="D5734">
        <v>2397400</v>
      </c>
    </row>
    <row r="5735" spans="1:4" x14ac:dyDescent="0.25">
      <c r="A5735">
        <v>5</v>
      </c>
      <c r="B5735">
        <v>771208300</v>
      </c>
      <c r="C5735">
        <v>843663000</v>
      </c>
      <c r="D5735">
        <v>133095600</v>
      </c>
    </row>
    <row r="5736" spans="1:4" x14ac:dyDescent="0.25">
      <c r="A5736">
        <v>5</v>
      </c>
      <c r="B5736">
        <v>1122600</v>
      </c>
      <c r="C5736">
        <v>1496500</v>
      </c>
      <c r="D5736">
        <v>1078000</v>
      </c>
    </row>
    <row r="5737" spans="1:4" x14ac:dyDescent="0.25">
      <c r="A5737">
        <v>5</v>
      </c>
      <c r="B5737">
        <v>11128200</v>
      </c>
      <c r="C5737">
        <v>4821200</v>
      </c>
      <c r="D5737">
        <v>2919800</v>
      </c>
    </row>
    <row r="5738" spans="1:4" x14ac:dyDescent="0.25">
      <c r="A5738">
        <v>5</v>
      </c>
      <c r="B5738" t="s">
        <v>917</v>
      </c>
      <c r="C5738" t="s">
        <v>287</v>
      </c>
      <c r="D5738">
        <v>64296200</v>
      </c>
    </row>
    <row r="5739" spans="1:4" x14ac:dyDescent="0.25">
      <c r="A5739">
        <v>5</v>
      </c>
      <c r="B5739">
        <v>1700500</v>
      </c>
      <c r="C5739">
        <v>1765000</v>
      </c>
      <c r="D5739">
        <v>1467100</v>
      </c>
    </row>
    <row r="5740" spans="1:4" x14ac:dyDescent="0.25">
      <c r="A5740">
        <v>5</v>
      </c>
      <c r="B5740">
        <v>2740700</v>
      </c>
      <c r="C5740">
        <v>2976100</v>
      </c>
      <c r="D5740">
        <v>2639100</v>
      </c>
    </row>
    <row r="5741" spans="1:4" x14ac:dyDescent="0.25">
      <c r="A5741">
        <v>5</v>
      </c>
      <c r="B5741">
        <v>3554100</v>
      </c>
      <c r="C5741">
        <v>5969000</v>
      </c>
      <c r="D5741">
        <v>1766000</v>
      </c>
    </row>
    <row r="5742" spans="1:4" x14ac:dyDescent="0.25">
      <c r="A5742">
        <v>5</v>
      </c>
      <c r="B5742" t="s">
        <v>926</v>
      </c>
      <c r="C5742" t="s">
        <v>298</v>
      </c>
      <c r="D5742">
        <v>149299500</v>
      </c>
    </row>
    <row r="5743" spans="1:4" x14ac:dyDescent="0.25">
      <c r="A5743">
        <v>5</v>
      </c>
      <c r="B5743">
        <v>957700</v>
      </c>
      <c r="C5743">
        <v>837200</v>
      </c>
      <c r="D5743">
        <v>842300</v>
      </c>
    </row>
    <row r="5744" spans="1:4" x14ac:dyDescent="0.25">
      <c r="A5744">
        <v>5</v>
      </c>
      <c r="B5744">
        <v>966578200</v>
      </c>
      <c r="C5744">
        <v>1066850000</v>
      </c>
      <c r="D5744">
        <v>829752300</v>
      </c>
    </row>
    <row r="5745" spans="1:4" x14ac:dyDescent="0.25">
      <c r="A5745">
        <v>5</v>
      </c>
      <c r="B5745">
        <v>2232300</v>
      </c>
      <c r="C5745">
        <v>2561400</v>
      </c>
      <c r="D5745">
        <v>2254200</v>
      </c>
    </row>
    <row r="5746" spans="1:4" x14ac:dyDescent="0.25">
      <c r="A5746">
        <v>5</v>
      </c>
      <c r="B5746">
        <v>11653500</v>
      </c>
      <c r="C5746">
        <v>22648200</v>
      </c>
      <c r="D5746">
        <v>705400</v>
      </c>
    </row>
    <row r="5747" spans="1:4" x14ac:dyDescent="0.25">
      <c r="A5747">
        <v>5</v>
      </c>
      <c r="B5747">
        <v>167918700</v>
      </c>
      <c r="C5747">
        <v>275096000</v>
      </c>
      <c r="D5747">
        <v>633500</v>
      </c>
    </row>
    <row r="5748" spans="1:4" x14ac:dyDescent="0.25">
      <c r="A5748">
        <v>5</v>
      </c>
      <c r="B5748">
        <v>30154600</v>
      </c>
      <c r="C5748">
        <v>39640000</v>
      </c>
      <c r="D5748">
        <v>3662800</v>
      </c>
    </row>
    <row r="5749" spans="1:4" x14ac:dyDescent="0.25">
      <c r="A5749">
        <v>5</v>
      </c>
      <c r="B5749">
        <v>41982500</v>
      </c>
      <c r="C5749">
        <v>47334400</v>
      </c>
      <c r="D5749">
        <v>32957500</v>
      </c>
    </row>
    <row r="5750" spans="1:4" x14ac:dyDescent="0.25">
      <c r="A5750">
        <v>5</v>
      </c>
      <c r="B5750">
        <v>130351300</v>
      </c>
      <c r="C5750">
        <v>142386700</v>
      </c>
      <c r="D5750">
        <v>135585500</v>
      </c>
    </row>
    <row r="5751" spans="1:4" x14ac:dyDescent="0.25">
      <c r="A5751">
        <v>5</v>
      </c>
      <c r="B5751">
        <v>10950300</v>
      </c>
      <c r="C5751">
        <v>10368100</v>
      </c>
      <c r="D5751">
        <v>9849500</v>
      </c>
    </row>
    <row r="5752" spans="1:4" x14ac:dyDescent="0.25">
      <c r="A5752">
        <v>5</v>
      </c>
      <c r="B5752">
        <v>75314600</v>
      </c>
      <c r="C5752">
        <v>88538700</v>
      </c>
      <c r="D5752">
        <v>80010700</v>
      </c>
    </row>
    <row r="5753" spans="1:4" x14ac:dyDescent="0.25">
      <c r="A5753">
        <v>5</v>
      </c>
      <c r="B5753">
        <v>245993900</v>
      </c>
      <c r="C5753">
        <v>140746100</v>
      </c>
      <c r="D5753">
        <v>126181700</v>
      </c>
    </row>
    <row r="5754" spans="1:4" x14ac:dyDescent="0.25">
      <c r="A5754">
        <v>5</v>
      </c>
      <c r="B5754">
        <v>158567200</v>
      </c>
      <c r="C5754">
        <v>235395700</v>
      </c>
      <c r="D5754">
        <v>7456400</v>
      </c>
    </row>
    <row r="5755" spans="1:4" x14ac:dyDescent="0.25">
      <c r="A5755">
        <v>5</v>
      </c>
      <c r="B5755" t="s">
        <v>948</v>
      </c>
      <c r="C5755" t="s">
        <v>321</v>
      </c>
      <c r="D5755">
        <v>1203600</v>
      </c>
    </row>
    <row r="5756" spans="1:4" x14ac:dyDescent="0.25">
      <c r="A5756">
        <v>5</v>
      </c>
      <c r="B5756">
        <v>3479500</v>
      </c>
      <c r="C5756">
        <v>3990200</v>
      </c>
      <c r="D5756">
        <v>3945100</v>
      </c>
    </row>
    <row r="5757" spans="1:4" x14ac:dyDescent="0.25">
      <c r="A5757">
        <v>5</v>
      </c>
      <c r="B5757">
        <v>3274216300</v>
      </c>
      <c r="C5757">
        <v>3875681500</v>
      </c>
      <c r="D5757">
        <v>25829500</v>
      </c>
    </row>
    <row r="5758" spans="1:4" x14ac:dyDescent="0.25">
      <c r="A5758">
        <v>5</v>
      </c>
      <c r="B5758">
        <v>77343400</v>
      </c>
      <c r="C5758">
        <v>17178600</v>
      </c>
      <c r="D5758">
        <v>803600</v>
      </c>
    </row>
    <row r="5759" spans="1:4" x14ac:dyDescent="0.25">
      <c r="A5759">
        <v>5</v>
      </c>
      <c r="B5759">
        <v>12376700</v>
      </c>
      <c r="C5759">
        <v>18057500</v>
      </c>
      <c r="D5759">
        <v>2735700</v>
      </c>
    </row>
    <row r="5760" spans="1:4" x14ac:dyDescent="0.25">
      <c r="A5760">
        <v>5</v>
      </c>
      <c r="B5760">
        <v>27343800</v>
      </c>
      <c r="C5760">
        <v>47380800</v>
      </c>
      <c r="D5760">
        <v>4143800</v>
      </c>
    </row>
    <row r="5761" spans="1:4" x14ac:dyDescent="0.25">
      <c r="A5761">
        <v>5</v>
      </c>
      <c r="B5761">
        <v>966443700</v>
      </c>
      <c r="C5761">
        <v>999426300</v>
      </c>
      <c r="D5761">
        <v>43166000</v>
      </c>
    </row>
    <row r="5762" spans="1:4" x14ac:dyDescent="0.25">
      <c r="A5762">
        <v>5</v>
      </c>
      <c r="B5762">
        <v>869600</v>
      </c>
      <c r="C5762">
        <v>1249700</v>
      </c>
      <c r="D5762">
        <v>837500</v>
      </c>
    </row>
    <row r="5763" spans="1:4" x14ac:dyDescent="0.25">
      <c r="A5763">
        <v>5</v>
      </c>
      <c r="B5763">
        <v>118575800</v>
      </c>
      <c r="C5763">
        <v>197974500</v>
      </c>
      <c r="D5763">
        <v>1584100</v>
      </c>
    </row>
    <row r="5764" spans="1:4" x14ac:dyDescent="0.25">
      <c r="A5764">
        <v>5</v>
      </c>
      <c r="B5764">
        <v>626931400</v>
      </c>
      <c r="C5764">
        <v>884245200</v>
      </c>
      <c r="D5764">
        <v>1579100</v>
      </c>
    </row>
    <row r="5765" spans="1:4" x14ac:dyDescent="0.25">
      <c r="A5765">
        <v>5</v>
      </c>
      <c r="B5765">
        <v>14499600</v>
      </c>
      <c r="C5765">
        <v>2266300</v>
      </c>
      <c r="D5765">
        <v>1157600</v>
      </c>
    </row>
    <row r="5766" spans="1:4" x14ac:dyDescent="0.25">
      <c r="A5766">
        <v>5</v>
      </c>
      <c r="B5766">
        <v>1366700</v>
      </c>
      <c r="C5766">
        <v>1429500</v>
      </c>
      <c r="D5766">
        <v>1060800</v>
      </c>
    </row>
    <row r="5767" spans="1:4" x14ac:dyDescent="0.25">
      <c r="A5767">
        <v>5</v>
      </c>
      <c r="B5767">
        <v>5568168500</v>
      </c>
      <c r="C5767">
        <v>3059858600</v>
      </c>
      <c r="D5767">
        <v>316679200</v>
      </c>
    </row>
    <row r="5768" spans="1:4" x14ac:dyDescent="0.25">
      <c r="A5768">
        <v>5</v>
      </c>
      <c r="B5768">
        <v>31919200</v>
      </c>
      <c r="C5768">
        <v>39903300</v>
      </c>
      <c r="D5768">
        <v>587000</v>
      </c>
    </row>
    <row r="5769" spans="1:4" x14ac:dyDescent="0.25">
      <c r="A5769">
        <v>5</v>
      </c>
      <c r="B5769" t="s">
        <v>973</v>
      </c>
      <c r="C5769" t="s">
        <v>343</v>
      </c>
      <c r="D5769">
        <v>598192800</v>
      </c>
    </row>
    <row r="5770" spans="1:4" x14ac:dyDescent="0.25">
      <c r="A5770">
        <v>5</v>
      </c>
      <c r="B5770" t="s">
        <v>974</v>
      </c>
      <c r="C5770" t="s">
        <v>344</v>
      </c>
      <c r="D5770" t="s">
        <v>44</v>
      </c>
    </row>
    <row r="5771" spans="1:4" x14ac:dyDescent="0.25">
      <c r="A5771">
        <v>5</v>
      </c>
      <c r="B5771">
        <v>742984500</v>
      </c>
      <c r="C5771">
        <v>841606200</v>
      </c>
      <c r="D5771">
        <v>5413400</v>
      </c>
    </row>
    <row r="5772" spans="1:4" x14ac:dyDescent="0.25">
      <c r="A5772">
        <v>5</v>
      </c>
      <c r="B5772">
        <v>2925000</v>
      </c>
      <c r="C5772">
        <v>4594400</v>
      </c>
      <c r="D5772">
        <v>1088900</v>
      </c>
    </row>
    <row r="5773" spans="1:4" x14ac:dyDescent="0.25">
      <c r="A5773">
        <v>5</v>
      </c>
      <c r="B5773">
        <v>453495200</v>
      </c>
      <c r="C5773">
        <v>135310400</v>
      </c>
      <c r="D5773">
        <v>138468300</v>
      </c>
    </row>
    <row r="5774" spans="1:4" x14ac:dyDescent="0.25">
      <c r="A5774">
        <v>5</v>
      </c>
      <c r="B5774">
        <v>879200</v>
      </c>
      <c r="C5774">
        <v>952000</v>
      </c>
      <c r="D5774">
        <v>740900</v>
      </c>
    </row>
    <row r="5775" spans="1:4" x14ac:dyDescent="0.25">
      <c r="A5775">
        <v>5</v>
      </c>
      <c r="B5775">
        <v>8206900</v>
      </c>
      <c r="C5775">
        <v>9583500</v>
      </c>
      <c r="D5775">
        <v>1108800</v>
      </c>
    </row>
    <row r="5776" spans="1:4" x14ac:dyDescent="0.25">
      <c r="A5776">
        <v>5</v>
      </c>
      <c r="B5776">
        <v>1095012100</v>
      </c>
      <c r="C5776">
        <v>405905500</v>
      </c>
      <c r="D5776">
        <v>868801600</v>
      </c>
    </row>
    <row r="5777" spans="1:4" x14ac:dyDescent="0.25">
      <c r="A5777">
        <v>5</v>
      </c>
      <c r="B5777">
        <v>11432700</v>
      </c>
      <c r="C5777">
        <v>12032200</v>
      </c>
      <c r="D5777">
        <v>12302400</v>
      </c>
    </row>
    <row r="5778" spans="1:4" x14ac:dyDescent="0.25">
      <c r="A5778">
        <v>5</v>
      </c>
      <c r="B5778">
        <v>7385000</v>
      </c>
      <c r="C5778">
        <v>11721200</v>
      </c>
      <c r="D5778">
        <v>5012900</v>
      </c>
    </row>
    <row r="5779" spans="1:4" x14ac:dyDescent="0.25">
      <c r="A5779">
        <v>5</v>
      </c>
      <c r="B5779" t="s">
        <v>999</v>
      </c>
      <c r="C5779">
        <v>114490800</v>
      </c>
      <c r="D5779">
        <v>2409842100</v>
      </c>
    </row>
    <row r="5780" spans="1:4" x14ac:dyDescent="0.25">
      <c r="A5780">
        <v>5</v>
      </c>
      <c r="B5780">
        <v>61777700</v>
      </c>
      <c r="C5780">
        <v>75454200</v>
      </c>
      <c r="D5780">
        <v>7380100</v>
      </c>
    </row>
    <row r="5781" spans="1:4" x14ac:dyDescent="0.25">
      <c r="A5781">
        <v>5</v>
      </c>
      <c r="B5781">
        <v>1375100</v>
      </c>
      <c r="C5781">
        <v>1422800</v>
      </c>
      <c r="D5781">
        <v>1212000</v>
      </c>
    </row>
    <row r="5782" spans="1:4" x14ac:dyDescent="0.25">
      <c r="A5782">
        <v>5</v>
      </c>
      <c r="B5782">
        <v>15282500</v>
      </c>
      <c r="C5782">
        <v>32647800</v>
      </c>
      <c r="D5782">
        <v>618300</v>
      </c>
    </row>
    <row r="5783" spans="1:4" x14ac:dyDescent="0.25">
      <c r="A5783">
        <v>5</v>
      </c>
      <c r="B5783">
        <v>1071997900</v>
      </c>
      <c r="C5783">
        <v>35859800</v>
      </c>
      <c r="D5783">
        <v>33675700</v>
      </c>
    </row>
    <row r="5784" spans="1:4" x14ac:dyDescent="0.25">
      <c r="A5784">
        <v>5</v>
      </c>
      <c r="B5784">
        <v>1911600</v>
      </c>
      <c r="C5784">
        <v>1947900</v>
      </c>
      <c r="D5784">
        <v>2825500</v>
      </c>
    </row>
    <row r="5785" spans="1:4" x14ac:dyDescent="0.25">
      <c r="A5785">
        <v>5</v>
      </c>
      <c r="B5785" t="s">
        <v>1011</v>
      </c>
      <c r="C5785" t="s">
        <v>382</v>
      </c>
      <c r="D5785">
        <v>13420400</v>
      </c>
    </row>
    <row r="5786" spans="1:4" x14ac:dyDescent="0.25">
      <c r="A5786">
        <v>5</v>
      </c>
      <c r="B5786">
        <v>15205700</v>
      </c>
      <c r="C5786">
        <v>16279100</v>
      </c>
      <c r="D5786">
        <v>15131700</v>
      </c>
    </row>
    <row r="5787" spans="1:4" x14ac:dyDescent="0.25">
      <c r="A5787">
        <v>5</v>
      </c>
      <c r="B5787">
        <v>832591100</v>
      </c>
      <c r="C5787">
        <v>921492200</v>
      </c>
      <c r="D5787">
        <v>2460900</v>
      </c>
    </row>
    <row r="5788" spans="1:4" x14ac:dyDescent="0.25">
      <c r="A5788">
        <v>5</v>
      </c>
      <c r="B5788">
        <v>28277600</v>
      </c>
      <c r="C5788">
        <v>31290200</v>
      </c>
      <c r="D5788">
        <v>30591700</v>
      </c>
    </row>
    <row r="5789" spans="1:4" x14ac:dyDescent="0.25">
      <c r="A5789">
        <v>5</v>
      </c>
      <c r="B5789">
        <v>4426700</v>
      </c>
      <c r="C5789">
        <v>5001700</v>
      </c>
      <c r="D5789">
        <v>1099900</v>
      </c>
    </row>
    <row r="5790" spans="1:4" x14ac:dyDescent="0.25">
      <c r="A5790">
        <v>5</v>
      </c>
      <c r="B5790" t="s">
        <v>1018</v>
      </c>
      <c r="C5790" t="s">
        <v>390</v>
      </c>
      <c r="D5790">
        <v>3796181600</v>
      </c>
    </row>
    <row r="5791" spans="1:4" x14ac:dyDescent="0.25">
      <c r="A5791">
        <v>5</v>
      </c>
      <c r="B5791">
        <v>1272870200</v>
      </c>
      <c r="C5791">
        <v>1723532200</v>
      </c>
      <c r="D5791">
        <v>2737500</v>
      </c>
    </row>
    <row r="5792" spans="1:4" x14ac:dyDescent="0.25">
      <c r="A5792">
        <v>5</v>
      </c>
      <c r="B5792" t="s">
        <v>1028</v>
      </c>
      <c r="C5792" t="s">
        <v>400</v>
      </c>
      <c r="D5792" t="s">
        <v>53</v>
      </c>
    </row>
    <row r="5793" spans="1:4" x14ac:dyDescent="0.25">
      <c r="A5793">
        <v>5</v>
      </c>
      <c r="B5793">
        <v>6541700</v>
      </c>
      <c r="C5793">
        <v>7414700</v>
      </c>
      <c r="D5793">
        <v>5802100</v>
      </c>
    </row>
    <row r="5794" spans="1:4" x14ac:dyDescent="0.25">
      <c r="A5794">
        <v>5</v>
      </c>
      <c r="B5794">
        <v>408700</v>
      </c>
      <c r="C5794">
        <v>565800</v>
      </c>
      <c r="D5794">
        <v>332800</v>
      </c>
    </row>
    <row r="5795" spans="1:4" x14ac:dyDescent="0.25">
      <c r="A5795">
        <v>5</v>
      </c>
      <c r="B5795">
        <v>75042600</v>
      </c>
      <c r="C5795">
        <v>95348700</v>
      </c>
      <c r="D5795">
        <v>7026200</v>
      </c>
    </row>
    <row r="5796" spans="1:4" x14ac:dyDescent="0.25">
      <c r="A5796">
        <v>5</v>
      </c>
      <c r="B5796">
        <v>4741540000</v>
      </c>
      <c r="C5796">
        <v>5181502300</v>
      </c>
      <c r="D5796">
        <v>11619000</v>
      </c>
    </row>
    <row r="5797" spans="1:4" x14ac:dyDescent="0.25">
      <c r="A5797">
        <v>5</v>
      </c>
      <c r="B5797">
        <v>176545000</v>
      </c>
      <c r="C5797">
        <v>210793900</v>
      </c>
      <c r="D5797">
        <v>3600900</v>
      </c>
    </row>
    <row r="5798" spans="1:4" x14ac:dyDescent="0.25">
      <c r="A5798">
        <v>5</v>
      </c>
      <c r="B5798">
        <v>1370728700</v>
      </c>
      <c r="C5798">
        <v>1467380000</v>
      </c>
      <c r="D5798">
        <v>156530300</v>
      </c>
    </row>
    <row r="5799" spans="1:4" x14ac:dyDescent="0.25">
      <c r="A5799">
        <v>5</v>
      </c>
      <c r="B5799" t="s">
        <v>1035</v>
      </c>
      <c r="C5799" t="s">
        <v>407</v>
      </c>
      <c r="D5799">
        <v>135767300</v>
      </c>
    </row>
    <row r="5800" spans="1:4" x14ac:dyDescent="0.25">
      <c r="A5800">
        <v>5</v>
      </c>
      <c r="B5800">
        <v>5131585500</v>
      </c>
      <c r="C5800">
        <v>5133108000</v>
      </c>
      <c r="D5800">
        <v>396545000</v>
      </c>
    </row>
    <row r="5801" spans="1:4" x14ac:dyDescent="0.25">
      <c r="A5801">
        <v>5</v>
      </c>
      <c r="B5801" t="s">
        <v>1041</v>
      </c>
      <c r="C5801" t="s">
        <v>388</v>
      </c>
      <c r="D5801" t="s">
        <v>56</v>
      </c>
    </row>
    <row r="5802" spans="1:4" x14ac:dyDescent="0.25">
      <c r="A5802">
        <v>5</v>
      </c>
      <c r="B5802">
        <v>3381800</v>
      </c>
      <c r="C5802">
        <v>3907300</v>
      </c>
      <c r="D5802">
        <v>3665800</v>
      </c>
    </row>
    <row r="5803" spans="1:4" x14ac:dyDescent="0.25">
      <c r="A5803">
        <v>5</v>
      </c>
      <c r="B5803">
        <v>754554700</v>
      </c>
      <c r="C5803">
        <v>1013482400</v>
      </c>
      <c r="D5803">
        <v>4681800</v>
      </c>
    </row>
    <row r="5804" spans="1:4" x14ac:dyDescent="0.25">
      <c r="A5804">
        <v>5</v>
      </c>
      <c r="B5804">
        <v>636500</v>
      </c>
      <c r="C5804">
        <v>908200</v>
      </c>
      <c r="D5804">
        <v>420000</v>
      </c>
    </row>
    <row r="5805" spans="1:4" x14ac:dyDescent="0.25">
      <c r="A5805">
        <v>5</v>
      </c>
      <c r="B5805" t="s">
        <v>1043</v>
      </c>
      <c r="C5805" t="s">
        <v>414</v>
      </c>
      <c r="D5805">
        <v>1217766500</v>
      </c>
    </row>
    <row r="5806" spans="1:4" x14ac:dyDescent="0.25">
      <c r="A5806">
        <v>5</v>
      </c>
      <c r="B5806">
        <v>30420300</v>
      </c>
      <c r="C5806">
        <v>37309700</v>
      </c>
      <c r="D5806">
        <v>33414700</v>
      </c>
    </row>
    <row r="5807" spans="1:4" x14ac:dyDescent="0.25">
      <c r="A5807">
        <v>5</v>
      </c>
      <c r="B5807">
        <v>318878000</v>
      </c>
      <c r="C5807">
        <v>345464700</v>
      </c>
      <c r="D5807">
        <v>342263400</v>
      </c>
    </row>
    <row r="5808" spans="1:4" x14ac:dyDescent="0.25">
      <c r="A5808">
        <v>5</v>
      </c>
      <c r="B5808">
        <v>5938500</v>
      </c>
      <c r="C5808">
        <v>9998200</v>
      </c>
      <c r="D5808">
        <v>1195600</v>
      </c>
    </row>
    <row r="5809" spans="1:4" x14ac:dyDescent="0.25">
      <c r="A5809">
        <v>5</v>
      </c>
      <c r="B5809" t="s">
        <v>1064</v>
      </c>
      <c r="C5809" t="s">
        <v>435</v>
      </c>
      <c r="D5809" t="s">
        <v>59</v>
      </c>
    </row>
    <row r="5810" spans="1:4" x14ac:dyDescent="0.25">
      <c r="A5810">
        <v>5</v>
      </c>
      <c r="B5810">
        <v>2370932600</v>
      </c>
      <c r="C5810">
        <v>3394551500</v>
      </c>
      <c r="D5810">
        <v>3158800</v>
      </c>
    </row>
    <row r="5811" spans="1:4" x14ac:dyDescent="0.25">
      <c r="A5811">
        <v>5</v>
      </c>
      <c r="B5811">
        <v>94191600</v>
      </c>
      <c r="C5811">
        <v>104492300</v>
      </c>
      <c r="D5811">
        <v>107479200</v>
      </c>
    </row>
    <row r="5812" spans="1:4" x14ac:dyDescent="0.25">
      <c r="A5812">
        <v>5</v>
      </c>
      <c r="B5812" t="s">
        <v>1069</v>
      </c>
      <c r="C5812" t="s">
        <v>440</v>
      </c>
      <c r="D5812">
        <v>50859000</v>
      </c>
    </row>
    <row r="5813" spans="1:4" x14ac:dyDescent="0.25">
      <c r="A5813">
        <v>5</v>
      </c>
      <c r="B5813" t="s">
        <v>1071</v>
      </c>
      <c r="C5813" t="s">
        <v>442</v>
      </c>
      <c r="D5813">
        <v>1391764600</v>
      </c>
    </row>
    <row r="5814" spans="1:4" x14ac:dyDescent="0.25">
      <c r="A5814">
        <v>5</v>
      </c>
      <c r="B5814">
        <v>14687200</v>
      </c>
      <c r="C5814">
        <v>21147700</v>
      </c>
      <c r="D5814">
        <v>3830000</v>
      </c>
    </row>
    <row r="5815" spans="1:4" x14ac:dyDescent="0.25">
      <c r="A5815">
        <v>5</v>
      </c>
      <c r="B5815">
        <v>762326500</v>
      </c>
      <c r="C5815">
        <v>695187000</v>
      </c>
      <c r="D5815">
        <v>319239100</v>
      </c>
    </row>
    <row r="5816" spans="1:4" x14ac:dyDescent="0.25">
      <c r="A5816">
        <v>5</v>
      </c>
      <c r="B5816">
        <v>265407700</v>
      </c>
      <c r="C5816">
        <v>281266100</v>
      </c>
      <c r="D5816">
        <v>137238900</v>
      </c>
    </row>
    <row r="5817" spans="1:4" x14ac:dyDescent="0.25">
      <c r="A5817">
        <v>5</v>
      </c>
      <c r="B5817">
        <v>56826000</v>
      </c>
      <c r="C5817">
        <v>27312000</v>
      </c>
      <c r="D5817">
        <v>22536800</v>
      </c>
    </row>
    <row r="5818" spans="1:4" x14ac:dyDescent="0.25">
      <c r="A5818">
        <v>5</v>
      </c>
      <c r="B5818">
        <v>2550700</v>
      </c>
      <c r="C5818">
        <v>3467800</v>
      </c>
      <c r="D5818">
        <v>1872300</v>
      </c>
    </row>
    <row r="5819" spans="1:4" x14ac:dyDescent="0.25">
      <c r="A5819">
        <v>5</v>
      </c>
      <c r="B5819">
        <v>46691500</v>
      </c>
      <c r="C5819">
        <v>58209700</v>
      </c>
      <c r="D5819">
        <v>864300</v>
      </c>
    </row>
    <row r="5820" spans="1:4" x14ac:dyDescent="0.25">
      <c r="A5820">
        <v>5</v>
      </c>
      <c r="B5820">
        <v>33248800</v>
      </c>
      <c r="C5820">
        <v>48199200</v>
      </c>
      <c r="D5820">
        <v>1928900</v>
      </c>
    </row>
    <row r="5821" spans="1:4" x14ac:dyDescent="0.25">
      <c r="A5821">
        <v>5</v>
      </c>
      <c r="B5821" t="s">
        <v>1090</v>
      </c>
      <c r="C5821" t="s">
        <v>462</v>
      </c>
      <c r="D5821">
        <v>9052800</v>
      </c>
    </row>
    <row r="5822" spans="1:4" x14ac:dyDescent="0.25">
      <c r="A5822">
        <v>5</v>
      </c>
      <c r="B5822">
        <v>868956100</v>
      </c>
      <c r="C5822">
        <v>1016543400</v>
      </c>
      <c r="D5822">
        <v>12535500</v>
      </c>
    </row>
    <row r="5823" spans="1:4" x14ac:dyDescent="0.25">
      <c r="A5823">
        <v>5</v>
      </c>
      <c r="B5823">
        <v>1631669100</v>
      </c>
      <c r="C5823">
        <v>1146548400</v>
      </c>
      <c r="D5823">
        <v>1026211600</v>
      </c>
    </row>
    <row r="5824" spans="1:4" x14ac:dyDescent="0.25">
      <c r="A5824">
        <v>5</v>
      </c>
      <c r="B5824">
        <v>44083200</v>
      </c>
      <c r="C5824">
        <v>70678100</v>
      </c>
      <c r="D5824">
        <v>1957600</v>
      </c>
    </row>
    <row r="5825" spans="1:4" x14ac:dyDescent="0.25">
      <c r="A5825">
        <v>5</v>
      </c>
      <c r="B5825" t="s">
        <v>1097</v>
      </c>
      <c r="C5825" t="s">
        <v>470</v>
      </c>
      <c r="D5825">
        <v>3428100</v>
      </c>
    </row>
    <row r="5826" spans="1:4" x14ac:dyDescent="0.25">
      <c r="A5826">
        <v>5</v>
      </c>
      <c r="B5826" t="s">
        <v>1099</v>
      </c>
      <c r="C5826" t="s">
        <v>472</v>
      </c>
      <c r="D5826">
        <v>182992500</v>
      </c>
    </row>
    <row r="5827" spans="1:4" x14ac:dyDescent="0.25">
      <c r="A5827">
        <v>5</v>
      </c>
      <c r="B5827" t="s">
        <v>1100</v>
      </c>
      <c r="C5827" t="s">
        <v>473</v>
      </c>
      <c r="D5827">
        <v>293574300</v>
      </c>
    </row>
    <row r="5828" spans="1:4" x14ac:dyDescent="0.25">
      <c r="A5828">
        <v>5</v>
      </c>
      <c r="B5828" t="s">
        <v>1102</v>
      </c>
      <c r="C5828" t="s">
        <v>476</v>
      </c>
      <c r="D5828">
        <v>1654900</v>
      </c>
    </row>
    <row r="5829" spans="1:4" x14ac:dyDescent="0.25">
      <c r="A5829">
        <v>5</v>
      </c>
      <c r="B5829">
        <v>2231630400</v>
      </c>
      <c r="C5829">
        <v>508092500</v>
      </c>
      <c r="D5829">
        <v>200739500</v>
      </c>
    </row>
    <row r="5830" spans="1:4" x14ac:dyDescent="0.25">
      <c r="A5830">
        <v>5</v>
      </c>
      <c r="B5830">
        <v>158571500</v>
      </c>
      <c r="C5830">
        <v>213002200</v>
      </c>
      <c r="D5830">
        <v>3569300</v>
      </c>
    </row>
    <row r="5831" spans="1:4" x14ac:dyDescent="0.25">
      <c r="A5831">
        <v>5</v>
      </c>
      <c r="B5831">
        <v>1259900</v>
      </c>
      <c r="C5831">
        <v>1296700</v>
      </c>
      <c r="D5831">
        <v>850100</v>
      </c>
    </row>
    <row r="5832" spans="1:4" x14ac:dyDescent="0.25">
      <c r="A5832">
        <v>5</v>
      </c>
      <c r="B5832">
        <v>708616900</v>
      </c>
      <c r="C5832">
        <v>789622200</v>
      </c>
      <c r="D5832">
        <v>112576200</v>
      </c>
    </row>
    <row r="5833" spans="1:4" x14ac:dyDescent="0.25">
      <c r="A5833">
        <v>5</v>
      </c>
      <c r="B5833" t="s">
        <v>1113</v>
      </c>
      <c r="C5833" t="s">
        <v>486</v>
      </c>
      <c r="D5833">
        <v>1964500</v>
      </c>
    </row>
    <row r="5834" spans="1:4" x14ac:dyDescent="0.25">
      <c r="A5834">
        <v>5</v>
      </c>
      <c r="B5834">
        <v>24533800</v>
      </c>
      <c r="C5834">
        <v>60616700</v>
      </c>
      <c r="D5834">
        <v>907700</v>
      </c>
    </row>
    <row r="5835" spans="1:4" x14ac:dyDescent="0.25">
      <c r="A5835">
        <v>5</v>
      </c>
      <c r="B5835">
        <v>2094700</v>
      </c>
      <c r="C5835">
        <v>4222600</v>
      </c>
      <c r="D5835">
        <v>1137000</v>
      </c>
    </row>
    <row r="5836" spans="1:4" x14ac:dyDescent="0.25">
      <c r="A5836">
        <v>5</v>
      </c>
      <c r="B5836">
        <v>172676000</v>
      </c>
      <c r="C5836">
        <v>363858000</v>
      </c>
      <c r="D5836">
        <v>704200</v>
      </c>
    </row>
    <row r="5837" spans="1:4" x14ac:dyDescent="0.25">
      <c r="A5837">
        <v>5</v>
      </c>
      <c r="B5837" t="s">
        <v>1118</v>
      </c>
      <c r="C5837" t="s">
        <v>493</v>
      </c>
      <c r="D5837">
        <v>4532500</v>
      </c>
    </row>
    <row r="5838" spans="1:4" x14ac:dyDescent="0.25">
      <c r="A5838">
        <v>5</v>
      </c>
      <c r="B5838">
        <v>707437900</v>
      </c>
      <c r="C5838">
        <v>718020600</v>
      </c>
      <c r="D5838">
        <v>29456700</v>
      </c>
    </row>
    <row r="5839" spans="1:4" x14ac:dyDescent="0.25">
      <c r="A5839">
        <v>5</v>
      </c>
      <c r="B5839" t="s">
        <v>1121</v>
      </c>
      <c r="C5839" t="s">
        <v>496</v>
      </c>
      <c r="D5839">
        <v>10784300</v>
      </c>
    </row>
    <row r="5840" spans="1:4" x14ac:dyDescent="0.25">
      <c r="A5840">
        <v>5</v>
      </c>
      <c r="B5840" t="s">
        <v>1123</v>
      </c>
      <c r="C5840">
        <v>2191754100</v>
      </c>
      <c r="D5840">
        <v>2046160700</v>
      </c>
    </row>
    <row r="5841" spans="1:4" x14ac:dyDescent="0.25">
      <c r="A5841">
        <v>5</v>
      </c>
      <c r="B5841">
        <v>22759300</v>
      </c>
      <c r="C5841">
        <v>28860000</v>
      </c>
      <c r="D5841">
        <v>827200</v>
      </c>
    </row>
    <row r="5842" spans="1:4" x14ac:dyDescent="0.25">
      <c r="A5842">
        <v>5</v>
      </c>
      <c r="B5842">
        <v>36110600</v>
      </c>
      <c r="C5842">
        <v>66406000</v>
      </c>
      <c r="D5842">
        <v>3330500</v>
      </c>
    </row>
    <row r="5843" spans="1:4" x14ac:dyDescent="0.25">
      <c r="A5843">
        <v>5</v>
      </c>
      <c r="B5843">
        <v>139106000</v>
      </c>
      <c r="C5843">
        <v>295789900</v>
      </c>
      <c r="D5843">
        <v>1296200</v>
      </c>
    </row>
    <row r="5844" spans="1:4" x14ac:dyDescent="0.25">
      <c r="A5844">
        <v>5</v>
      </c>
      <c r="B5844">
        <v>161953600</v>
      </c>
      <c r="C5844">
        <v>391517900</v>
      </c>
      <c r="D5844">
        <v>801600</v>
      </c>
    </row>
    <row r="5845" spans="1:4" x14ac:dyDescent="0.25">
      <c r="A5845">
        <v>5</v>
      </c>
      <c r="B5845" t="s">
        <v>1137</v>
      </c>
      <c r="C5845" t="s">
        <v>512</v>
      </c>
      <c r="D5845">
        <v>465300</v>
      </c>
    </row>
    <row r="5846" spans="1:4" x14ac:dyDescent="0.25">
      <c r="A5846">
        <v>5</v>
      </c>
      <c r="B5846">
        <v>52743500</v>
      </c>
      <c r="C5846">
        <v>103251600</v>
      </c>
      <c r="D5846">
        <v>2903700</v>
      </c>
    </row>
    <row r="5847" spans="1:4" x14ac:dyDescent="0.25">
      <c r="A5847">
        <v>5</v>
      </c>
      <c r="B5847">
        <v>8364200</v>
      </c>
      <c r="C5847">
        <v>12883200</v>
      </c>
      <c r="D5847">
        <v>8397200</v>
      </c>
    </row>
    <row r="5848" spans="1:4" x14ac:dyDescent="0.25">
      <c r="A5848">
        <v>5</v>
      </c>
      <c r="B5848">
        <v>2043800</v>
      </c>
      <c r="C5848">
        <v>4516200</v>
      </c>
      <c r="D5848">
        <v>1723400</v>
      </c>
    </row>
    <row r="5849" spans="1:4" x14ac:dyDescent="0.25">
      <c r="A5849">
        <v>5</v>
      </c>
      <c r="B5849">
        <v>62250400</v>
      </c>
      <c r="C5849">
        <v>30481500</v>
      </c>
      <c r="D5849">
        <v>7964700</v>
      </c>
    </row>
    <row r="5850" spans="1:4" x14ac:dyDescent="0.25">
      <c r="A5850">
        <v>5</v>
      </c>
      <c r="B5850">
        <v>1091217900</v>
      </c>
      <c r="C5850">
        <v>2462467300</v>
      </c>
      <c r="D5850">
        <v>6065300</v>
      </c>
    </row>
    <row r="5851" spans="1:4" x14ac:dyDescent="0.25">
      <c r="A5851">
        <v>5</v>
      </c>
      <c r="B5851">
        <v>326307200</v>
      </c>
      <c r="C5851">
        <v>404703000</v>
      </c>
      <c r="D5851">
        <v>2657800</v>
      </c>
    </row>
    <row r="5852" spans="1:4" x14ac:dyDescent="0.25">
      <c r="A5852">
        <v>5</v>
      </c>
      <c r="B5852" t="s">
        <v>1350</v>
      </c>
      <c r="C5852" t="s">
        <v>529</v>
      </c>
      <c r="D5852">
        <v>3446400</v>
      </c>
    </row>
    <row r="5853" spans="1:4" x14ac:dyDescent="0.25">
      <c r="A5853">
        <v>5</v>
      </c>
      <c r="B5853" t="s">
        <v>293</v>
      </c>
      <c r="C5853" t="s">
        <v>530</v>
      </c>
      <c r="D5853">
        <v>52221400</v>
      </c>
    </row>
    <row r="5854" spans="1:4" x14ac:dyDescent="0.25">
      <c r="A5854">
        <v>5</v>
      </c>
      <c r="B5854" t="s">
        <v>1153</v>
      </c>
      <c r="C5854" t="s">
        <v>532</v>
      </c>
      <c r="D5854">
        <v>408584800</v>
      </c>
    </row>
    <row r="5855" spans="1:4" x14ac:dyDescent="0.25">
      <c r="A5855">
        <v>5</v>
      </c>
      <c r="B5855">
        <v>1206108700</v>
      </c>
      <c r="C5855">
        <v>1186414100</v>
      </c>
      <c r="D5855">
        <v>489025000</v>
      </c>
    </row>
    <row r="5856" spans="1:4" x14ac:dyDescent="0.25">
      <c r="A5856">
        <v>5</v>
      </c>
      <c r="B5856">
        <v>6591600</v>
      </c>
      <c r="C5856">
        <v>15827900</v>
      </c>
      <c r="D5856">
        <v>750500</v>
      </c>
    </row>
    <row r="5857" spans="1:4" x14ac:dyDescent="0.25">
      <c r="A5857">
        <v>5</v>
      </c>
      <c r="B5857">
        <v>3676913800</v>
      </c>
      <c r="C5857">
        <v>4556264900</v>
      </c>
      <c r="D5857">
        <v>2526500</v>
      </c>
    </row>
    <row r="5858" spans="1:4" x14ac:dyDescent="0.25">
      <c r="A5858">
        <v>5</v>
      </c>
      <c r="B5858">
        <v>636023300</v>
      </c>
      <c r="C5858">
        <v>752815700</v>
      </c>
      <c r="D5858">
        <v>70812700</v>
      </c>
    </row>
    <row r="5859" spans="1:4" x14ac:dyDescent="0.25">
      <c r="A5859">
        <v>5</v>
      </c>
      <c r="B5859">
        <v>285298900</v>
      </c>
      <c r="C5859">
        <v>302828600</v>
      </c>
      <c r="D5859">
        <v>262961100</v>
      </c>
    </row>
    <row r="5860" spans="1:4" x14ac:dyDescent="0.25">
      <c r="A5860">
        <v>5</v>
      </c>
      <c r="B5860">
        <v>1809604500</v>
      </c>
      <c r="C5860">
        <v>2457964400</v>
      </c>
      <c r="D5860">
        <v>2218800</v>
      </c>
    </row>
    <row r="5861" spans="1:4" x14ac:dyDescent="0.25">
      <c r="A5861">
        <v>5</v>
      </c>
      <c r="B5861" t="s">
        <v>1162</v>
      </c>
      <c r="C5861" t="s">
        <v>544</v>
      </c>
      <c r="D5861">
        <v>1715700</v>
      </c>
    </row>
    <row r="5862" spans="1:4" x14ac:dyDescent="0.25">
      <c r="A5862">
        <v>5</v>
      </c>
      <c r="B5862">
        <v>45152000</v>
      </c>
      <c r="C5862">
        <v>70807000</v>
      </c>
      <c r="D5862">
        <v>5891400</v>
      </c>
    </row>
    <row r="5863" spans="1:4" x14ac:dyDescent="0.25">
      <c r="A5863">
        <v>5</v>
      </c>
      <c r="B5863">
        <v>20498500</v>
      </c>
      <c r="C5863">
        <v>61215900</v>
      </c>
      <c r="D5863">
        <v>1047300</v>
      </c>
    </row>
    <row r="5864" spans="1:4" x14ac:dyDescent="0.25">
      <c r="A5864">
        <v>5</v>
      </c>
      <c r="B5864">
        <v>46524200</v>
      </c>
      <c r="C5864">
        <v>63374000</v>
      </c>
      <c r="D5864">
        <v>2940500</v>
      </c>
    </row>
    <row r="5865" spans="1:4" x14ac:dyDescent="0.25">
      <c r="A5865">
        <v>5</v>
      </c>
      <c r="B5865">
        <v>3207000</v>
      </c>
      <c r="C5865">
        <v>4040800</v>
      </c>
      <c r="D5865">
        <v>1532400</v>
      </c>
    </row>
    <row r="5866" spans="1:4" x14ac:dyDescent="0.25">
      <c r="A5866">
        <v>5</v>
      </c>
      <c r="B5866">
        <v>3890300</v>
      </c>
      <c r="C5866">
        <v>4512600</v>
      </c>
      <c r="D5866">
        <v>1537600</v>
      </c>
    </row>
    <row r="5867" spans="1:4" x14ac:dyDescent="0.25">
      <c r="A5867">
        <v>5</v>
      </c>
      <c r="B5867">
        <v>14470700</v>
      </c>
      <c r="C5867">
        <v>24192700</v>
      </c>
      <c r="D5867">
        <v>3619500</v>
      </c>
    </row>
    <row r="5868" spans="1:4" x14ac:dyDescent="0.25">
      <c r="A5868">
        <v>5</v>
      </c>
      <c r="B5868">
        <v>26461700</v>
      </c>
      <c r="C5868">
        <v>30266000</v>
      </c>
      <c r="D5868">
        <v>28829500</v>
      </c>
    </row>
    <row r="5869" spans="1:4" x14ac:dyDescent="0.25">
      <c r="A5869">
        <v>5</v>
      </c>
      <c r="B5869" t="s">
        <v>1175</v>
      </c>
      <c r="C5869" t="s">
        <v>557</v>
      </c>
      <c r="D5869">
        <v>14839700</v>
      </c>
    </row>
    <row r="5870" spans="1:4" x14ac:dyDescent="0.25">
      <c r="A5870">
        <v>5</v>
      </c>
      <c r="B5870">
        <v>1442712000</v>
      </c>
      <c r="C5870">
        <v>452038800</v>
      </c>
      <c r="D5870">
        <v>441198100</v>
      </c>
    </row>
    <row r="5871" spans="1:4" x14ac:dyDescent="0.25">
      <c r="A5871">
        <v>5</v>
      </c>
      <c r="B5871">
        <v>196508100</v>
      </c>
      <c r="C5871">
        <v>274662800</v>
      </c>
      <c r="D5871">
        <v>8648000</v>
      </c>
    </row>
    <row r="5872" spans="1:4" x14ac:dyDescent="0.25">
      <c r="A5872">
        <v>5</v>
      </c>
      <c r="B5872">
        <v>461667700</v>
      </c>
      <c r="C5872">
        <v>1150990200</v>
      </c>
      <c r="D5872">
        <v>1064700</v>
      </c>
    </row>
    <row r="5873" spans="1:4" x14ac:dyDescent="0.25">
      <c r="A5873">
        <v>5</v>
      </c>
      <c r="B5873" t="s">
        <v>1179</v>
      </c>
      <c r="C5873" t="s">
        <v>561</v>
      </c>
      <c r="D5873">
        <v>68152800</v>
      </c>
    </row>
    <row r="5874" spans="1:4" x14ac:dyDescent="0.25">
      <c r="A5874">
        <v>5</v>
      </c>
      <c r="B5874">
        <v>2550133200</v>
      </c>
      <c r="C5874">
        <v>3791615100</v>
      </c>
      <c r="D5874">
        <v>2430800</v>
      </c>
    </row>
    <row r="5875" spans="1:4" x14ac:dyDescent="0.25">
      <c r="A5875">
        <v>5</v>
      </c>
      <c r="B5875">
        <v>3825788400</v>
      </c>
      <c r="C5875" t="s">
        <v>568</v>
      </c>
      <c r="D5875">
        <v>1256300</v>
      </c>
    </row>
    <row r="5876" spans="1:4" x14ac:dyDescent="0.25">
      <c r="A5876">
        <v>5</v>
      </c>
      <c r="B5876">
        <v>4076400</v>
      </c>
      <c r="C5876">
        <v>7492400</v>
      </c>
      <c r="D5876">
        <v>4454500</v>
      </c>
    </row>
    <row r="5877" spans="1:4" x14ac:dyDescent="0.25">
      <c r="A5877">
        <v>5</v>
      </c>
      <c r="B5877">
        <v>576079300</v>
      </c>
      <c r="C5877">
        <v>1076446100</v>
      </c>
      <c r="D5877">
        <v>2427400</v>
      </c>
    </row>
    <row r="5878" spans="1:4" x14ac:dyDescent="0.25">
      <c r="A5878">
        <v>5</v>
      </c>
      <c r="B5878">
        <v>47153100</v>
      </c>
      <c r="C5878">
        <v>51746800</v>
      </c>
      <c r="D5878">
        <v>10127800</v>
      </c>
    </row>
    <row r="5879" spans="1:4" x14ac:dyDescent="0.25">
      <c r="A5879">
        <v>5</v>
      </c>
      <c r="B5879">
        <v>776301500</v>
      </c>
      <c r="C5879">
        <v>775177400</v>
      </c>
      <c r="D5879">
        <v>157003000</v>
      </c>
    </row>
    <row r="5880" spans="1:4" x14ac:dyDescent="0.25">
      <c r="A5880">
        <v>5</v>
      </c>
      <c r="B5880">
        <v>65772300</v>
      </c>
      <c r="C5880">
        <v>25185600</v>
      </c>
      <c r="D5880">
        <v>20681200</v>
      </c>
    </row>
    <row r="5881" spans="1:4" x14ac:dyDescent="0.25">
      <c r="A5881">
        <v>5</v>
      </c>
      <c r="B5881">
        <v>1261766500</v>
      </c>
      <c r="C5881">
        <v>1604659300</v>
      </c>
      <c r="D5881">
        <v>1427300</v>
      </c>
    </row>
    <row r="5882" spans="1:4" x14ac:dyDescent="0.25">
      <c r="A5882">
        <v>5</v>
      </c>
      <c r="B5882">
        <v>70568100</v>
      </c>
      <c r="C5882">
        <v>65900100</v>
      </c>
      <c r="D5882">
        <v>9674600</v>
      </c>
    </row>
    <row r="5883" spans="1:4" x14ac:dyDescent="0.25">
      <c r="A5883">
        <v>5</v>
      </c>
      <c r="B5883">
        <v>506500</v>
      </c>
      <c r="C5883">
        <v>2762300</v>
      </c>
      <c r="D5883">
        <v>592700</v>
      </c>
    </row>
    <row r="5884" spans="1:4" x14ac:dyDescent="0.25">
      <c r="A5884">
        <v>5</v>
      </c>
      <c r="B5884">
        <v>5410331900</v>
      </c>
      <c r="C5884">
        <v>1168900100</v>
      </c>
      <c r="D5884">
        <v>823386600</v>
      </c>
    </row>
    <row r="5885" spans="1:4" x14ac:dyDescent="0.25">
      <c r="A5885">
        <v>5</v>
      </c>
      <c r="B5885">
        <v>570172000</v>
      </c>
      <c r="C5885">
        <v>750261500</v>
      </c>
      <c r="D5885">
        <v>50787400</v>
      </c>
    </row>
    <row r="5886" spans="1:4" x14ac:dyDescent="0.25">
      <c r="A5886">
        <v>5</v>
      </c>
      <c r="B5886">
        <v>23716200</v>
      </c>
      <c r="C5886">
        <v>38079400</v>
      </c>
      <c r="D5886">
        <v>5581700</v>
      </c>
    </row>
    <row r="5887" spans="1:4" x14ac:dyDescent="0.25">
      <c r="A5887">
        <v>5</v>
      </c>
      <c r="B5887" t="s">
        <v>1208</v>
      </c>
      <c r="C5887" t="s">
        <v>591</v>
      </c>
      <c r="D5887">
        <v>5338985300</v>
      </c>
    </row>
    <row r="5888" spans="1:4" x14ac:dyDescent="0.25">
      <c r="A5888">
        <v>5</v>
      </c>
      <c r="B5888" t="s">
        <v>1209</v>
      </c>
      <c r="C5888" t="s">
        <v>592</v>
      </c>
      <c r="D5888">
        <v>6047300</v>
      </c>
    </row>
    <row r="5889" spans="1:4" x14ac:dyDescent="0.25">
      <c r="A5889">
        <v>5</v>
      </c>
      <c r="B5889">
        <v>3859676300</v>
      </c>
      <c r="C5889">
        <v>516119700</v>
      </c>
      <c r="D5889">
        <v>320780800</v>
      </c>
    </row>
    <row r="5890" spans="1:4" x14ac:dyDescent="0.25">
      <c r="A5890">
        <v>5</v>
      </c>
      <c r="B5890" t="s">
        <v>1214</v>
      </c>
      <c r="C5890" t="s">
        <v>597</v>
      </c>
      <c r="D5890">
        <v>109089600</v>
      </c>
    </row>
    <row r="5891" spans="1:4" x14ac:dyDescent="0.25">
      <c r="A5891">
        <v>5</v>
      </c>
      <c r="B5891">
        <v>253166300</v>
      </c>
      <c r="C5891">
        <v>283074400</v>
      </c>
      <c r="D5891">
        <v>242403800</v>
      </c>
    </row>
    <row r="5892" spans="1:4" x14ac:dyDescent="0.25">
      <c r="A5892">
        <v>5</v>
      </c>
      <c r="B5892" t="s">
        <v>1220</v>
      </c>
      <c r="C5892" t="s">
        <v>602</v>
      </c>
      <c r="D5892">
        <v>1623300</v>
      </c>
    </row>
    <row r="5893" spans="1:4" x14ac:dyDescent="0.25">
      <c r="A5893">
        <v>5</v>
      </c>
      <c r="B5893">
        <v>16000900</v>
      </c>
      <c r="C5893">
        <v>25548800</v>
      </c>
      <c r="D5893">
        <v>591200</v>
      </c>
    </row>
    <row r="5894" spans="1:4" x14ac:dyDescent="0.25">
      <c r="A5894">
        <v>5</v>
      </c>
      <c r="B5894">
        <v>9453600</v>
      </c>
      <c r="C5894">
        <v>12813300</v>
      </c>
      <c r="D5894">
        <v>8217800</v>
      </c>
    </row>
    <row r="5895" spans="1:4" x14ac:dyDescent="0.25">
      <c r="A5895">
        <v>5</v>
      </c>
      <c r="B5895">
        <v>29735700</v>
      </c>
      <c r="C5895">
        <v>39873200</v>
      </c>
      <c r="D5895">
        <v>14577900</v>
      </c>
    </row>
    <row r="5896" spans="1:4" x14ac:dyDescent="0.25">
      <c r="A5896">
        <v>5</v>
      </c>
      <c r="B5896">
        <v>32987200</v>
      </c>
      <c r="C5896">
        <v>35020400</v>
      </c>
      <c r="D5896">
        <v>19012900</v>
      </c>
    </row>
    <row r="5897" spans="1:4" x14ac:dyDescent="0.25">
      <c r="A5897">
        <v>5</v>
      </c>
      <c r="B5897">
        <v>603433700</v>
      </c>
      <c r="C5897">
        <v>781393000</v>
      </c>
      <c r="D5897">
        <v>25297400</v>
      </c>
    </row>
    <row r="5898" spans="1:4" x14ac:dyDescent="0.25">
      <c r="A5898">
        <v>5</v>
      </c>
      <c r="B5898">
        <v>64160400</v>
      </c>
      <c r="C5898">
        <v>131836700</v>
      </c>
      <c r="D5898">
        <v>25293900</v>
      </c>
    </row>
    <row r="5899" spans="1:4" x14ac:dyDescent="0.25">
      <c r="A5899">
        <v>5</v>
      </c>
      <c r="B5899" t="s">
        <v>1224</v>
      </c>
      <c r="C5899" t="s">
        <v>606</v>
      </c>
      <c r="D5899">
        <v>2536100</v>
      </c>
    </row>
    <row r="5900" spans="1:4" x14ac:dyDescent="0.25">
      <c r="A5900">
        <v>5</v>
      </c>
      <c r="B5900">
        <v>836600</v>
      </c>
      <c r="C5900">
        <v>1024300</v>
      </c>
      <c r="D5900">
        <v>539700</v>
      </c>
    </row>
    <row r="5901" spans="1:4" x14ac:dyDescent="0.25">
      <c r="A5901">
        <v>5</v>
      </c>
      <c r="B5901">
        <v>11782800</v>
      </c>
      <c r="C5901">
        <v>21317000</v>
      </c>
      <c r="D5901">
        <v>3528700</v>
      </c>
    </row>
    <row r="5902" spans="1:4" x14ac:dyDescent="0.25">
      <c r="A5902">
        <v>5</v>
      </c>
      <c r="B5902">
        <v>952361400</v>
      </c>
      <c r="C5902">
        <v>1698339500</v>
      </c>
      <c r="D5902">
        <v>829100</v>
      </c>
    </row>
    <row r="5903" spans="1:4" x14ac:dyDescent="0.25">
      <c r="A5903">
        <v>5</v>
      </c>
      <c r="B5903">
        <v>24763500</v>
      </c>
      <c r="C5903">
        <v>44629300</v>
      </c>
      <c r="D5903">
        <v>4335100</v>
      </c>
    </row>
    <row r="5904" spans="1:4" x14ac:dyDescent="0.25">
      <c r="A5904">
        <v>5</v>
      </c>
      <c r="B5904" t="s">
        <v>1229</v>
      </c>
      <c r="C5904" t="s">
        <v>612</v>
      </c>
      <c r="D5904">
        <v>4913300</v>
      </c>
    </row>
    <row r="5905" spans="1:4" x14ac:dyDescent="0.25">
      <c r="A5905">
        <v>5</v>
      </c>
      <c r="B5905">
        <v>4412434300</v>
      </c>
      <c r="C5905">
        <v>1781681500</v>
      </c>
      <c r="D5905">
        <v>1611329200</v>
      </c>
    </row>
    <row r="5906" spans="1:4" x14ac:dyDescent="0.25">
      <c r="A5906">
        <v>5</v>
      </c>
      <c r="B5906">
        <v>1272185800</v>
      </c>
      <c r="C5906">
        <v>1876434600</v>
      </c>
      <c r="D5906">
        <v>634000</v>
      </c>
    </row>
    <row r="5907" spans="1:4" x14ac:dyDescent="0.25">
      <c r="A5907">
        <v>5</v>
      </c>
      <c r="B5907" t="s">
        <v>1233</v>
      </c>
      <c r="C5907" t="s">
        <v>618</v>
      </c>
      <c r="D5907">
        <v>7802800</v>
      </c>
    </row>
    <row r="5908" spans="1:4" x14ac:dyDescent="0.25">
      <c r="A5908">
        <v>5</v>
      </c>
      <c r="B5908">
        <v>541671800</v>
      </c>
      <c r="C5908">
        <v>51651700</v>
      </c>
      <c r="D5908">
        <v>43166800</v>
      </c>
    </row>
    <row r="5909" spans="1:4" x14ac:dyDescent="0.25">
      <c r="A5909">
        <v>5</v>
      </c>
      <c r="B5909">
        <v>70895200</v>
      </c>
      <c r="C5909">
        <v>118944100</v>
      </c>
      <c r="D5909">
        <v>972100</v>
      </c>
    </row>
    <row r="5910" spans="1:4" x14ac:dyDescent="0.25">
      <c r="A5910">
        <v>5</v>
      </c>
      <c r="B5910" t="s">
        <v>1238</v>
      </c>
      <c r="C5910" t="s">
        <v>622</v>
      </c>
      <c r="D5910" t="s">
        <v>75</v>
      </c>
    </row>
    <row r="5911" spans="1:4" x14ac:dyDescent="0.25">
      <c r="A5911">
        <v>5</v>
      </c>
      <c r="B5911" t="s">
        <v>1240</v>
      </c>
      <c r="C5911" t="s">
        <v>624</v>
      </c>
      <c r="D5911">
        <v>413834300</v>
      </c>
    </row>
    <row r="5912" spans="1:4" x14ac:dyDescent="0.25">
      <c r="A5912">
        <v>5</v>
      </c>
      <c r="B5912" t="s">
        <v>1245</v>
      </c>
      <c r="C5912">
        <v>1888314700</v>
      </c>
      <c r="D5912">
        <v>184825200</v>
      </c>
    </row>
    <row r="5913" spans="1:4" x14ac:dyDescent="0.25">
      <c r="A5913">
        <v>5</v>
      </c>
      <c r="B5913">
        <v>2309584600</v>
      </c>
      <c r="C5913">
        <v>955409200</v>
      </c>
      <c r="D5913">
        <v>1591614300</v>
      </c>
    </row>
    <row r="5914" spans="1:4" x14ac:dyDescent="0.25">
      <c r="A5914">
        <v>5</v>
      </c>
      <c r="B5914">
        <v>20930200</v>
      </c>
      <c r="C5914">
        <v>28054700</v>
      </c>
      <c r="D5914">
        <v>19358100</v>
      </c>
    </row>
    <row r="5915" spans="1:4" x14ac:dyDescent="0.25">
      <c r="A5915">
        <v>5</v>
      </c>
      <c r="B5915" t="s">
        <v>1252</v>
      </c>
      <c r="C5915" t="s">
        <v>637</v>
      </c>
      <c r="D5915">
        <v>121348100</v>
      </c>
    </row>
    <row r="5916" spans="1:4" x14ac:dyDescent="0.25">
      <c r="A5916">
        <v>5</v>
      </c>
      <c r="B5916">
        <v>2113606900</v>
      </c>
      <c r="C5916">
        <v>2967524300</v>
      </c>
      <c r="D5916">
        <v>3169100</v>
      </c>
    </row>
    <row r="5917" spans="1:4" x14ac:dyDescent="0.25">
      <c r="A5917">
        <v>5</v>
      </c>
      <c r="B5917" t="s">
        <v>1255</v>
      </c>
      <c r="C5917" t="s">
        <v>641</v>
      </c>
      <c r="D5917">
        <v>2292900</v>
      </c>
    </row>
    <row r="5918" spans="1:4" x14ac:dyDescent="0.25">
      <c r="A5918">
        <v>5</v>
      </c>
      <c r="B5918">
        <v>5771500</v>
      </c>
      <c r="C5918">
        <v>10710700</v>
      </c>
      <c r="D5918">
        <v>650100</v>
      </c>
    </row>
    <row r="5919" spans="1:4" x14ac:dyDescent="0.25">
      <c r="A5919">
        <v>5</v>
      </c>
      <c r="B5919" t="s">
        <v>1267</v>
      </c>
      <c r="C5919" t="s">
        <v>651</v>
      </c>
      <c r="D5919">
        <v>12638700</v>
      </c>
    </row>
    <row r="5920" spans="1:4" x14ac:dyDescent="0.25">
      <c r="A5920">
        <v>5</v>
      </c>
      <c r="B5920">
        <v>487822800</v>
      </c>
      <c r="C5920">
        <v>849546900</v>
      </c>
      <c r="D5920">
        <v>3018100</v>
      </c>
    </row>
    <row r="5921" spans="1:4" x14ac:dyDescent="0.25">
      <c r="A5921">
        <v>5</v>
      </c>
      <c r="B5921" t="s">
        <v>1268</v>
      </c>
      <c r="C5921">
        <v>4984636500</v>
      </c>
      <c r="D5921">
        <v>1617728700</v>
      </c>
    </row>
    <row r="5922" spans="1:4" x14ac:dyDescent="0.25">
      <c r="A5922">
        <v>5</v>
      </c>
      <c r="B5922" t="s">
        <v>649</v>
      </c>
      <c r="C5922" t="s">
        <v>657</v>
      </c>
      <c r="D5922" t="s">
        <v>82</v>
      </c>
    </row>
    <row r="5923" spans="1:4" x14ac:dyDescent="0.25">
      <c r="A5923">
        <v>5</v>
      </c>
      <c r="B5923">
        <v>80031000</v>
      </c>
      <c r="C5923">
        <v>162698400</v>
      </c>
      <c r="D5923">
        <v>1126300</v>
      </c>
    </row>
    <row r="5924" spans="1:4" x14ac:dyDescent="0.25">
      <c r="A5924">
        <v>5</v>
      </c>
      <c r="B5924" t="s">
        <v>1276</v>
      </c>
      <c r="C5924">
        <v>4671104900</v>
      </c>
      <c r="D5924">
        <v>4445821000</v>
      </c>
    </row>
    <row r="5925" spans="1:4" x14ac:dyDescent="0.25">
      <c r="A5925">
        <v>5</v>
      </c>
      <c r="B5925" t="s">
        <v>1289</v>
      </c>
      <c r="C5925" t="s">
        <v>677</v>
      </c>
      <c r="D5925">
        <v>517841800</v>
      </c>
    </row>
    <row r="5926" spans="1:4" x14ac:dyDescent="0.25">
      <c r="A5926">
        <v>5</v>
      </c>
      <c r="B5926">
        <v>5374323100</v>
      </c>
      <c r="C5926" t="s">
        <v>682</v>
      </c>
      <c r="D5926">
        <v>23015600</v>
      </c>
    </row>
    <row r="5927" spans="1:4" x14ac:dyDescent="0.25">
      <c r="A5927">
        <v>5</v>
      </c>
      <c r="B5927" t="s">
        <v>1295</v>
      </c>
      <c r="C5927" t="s">
        <v>683</v>
      </c>
      <c r="D5927">
        <v>10580400</v>
      </c>
    </row>
    <row r="5928" spans="1:4" x14ac:dyDescent="0.25">
      <c r="A5928">
        <v>5</v>
      </c>
      <c r="B5928" t="s">
        <v>1299</v>
      </c>
      <c r="C5928" t="s">
        <v>687</v>
      </c>
      <c r="D5928">
        <v>7891600</v>
      </c>
    </row>
    <row r="5929" spans="1:4" x14ac:dyDescent="0.25">
      <c r="A5929">
        <v>5</v>
      </c>
      <c r="B5929">
        <v>1953684000</v>
      </c>
      <c r="C5929">
        <v>684792100</v>
      </c>
      <c r="D5929">
        <v>41946500</v>
      </c>
    </row>
    <row r="5930" spans="1:4" x14ac:dyDescent="0.25">
      <c r="A5930">
        <v>5</v>
      </c>
      <c r="B5930" t="s">
        <v>1300</v>
      </c>
      <c r="C5930" t="s">
        <v>689</v>
      </c>
      <c r="D5930">
        <v>19803900</v>
      </c>
    </row>
    <row r="5931" spans="1:4" x14ac:dyDescent="0.25">
      <c r="A5931">
        <v>5</v>
      </c>
      <c r="B5931">
        <v>197750700</v>
      </c>
      <c r="C5931">
        <v>201687900</v>
      </c>
      <c r="D5931">
        <v>20912500</v>
      </c>
    </row>
    <row r="5932" spans="1:4" x14ac:dyDescent="0.25">
      <c r="A5932">
        <v>5</v>
      </c>
      <c r="B5932">
        <v>5089500</v>
      </c>
      <c r="C5932">
        <v>6783000</v>
      </c>
      <c r="D5932">
        <v>3819600</v>
      </c>
    </row>
    <row r="5933" spans="1:4" x14ac:dyDescent="0.25">
      <c r="A5933">
        <v>5</v>
      </c>
      <c r="B5933" t="s">
        <v>665</v>
      </c>
      <c r="C5933" t="s">
        <v>692</v>
      </c>
      <c r="D5933" t="s">
        <v>84</v>
      </c>
    </row>
    <row r="5934" spans="1:4" x14ac:dyDescent="0.25">
      <c r="A5934">
        <v>5</v>
      </c>
      <c r="B5934" t="s">
        <v>1303</v>
      </c>
      <c r="C5934" t="s">
        <v>693</v>
      </c>
      <c r="D5934" t="s">
        <v>85</v>
      </c>
    </row>
    <row r="5935" spans="1:4" x14ac:dyDescent="0.25">
      <c r="A5935">
        <v>5</v>
      </c>
      <c r="B5935" t="s">
        <v>1304</v>
      </c>
      <c r="C5935" t="s">
        <v>694</v>
      </c>
      <c r="D5935">
        <v>214757400</v>
      </c>
    </row>
    <row r="5936" spans="1:4" x14ac:dyDescent="0.25">
      <c r="A5936">
        <v>5</v>
      </c>
      <c r="B5936">
        <v>487975600</v>
      </c>
      <c r="C5936">
        <v>615818800</v>
      </c>
      <c r="D5936">
        <v>341396700</v>
      </c>
    </row>
    <row r="5937" spans="1:4" x14ac:dyDescent="0.25">
      <c r="A5937">
        <v>5</v>
      </c>
      <c r="B5937" t="s">
        <v>1306</v>
      </c>
      <c r="C5937" t="s">
        <v>697</v>
      </c>
      <c r="D5937">
        <v>27508600</v>
      </c>
    </row>
    <row r="5938" spans="1:4" x14ac:dyDescent="0.25">
      <c r="A5938">
        <v>5</v>
      </c>
      <c r="B5938">
        <v>20272700</v>
      </c>
      <c r="C5938">
        <v>46769500</v>
      </c>
      <c r="D5938">
        <v>731500</v>
      </c>
    </row>
    <row r="5939" spans="1:4" x14ac:dyDescent="0.25">
      <c r="A5939">
        <v>5</v>
      </c>
      <c r="B5939">
        <v>8724800</v>
      </c>
      <c r="C5939">
        <v>14292400</v>
      </c>
      <c r="D5939">
        <v>8541800</v>
      </c>
    </row>
    <row r="5940" spans="1:4" x14ac:dyDescent="0.25">
      <c r="A5940">
        <v>5</v>
      </c>
      <c r="B5940">
        <v>14213200</v>
      </c>
      <c r="C5940">
        <v>27306700</v>
      </c>
      <c r="D5940">
        <v>2486200</v>
      </c>
    </row>
    <row r="5941" spans="1:4" x14ac:dyDescent="0.25">
      <c r="A5941">
        <v>5</v>
      </c>
      <c r="B5941" t="s">
        <v>1318</v>
      </c>
      <c r="C5941" t="s">
        <v>711</v>
      </c>
      <c r="D5941">
        <v>51034800</v>
      </c>
    </row>
    <row r="5942" spans="1:4" x14ac:dyDescent="0.25">
      <c r="A5942">
        <v>5</v>
      </c>
      <c r="B5942" t="s">
        <v>1319</v>
      </c>
      <c r="C5942" t="s">
        <v>712</v>
      </c>
      <c r="D5942">
        <v>67190800</v>
      </c>
    </row>
    <row r="5943" spans="1:4" x14ac:dyDescent="0.25">
      <c r="A5943">
        <v>5</v>
      </c>
      <c r="B5943">
        <v>11158800</v>
      </c>
      <c r="C5943">
        <v>26559000</v>
      </c>
      <c r="D5943">
        <v>9195200</v>
      </c>
    </row>
    <row r="5944" spans="1:4" x14ac:dyDescent="0.25">
      <c r="A5944">
        <v>5</v>
      </c>
      <c r="B5944">
        <v>796300</v>
      </c>
      <c r="C5944">
        <v>866000</v>
      </c>
      <c r="D5944">
        <v>561300</v>
      </c>
    </row>
    <row r="5945" spans="1:4" x14ac:dyDescent="0.25">
      <c r="A5945">
        <v>5</v>
      </c>
      <c r="B5945" t="s">
        <v>1322</v>
      </c>
      <c r="C5945" t="s">
        <v>716</v>
      </c>
      <c r="D5945">
        <v>242255300</v>
      </c>
    </row>
    <row r="5946" spans="1:4" x14ac:dyDescent="0.25">
      <c r="A5946">
        <v>5</v>
      </c>
      <c r="B5946">
        <v>1026780800</v>
      </c>
      <c r="C5946">
        <v>1833258300</v>
      </c>
      <c r="D5946">
        <v>34120300</v>
      </c>
    </row>
    <row r="5947" spans="1:4" x14ac:dyDescent="0.25">
      <c r="A5947">
        <v>5</v>
      </c>
      <c r="B5947" t="s">
        <v>1330</v>
      </c>
      <c r="C5947" t="s">
        <v>726</v>
      </c>
      <c r="D5947" t="s">
        <v>86</v>
      </c>
    </row>
    <row r="5948" spans="1:4" x14ac:dyDescent="0.25">
      <c r="A5948">
        <v>5</v>
      </c>
      <c r="B5948">
        <v>240554300</v>
      </c>
      <c r="C5948">
        <v>435972700</v>
      </c>
      <c r="D5948">
        <v>1533900</v>
      </c>
    </row>
    <row r="5949" spans="1:4" x14ac:dyDescent="0.25">
      <c r="A5949">
        <v>5</v>
      </c>
      <c r="B5949" t="s">
        <v>1333</v>
      </c>
      <c r="C5949" t="s">
        <v>729</v>
      </c>
      <c r="D5949" t="s">
        <v>87</v>
      </c>
    </row>
    <row r="5950" spans="1:4" x14ac:dyDescent="0.25">
      <c r="A5950">
        <v>5</v>
      </c>
      <c r="B5950">
        <v>479224200</v>
      </c>
      <c r="C5950">
        <v>531782400</v>
      </c>
      <c r="D5950">
        <v>328234500</v>
      </c>
    </row>
    <row r="5951" spans="1:4" x14ac:dyDescent="0.25">
      <c r="A5951">
        <v>5</v>
      </c>
      <c r="B5951" t="s">
        <v>1338</v>
      </c>
      <c r="C5951">
        <v>1441579400</v>
      </c>
      <c r="D5951">
        <v>71006100</v>
      </c>
    </row>
    <row r="5952" spans="1:4" x14ac:dyDescent="0.25">
      <c r="A5952">
        <v>5</v>
      </c>
      <c r="B5952">
        <v>21280900</v>
      </c>
      <c r="C5952">
        <v>51992200</v>
      </c>
      <c r="D5952">
        <v>1007800</v>
      </c>
    </row>
    <row r="5953" spans="1:4" x14ac:dyDescent="0.25">
      <c r="A5953">
        <v>5</v>
      </c>
      <c r="B5953">
        <v>2010305600</v>
      </c>
      <c r="C5953">
        <v>2926834100</v>
      </c>
      <c r="D5953">
        <v>4150300</v>
      </c>
    </row>
    <row r="5954" spans="1:4" x14ac:dyDescent="0.25">
      <c r="A5954">
        <v>5</v>
      </c>
      <c r="B5954">
        <v>125036800</v>
      </c>
      <c r="C5954">
        <v>227026700</v>
      </c>
      <c r="D5954">
        <v>1188500</v>
      </c>
    </row>
    <row r="5955" spans="1:4" x14ac:dyDescent="0.25">
      <c r="A5955">
        <v>5</v>
      </c>
      <c r="B5955">
        <v>27437900</v>
      </c>
      <c r="C5955">
        <v>76352600</v>
      </c>
      <c r="D5955">
        <v>2521800</v>
      </c>
    </row>
    <row r="5956" spans="1:4" x14ac:dyDescent="0.25">
      <c r="A5956">
        <v>5</v>
      </c>
      <c r="B5956">
        <v>2532367300</v>
      </c>
      <c r="C5956">
        <v>3107708500</v>
      </c>
      <c r="D5956">
        <v>115097700</v>
      </c>
    </row>
    <row r="5957" spans="1:4" x14ac:dyDescent="0.25">
      <c r="A5957">
        <v>5</v>
      </c>
      <c r="B5957" t="s">
        <v>1345</v>
      </c>
      <c r="C5957" t="s">
        <v>740</v>
      </c>
      <c r="D5957">
        <v>2789400</v>
      </c>
    </row>
    <row r="5958" spans="1:4" x14ac:dyDescent="0.25">
      <c r="A5958">
        <v>5</v>
      </c>
      <c r="B5958">
        <v>23479700</v>
      </c>
      <c r="C5958">
        <v>32230400</v>
      </c>
      <c r="D5958">
        <v>7613600</v>
      </c>
    </row>
    <row r="5959" spans="1:4" x14ac:dyDescent="0.25">
      <c r="A5959">
        <v>5</v>
      </c>
      <c r="B5959" t="s">
        <v>1056</v>
      </c>
      <c r="C5959" t="s">
        <v>743</v>
      </c>
      <c r="D5959">
        <v>1000600</v>
      </c>
    </row>
    <row r="5960" spans="1:4" x14ac:dyDescent="0.25">
      <c r="A5960">
        <v>5</v>
      </c>
      <c r="B5960">
        <v>34299100</v>
      </c>
      <c r="C5960">
        <v>38996100</v>
      </c>
      <c r="D5960">
        <v>37163600</v>
      </c>
    </row>
    <row r="5961" spans="1:4" x14ac:dyDescent="0.25">
      <c r="A5961">
        <v>5</v>
      </c>
      <c r="B5961" t="s">
        <v>1348</v>
      </c>
      <c r="C5961" t="s">
        <v>744</v>
      </c>
      <c r="D5961">
        <v>106245000</v>
      </c>
    </row>
    <row r="5962" spans="1:4" x14ac:dyDescent="0.25">
      <c r="A5962">
        <v>6</v>
      </c>
      <c r="B5962">
        <v>369208400</v>
      </c>
      <c r="C5962">
        <v>441650200</v>
      </c>
      <c r="D5962">
        <v>560700</v>
      </c>
    </row>
    <row r="5963" spans="1:4" x14ac:dyDescent="0.25">
      <c r="A5963">
        <v>6</v>
      </c>
      <c r="B5963" t="s">
        <v>758</v>
      </c>
      <c r="C5963" t="s">
        <v>111</v>
      </c>
      <c r="D5963">
        <v>231437900</v>
      </c>
    </row>
    <row r="5964" spans="1:4" x14ac:dyDescent="0.25">
      <c r="A5964">
        <v>6</v>
      </c>
      <c r="B5964">
        <v>900800</v>
      </c>
      <c r="C5964">
        <v>969300</v>
      </c>
      <c r="D5964">
        <v>853601</v>
      </c>
    </row>
    <row r="5965" spans="1:4" x14ac:dyDescent="0.25">
      <c r="A5965">
        <v>6</v>
      </c>
      <c r="B5965">
        <v>980031800</v>
      </c>
      <c r="C5965">
        <v>1141214100</v>
      </c>
      <c r="D5965">
        <v>1074865400</v>
      </c>
    </row>
    <row r="5966" spans="1:4" x14ac:dyDescent="0.25">
      <c r="A5966">
        <v>6</v>
      </c>
      <c r="B5966">
        <v>22634600</v>
      </c>
      <c r="C5966">
        <v>25031200</v>
      </c>
      <c r="D5966">
        <v>23524300</v>
      </c>
    </row>
    <row r="5967" spans="1:4" x14ac:dyDescent="0.25">
      <c r="A5967">
        <v>6</v>
      </c>
      <c r="B5967" t="s">
        <v>873</v>
      </c>
      <c r="C5967" t="s">
        <v>241</v>
      </c>
      <c r="D5967" t="s">
        <v>29</v>
      </c>
    </row>
    <row r="5968" spans="1:4" x14ac:dyDescent="0.25">
      <c r="A5968">
        <v>6</v>
      </c>
      <c r="B5968" t="s">
        <v>889</v>
      </c>
      <c r="C5968" t="s">
        <v>258</v>
      </c>
      <c r="D5968">
        <v>6373800</v>
      </c>
    </row>
    <row r="5969" spans="1:4" x14ac:dyDescent="0.25">
      <c r="A5969">
        <v>6</v>
      </c>
      <c r="B5969">
        <v>130857400</v>
      </c>
      <c r="C5969">
        <v>157874700</v>
      </c>
      <c r="D5969">
        <v>14749700</v>
      </c>
    </row>
    <row r="5970" spans="1:4" x14ac:dyDescent="0.25">
      <c r="A5970">
        <v>6</v>
      </c>
      <c r="B5970">
        <v>19196200</v>
      </c>
      <c r="C5970">
        <v>22644400</v>
      </c>
      <c r="D5970">
        <v>22082200</v>
      </c>
    </row>
    <row r="5971" spans="1:4" x14ac:dyDescent="0.25">
      <c r="A5971">
        <v>6</v>
      </c>
      <c r="B5971" t="s">
        <v>970</v>
      </c>
      <c r="C5971" t="s">
        <v>341</v>
      </c>
      <c r="D5971" t="s">
        <v>42</v>
      </c>
    </row>
    <row r="5972" spans="1:4" x14ac:dyDescent="0.25">
      <c r="A5972">
        <v>6</v>
      </c>
      <c r="B5972" t="s">
        <v>981</v>
      </c>
      <c r="C5972" t="s">
        <v>351</v>
      </c>
      <c r="D5972">
        <v>567410300</v>
      </c>
    </row>
    <row r="5973" spans="1:4" x14ac:dyDescent="0.25">
      <c r="A5973">
        <v>6</v>
      </c>
      <c r="B5973">
        <v>563836400</v>
      </c>
      <c r="C5973">
        <v>845483800</v>
      </c>
      <c r="D5973">
        <v>451100</v>
      </c>
    </row>
    <row r="5974" spans="1:4" x14ac:dyDescent="0.25">
      <c r="A5974">
        <v>6</v>
      </c>
      <c r="B5974">
        <v>45449200</v>
      </c>
      <c r="C5974">
        <v>47578800</v>
      </c>
      <c r="D5974">
        <v>51119200</v>
      </c>
    </row>
    <row r="5975" spans="1:4" x14ac:dyDescent="0.25">
      <c r="A5975">
        <v>6</v>
      </c>
      <c r="B5975">
        <v>196425900</v>
      </c>
      <c r="C5975">
        <v>226635400</v>
      </c>
      <c r="D5975">
        <v>22886800</v>
      </c>
    </row>
    <row r="5976" spans="1:4" x14ac:dyDescent="0.25">
      <c r="A5976">
        <v>6</v>
      </c>
      <c r="B5976" t="s">
        <v>1016</v>
      </c>
      <c r="C5976" t="s">
        <v>387</v>
      </c>
      <c r="D5976" t="s">
        <v>49</v>
      </c>
    </row>
    <row r="5977" spans="1:4" x14ac:dyDescent="0.25">
      <c r="A5977">
        <v>6</v>
      </c>
      <c r="B5977">
        <v>212184800</v>
      </c>
      <c r="C5977">
        <v>227037300</v>
      </c>
      <c r="D5977">
        <v>225079600</v>
      </c>
    </row>
    <row r="5978" spans="1:4" x14ac:dyDescent="0.25">
      <c r="A5978">
        <v>6</v>
      </c>
      <c r="B5978">
        <v>1705800</v>
      </c>
      <c r="C5978">
        <v>2760800</v>
      </c>
      <c r="D5978">
        <v>689000</v>
      </c>
    </row>
    <row r="5979" spans="1:4" x14ac:dyDescent="0.25">
      <c r="A5979">
        <v>6</v>
      </c>
      <c r="B5979" t="s">
        <v>1044</v>
      </c>
      <c r="C5979" t="s">
        <v>415</v>
      </c>
      <c r="D5979">
        <v>842653600</v>
      </c>
    </row>
    <row r="5980" spans="1:4" x14ac:dyDescent="0.25">
      <c r="A5980">
        <v>6</v>
      </c>
      <c r="B5980">
        <v>801961400</v>
      </c>
      <c r="C5980">
        <v>890196700</v>
      </c>
      <c r="D5980">
        <v>116577700</v>
      </c>
    </row>
    <row r="5981" spans="1:4" x14ac:dyDescent="0.25">
      <c r="A5981">
        <v>6</v>
      </c>
      <c r="B5981" t="s">
        <v>1060</v>
      </c>
      <c r="C5981" t="s">
        <v>431</v>
      </c>
      <c r="D5981">
        <v>800200</v>
      </c>
    </row>
    <row r="5982" spans="1:4" x14ac:dyDescent="0.25">
      <c r="A5982">
        <v>6</v>
      </c>
      <c r="B5982">
        <v>267080800</v>
      </c>
      <c r="C5982">
        <v>510538600</v>
      </c>
      <c r="D5982">
        <v>1070600</v>
      </c>
    </row>
    <row r="5983" spans="1:4" x14ac:dyDescent="0.25">
      <c r="A5983">
        <v>6</v>
      </c>
      <c r="B5983" t="s">
        <v>1109</v>
      </c>
      <c r="C5983" t="s">
        <v>483</v>
      </c>
      <c r="D5983">
        <v>23061000</v>
      </c>
    </row>
    <row r="5984" spans="1:4" x14ac:dyDescent="0.25">
      <c r="A5984">
        <v>6</v>
      </c>
      <c r="B5984" t="s">
        <v>1128</v>
      </c>
      <c r="C5984" t="s">
        <v>502</v>
      </c>
      <c r="D5984">
        <v>8268400</v>
      </c>
    </row>
    <row r="5985" spans="1:4" x14ac:dyDescent="0.25">
      <c r="A5985">
        <v>6</v>
      </c>
      <c r="B5985" t="s">
        <v>1150</v>
      </c>
      <c r="C5985" t="s">
        <v>526</v>
      </c>
      <c r="D5985" t="s">
        <v>69</v>
      </c>
    </row>
    <row r="5986" spans="1:4" x14ac:dyDescent="0.25">
      <c r="A5986">
        <v>6</v>
      </c>
      <c r="B5986" t="s">
        <v>1159</v>
      </c>
      <c r="C5986" t="s">
        <v>538</v>
      </c>
      <c r="D5986">
        <v>410610800</v>
      </c>
    </row>
    <row r="5987" spans="1:4" x14ac:dyDescent="0.25">
      <c r="A5987">
        <v>6</v>
      </c>
      <c r="B5987">
        <v>1265568000</v>
      </c>
      <c r="C5987">
        <v>2225502600</v>
      </c>
      <c r="D5987">
        <v>43084200</v>
      </c>
    </row>
    <row r="5988" spans="1:4" x14ac:dyDescent="0.25">
      <c r="A5988">
        <v>6</v>
      </c>
      <c r="B5988" t="s">
        <v>1187</v>
      </c>
      <c r="C5988" t="s">
        <v>427</v>
      </c>
      <c r="D5988">
        <v>3068285700</v>
      </c>
    </row>
    <row r="5989" spans="1:4" x14ac:dyDescent="0.25">
      <c r="A5989">
        <v>6</v>
      </c>
      <c r="B5989">
        <v>41245800</v>
      </c>
      <c r="C5989">
        <v>50522800</v>
      </c>
      <c r="D5989">
        <v>46239900</v>
      </c>
    </row>
    <row r="5990" spans="1:4" x14ac:dyDescent="0.25">
      <c r="A5990">
        <v>6</v>
      </c>
      <c r="B5990">
        <v>7704200</v>
      </c>
      <c r="C5990">
        <v>13489200</v>
      </c>
      <c r="D5990">
        <v>1181900</v>
      </c>
    </row>
    <row r="5991" spans="1:4" x14ac:dyDescent="0.25">
      <c r="A5991">
        <v>6</v>
      </c>
      <c r="B5991" t="s">
        <v>1405</v>
      </c>
      <c r="C5991" t="s">
        <v>652</v>
      </c>
      <c r="D5991">
        <v>18234000</v>
      </c>
    </row>
    <row r="5992" spans="1:4" x14ac:dyDescent="0.25">
      <c r="A5992">
        <v>6</v>
      </c>
      <c r="B5992">
        <v>69796800</v>
      </c>
      <c r="C5992">
        <v>111808200</v>
      </c>
      <c r="D5992">
        <v>1640100</v>
      </c>
    </row>
    <row r="5993" spans="1:4" x14ac:dyDescent="0.25">
      <c r="A5993">
        <v>6</v>
      </c>
      <c r="B5993">
        <v>25573500</v>
      </c>
      <c r="C5993">
        <v>29330400</v>
      </c>
      <c r="D5993">
        <v>28806700</v>
      </c>
    </row>
    <row r="5994" spans="1:4" x14ac:dyDescent="0.25">
      <c r="A5994">
        <v>6</v>
      </c>
      <c r="B5994" t="s">
        <v>1286</v>
      </c>
      <c r="C5994">
        <v>5681947000</v>
      </c>
      <c r="D5994">
        <v>5415565600</v>
      </c>
    </row>
    <row r="5995" spans="1:4" x14ac:dyDescent="0.25">
      <c r="A5995">
        <v>6</v>
      </c>
      <c r="B5995" t="s">
        <v>1316</v>
      </c>
      <c r="C5995" t="s">
        <v>709</v>
      </c>
      <c r="D5995">
        <v>102047000</v>
      </c>
    </row>
    <row r="5996" spans="1:4" x14ac:dyDescent="0.25">
      <c r="A5996">
        <v>6</v>
      </c>
      <c r="B5996" t="s">
        <v>1344</v>
      </c>
      <c r="C5996" t="s">
        <v>739</v>
      </c>
      <c r="D5996">
        <v>395859000</v>
      </c>
    </row>
    <row r="5997" spans="1:4" x14ac:dyDescent="0.25">
      <c r="A5997">
        <v>6</v>
      </c>
      <c r="B5997">
        <v>212079500</v>
      </c>
      <c r="C5997">
        <v>434496000</v>
      </c>
      <c r="D5997">
        <v>28174800</v>
      </c>
    </row>
    <row r="5998" spans="1:4" x14ac:dyDescent="0.25">
      <c r="A5998">
        <v>7</v>
      </c>
      <c r="B5998" t="s">
        <v>820</v>
      </c>
      <c r="C5998" t="s">
        <v>183</v>
      </c>
      <c r="D5998">
        <v>79820300</v>
      </c>
    </row>
    <row r="5999" spans="1:4" x14ac:dyDescent="0.25">
      <c r="A5999">
        <v>7</v>
      </c>
      <c r="B5999">
        <v>6352700</v>
      </c>
      <c r="C5999">
        <v>8492500</v>
      </c>
      <c r="D5999">
        <v>3617500</v>
      </c>
    </row>
    <row r="6000" spans="1:4" x14ac:dyDescent="0.25">
      <c r="A6000">
        <v>7</v>
      </c>
      <c r="B6000">
        <v>40912000</v>
      </c>
      <c r="C6000">
        <v>46349300</v>
      </c>
      <c r="D6000">
        <v>36417000</v>
      </c>
    </row>
    <row r="6001" spans="1:4" x14ac:dyDescent="0.25">
      <c r="A6001">
        <v>7</v>
      </c>
      <c r="B6001">
        <v>24560200</v>
      </c>
      <c r="C6001">
        <v>29077200</v>
      </c>
      <c r="D6001">
        <v>25089600</v>
      </c>
    </row>
    <row r="6002" spans="1:4" x14ac:dyDescent="0.25">
      <c r="A6002">
        <v>8</v>
      </c>
      <c r="B6002">
        <v>1944047700</v>
      </c>
      <c r="C6002">
        <v>2318217800</v>
      </c>
      <c r="D6002">
        <v>2142257200</v>
      </c>
    </row>
  </sheetData>
  <sortState xmlns:xlrd2="http://schemas.microsoft.com/office/spreadsheetml/2017/richdata2" ref="A3:D6002">
    <sortCondition ref="A3:A600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9DA4F-8F55-4C8B-9538-3032EEC15969}">
  <dimension ref="A1:Q6002"/>
  <sheetViews>
    <sheetView workbookViewId="0">
      <selection activeCell="K22" sqref="K22:K23"/>
    </sheetView>
  </sheetViews>
  <sheetFormatPr defaultRowHeight="15" x14ac:dyDescent="0.25"/>
  <cols>
    <col min="2" max="3" width="23.7109375" bestFit="1" customWidth="1"/>
    <col min="4" max="4" width="17.42578125" bestFit="1" customWidth="1"/>
    <col min="7" max="7" width="18.7109375" bestFit="1" customWidth="1"/>
    <col min="9" max="9" width="10" customWidth="1"/>
    <col min="10" max="10" width="23.7109375" bestFit="1" customWidth="1"/>
    <col min="11" max="11" width="17.42578125" bestFit="1" customWidth="1"/>
  </cols>
  <sheetData>
    <row r="1" spans="1:17" x14ac:dyDescent="0.25">
      <c r="C1" t="s">
        <v>1354</v>
      </c>
      <c r="I1" t="s">
        <v>1359</v>
      </c>
      <c r="M1" t="s">
        <v>1374</v>
      </c>
      <c r="P1" t="s">
        <v>1375</v>
      </c>
    </row>
    <row r="2" spans="1:17" x14ac:dyDescent="0.25">
      <c r="B2" t="s">
        <v>91</v>
      </c>
      <c r="C2" t="s">
        <v>90</v>
      </c>
      <c r="D2" t="s">
        <v>1</v>
      </c>
      <c r="H2" t="s">
        <v>91</v>
      </c>
      <c r="I2" t="s">
        <v>90</v>
      </c>
      <c r="J2" t="s">
        <v>1</v>
      </c>
      <c r="K2" t="s">
        <v>1358</v>
      </c>
      <c r="L2" t="s">
        <v>91</v>
      </c>
      <c r="M2" t="s">
        <v>90</v>
      </c>
      <c r="N2" t="s">
        <v>1</v>
      </c>
      <c r="O2" t="s">
        <v>91</v>
      </c>
      <c r="P2" t="s">
        <v>90</v>
      </c>
      <c r="Q2" t="s">
        <v>1</v>
      </c>
    </row>
    <row r="3" spans="1:17" x14ac:dyDescent="0.25">
      <c r="A3">
        <v>2.4</v>
      </c>
      <c r="B3">
        <v>855300</v>
      </c>
      <c r="C3">
        <v>516700</v>
      </c>
      <c r="D3">
        <v>525000</v>
      </c>
      <c r="G3">
        <v>2.4</v>
      </c>
      <c r="H3">
        <f>AVERAGE(B3:B638)/1000000000</f>
        <v>3.4257317610062892E-3</v>
      </c>
      <c r="I3">
        <f>AVERAGE(C3:C638)/1000000000</f>
        <v>3.4627058176100629E-3</v>
      </c>
      <c r="J3">
        <f>AVERAGE(D3:D638)/1000000000</f>
        <v>2.5432798742138366E-3</v>
      </c>
      <c r="K3">
        <f>638-3+1</f>
        <v>636</v>
      </c>
      <c r="L3">
        <f>COUNT(B3:B638)</f>
        <v>636</v>
      </c>
      <c r="M3">
        <f>COUNT(C3:C638)</f>
        <v>636</v>
      </c>
      <c r="N3">
        <f>COUNT(D3:D638)</f>
        <v>636</v>
      </c>
      <c r="O3">
        <f>L3/K3 * 100</f>
        <v>100</v>
      </c>
      <c r="P3">
        <f>M3/K3 * 100</f>
        <v>100</v>
      </c>
      <c r="Q3">
        <f>N3/K3 * 100</f>
        <v>100</v>
      </c>
    </row>
    <row r="4" spans="1:17" x14ac:dyDescent="0.25">
      <c r="A4">
        <v>2.4</v>
      </c>
      <c r="B4">
        <v>42422100</v>
      </c>
      <c r="C4">
        <v>23675800</v>
      </c>
      <c r="D4">
        <v>25225900</v>
      </c>
      <c r="G4">
        <v>2.5714290000000002</v>
      </c>
      <c r="H4">
        <f>AVERAGE(B639:B1145)/1000000000</f>
        <v>4.6459697211155379E-2</v>
      </c>
      <c r="I4">
        <f>AVERAGE(C639:C1145)/1000000000</f>
        <v>4.8187002788844621E-2</v>
      </c>
      <c r="J4">
        <f>AVERAGE(D639:D1145)/1000000000</f>
        <v>2.4887084615384615E-2</v>
      </c>
      <c r="K4">
        <f>1145-639+1</f>
        <v>507</v>
      </c>
      <c r="L4">
        <f>COUNT(B639:B1145)</f>
        <v>502</v>
      </c>
      <c r="M4">
        <f t="shared" ref="M4:N4" si="0">COUNT(C639:C1145)</f>
        <v>502</v>
      </c>
      <c r="N4">
        <f t="shared" si="0"/>
        <v>507</v>
      </c>
      <c r="O4">
        <f t="shared" ref="O4:O18" si="1">L4/K4 * 100</f>
        <v>99.013806706114394</v>
      </c>
      <c r="P4">
        <f t="shared" ref="P4:P18" si="2">M4/K4 * 100</f>
        <v>99.013806706114394</v>
      </c>
      <c r="Q4">
        <f t="shared" ref="Q4:Q18" si="3">N4/K4 * 100</f>
        <v>100</v>
      </c>
    </row>
    <row r="5" spans="1:17" x14ac:dyDescent="0.25">
      <c r="A5">
        <v>2.4</v>
      </c>
      <c r="B5">
        <v>1861600</v>
      </c>
      <c r="C5">
        <v>745300</v>
      </c>
      <c r="D5">
        <v>800300</v>
      </c>
      <c r="G5" t="s">
        <v>1360</v>
      </c>
      <c r="H5">
        <f>AVERAGE(B1146:B1958)/1000000000</f>
        <v>0.28592972579310344</v>
      </c>
      <c r="I5">
        <f>AVERAGE(C1146:C1958)/1000000000</f>
        <v>0.29780920499861308</v>
      </c>
      <c r="J5">
        <f>AVERAGE(D1146:D1958)/1000000000</f>
        <v>5.8718109622027531E-2</v>
      </c>
      <c r="K5">
        <f>1958-1146+1</f>
        <v>813</v>
      </c>
      <c r="L5">
        <f>COUNT(B1146:B1958)</f>
        <v>725</v>
      </c>
      <c r="M5">
        <f>COUNT(C1146:C1958)</f>
        <v>721</v>
      </c>
      <c r="N5">
        <f>COUNT(D1146:D1958)</f>
        <v>799</v>
      </c>
      <c r="O5">
        <f t="shared" si="1"/>
        <v>89.175891758917587</v>
      </c>
      <c r="P5">
        <f t="shared" si="2"/>
        <v>88.683886838868389</v>
      </c>
      <c r="Q5">
        <f t="shared" si="3"/>
        <v>98.277982779827795</v>
      </c>
    </row>
    <row r="6" spans="1:17" x14ac:dyDescent="0.25">
      <c r="A6">
        <v>2.4</v>
      </c>
      <c r="B6">
        <v>3269000</v>
      </c>
      <c r="C6">
        <v>2254600</v>
      </c>
      <c r="D6">
        <v>1331900</v>
      </c>
      <c r="G6" t="s">
        <v>1361</v>
      </c>
      <c r="H6">
        <f>AVERAGE(B1959:B2615)/1000000000</f>
        <v>0.5272602542735042</v>
      </c>
      <c r="I6">
        <f>AVERAGE(C1959:C2615)/1000000000</f>
        <v>0.51492798311688315</v>
      </c>
      <c r="J6">
        <f>AVERAGE(D1959:D2615)/1000000000</f>
        <v>0.1177396287735849</v>
      </c>
      <c r="K6">
        <f>2615-1959+1</f>
        <v>657</v>
      </c>
      <c r="L6">
        <f>COUNT(B1959:B2615)</f>
        <v>468</v>
      </c>
      <c r="M6">
        <f t="shared" ref="M6:N6" si="4">COUNT(C1959:C2615)</f>
        <v>462</v>
      </c>
      <c r="N6">
        <f t="shared" si="4"/>
        <v>636</v>
      </c>
      <c r="O6">
        <f t="shared" si="1"/>
        <v>71.232876712328761</v>
      </c>
      <c r="P6">
        <f t="shared" si="2"/>
        <v>70.319634703196343</v>
      </c>
      <c r="Q6">
        <f t="shared" si="3"/>
        <v>96.803652968036531</v>
      </c>
    </row>
    <row r="7" spans="1:17" x14ac:dyDescent="0.25">
      <c r="A7">
        <v>2.4</v>
      </c>
      <c r="B7">
        <v>509700</v>
      </c>
      <c r="C7">
        <v>459000</v>
      </c>
      <c r="D7">
        <v>383100</v>
      </c>
      <c r="G7" t="s">
        <v>1362</v>
      </c>
      <c r="H7">
        <f>AVERAGE(B2616:B3532)/1000000000</f>
        <v>0.13770270250284417</v>
      </c>
      <c r="I7">
        <f>AVERAGE(C2616:C3532)/1000000000</f>
        <v>0.1441688587240593</v>
      </c>
      <c r="J7">
        <f>AVERAGE(D2616:D3532)/1000000000</f>
        <v>3.4820301969196922E-2</v>
      </c>
      <c r="K7">
        <f>3532-2616+1</f>
        <v>917</v>
      </c>
      <c r="L7">
        <f>COUNT(B2616:B3532)</f>
        <v>879</v>
      </c>
      <c r="M7">
        <f>COUNT(C2616:C3532)</f>
        <v>877</v>
      </c>
      <c r="N7">
        <f>COUNT(D2616:D3532)</f>
        <v>909</v>
      </c>
      <c r="O7">
        <f t="shared" si="1"/>
        <v>95.856052344601963</v>
      </c>
      <c r="P7">
        <f t="shared" si="2"/>
        <v>95.637949836423118</v>
      </c>
      <c r="Q7">
        <f t="shared" si="3"/>
        <v>99.127589967284621</v>
      </c>
    </row>
    <row r="8" spans="1:17" x14ac:dyDescent="0.25">
      <c r="A8">
        <v>2.4</v>
      </c>
      <c r="B8">
        <v>679800</v>
      </c>
      <c r="C8">
        <v>511900</v>
      </c>
      <c r="D8">
        <v>1126800</v>
      </c>
      <c r="G8" t="s">
        <v>1363</v>
      </c>
      <c r="H8">
        <f>AVERAGE(B3533:B3930)/1000000000</f>
        <v>0.51211190108695648</v>
      </c>
      <c r="I8">
        <f>AVERAGE(C3533:C3930)/1000000000</f>
        <v>0.41271002472324725</v>
      </c>
      <c r="J8">
        <f>AVERAGE(D3533:D3930)/1000000000</f>
        <v>7.7898013246753245E-2</v>
      </c>
      <c r="K8">
        <f>3930-3533+1</f>
        <v>398</v>
      </c>
      <c r="L8">
        <f>COUNT(B3533:B3930)</f>
        <v>276</v>
      </c>
      <c r="M8">
        <f t="shared" ref="M8:N8" si="5">COUNT(C3533:C3930)</f>
        <v>271</v>
      </c>
      <c r="N8">
        <f t="shared" si="5"/>
        <v>385</v>
      </c>
      <c r="O8">
        <f t="shared" si="1"/>
        <v>69.346733668341713</v>
      </c>
      <c r="P8">
        <f t="shared" si="2"/>
        <v>68.090452261306538</v>
      </c>
      <c r="Q8">
        <f t="shared" si="3"/>
        <v>96.733668341708551</v>
      </c>
    </row>
    <row r="9" spans="1:17" x14ac:dyDescent="0.25">
      <c r="A9">
        <v>2.4</v>
      </c>
      <c r="B9">
        <v>388300</v>
      </c>
      <c r="C9">
        <v>317500</v>
      </c>
      <c r="D9">
        <v>349600</v>
      </c>
      <c r="G9" t="s">
        <v>1364</v>
      </c>
      <c r="H9">
        <f>AVERAGE(B3931:B4351)/1000000000</f>
        <v>0.32813798353658541</v>
      </c>
      <c r="I9">
        <f>AVERAGE(C3931:C4351)/1000000000</f>
        <v>0.36470050517021274</v>
      </c>
      <c r="J9">
        <f>AVERAGE(D3931:D4351)/1000000000</f>
        <v>7.3570339364303169E-2</v>
      </c>
      <c r="K9">
        <f>4531-3931+1</f>
        <v>601</v>
      </c>
      <c r="L9">
        <f>COUNT(B3931:B4351)</f>
        <v>328</v>
      </c>
      <c r="M9">
        <f t="shared" ref="M9:N9" si="6">COUNT(C3931:C4351)</f>
        <v>329</v>
      </c>
      <c r="N9">
        <f t="shared" si="6"/>
        <v>409</v>
      </c>
      <c r="O9">
        <f t="shared" si="1"/>
        <v>54.575707154742091</v>
      </c>
      <c r="P9">
        <f t="shared" si="2"/>
        <v>54.742096505823625</v>
      </c>
      <c r="Q9">
        <f t="shared" si="3"/>
        <v>68.05324459234609</v>
      </c>
    </row>
    <row r="10" spans="1:17" x14ac:dyDescent="0.25">
      <c r="A10">
        <v>2.4</v>
      </c>
      <c r="B10">
        <v>2259600</v>
      </c>
      <c r="C10">
        <v>1692400</v>
      </c>
      <c r="D10">
        <v>1666700</v>
      </c>
      <c r="G10" t="s">
        <v>1365</v>
      </c>
      <c r="H10">
        <f>AVERAGE(B4352:B4639)/1000000000</f>
        <v>0.12394190036231885</v>
      </c>
      <c r="I10">
        <f>AVERAGE(C4352:C4639)/1000000000</f>
        <v>0.11586931861313869</v>
      </c>
      <c r="J10">
        <f>AVERAGE(D4352:D4639)/1000000000</f>
        <v>4.996282243157895E-2</v>
      </c>
      <c r="K10">
        <f>4639-4352+1</f>
        <v>288</v>
      </c>
      <c r="L10">
        <f>COUNT(B4352:B4639)</f>
        <v>276</v>
      </c>
      <c r="M10">
        <f t="shared" ref="M10:N10" si="7">COUNT(C4352:C4639)</f>
        <v>274</v>
      </c>
      <c r="N10">
        <f t="shared" si="7"/>
        <v>285</v>
      </c>
      <c r="O10">
        <f t="shared" si="1"/>
        <v>95.833333333333343</v>
      </c>
      <c r="P10">
        <f t="shared" si="2"/>
        <v>95.138888888888886</v>
      </c>
      <c r="Q10">
        <f t="shared" si="3"/>
        <v>98.958333333333343</v>
      </c>
    </row>
    <row r="11" spans="1:17" x14ac:dyDescent="0.25">
      <c r="A11">
        <v>2.4</v>
      </c>
      <c r="B11">
        <v>827500</v>
      </c>
      <c r="C11">
        <v>780700</v>
      </c>
      <c r="D11">
        <v>680900</v>
      </c>
      <c r="G11" t="s">
        <v>1366</v>
      </c>
      <c r="H11">
        <f>AVERAGE(B4640:B4944)/1000000000</f>
        <v>0.27988194478764478</v>
      </c>
      <c r="I11">
        <f>AVERAGE(C4640:C4944)/1000000000</f>
        <v>0.29040020350194551</v>
      </c>
      <c r="J11">
        <f>AVERAGE(D4640:D4944)/1000000000</f>
        <v>6.2871521333333333E-2</v>
      </c>
      <c r="K11">
        <f>4944-4640+1</f>
        <v>305</v>
      </c>
      <c r="L11">
        <f>COUNT(B4640:B4944)</f>
        <v>259</v>
      </c>
      <c r="M11">
        <f>COUNT(C4640:C4944)</f>
        <v>257</v>
      </c>
      <c r="N11">
        <f>COUNT(D4640:D4944)</f>
        <v>300</v>
      </c>
      <c r="O11">
        <f t="shared" si="1"/>
        <v>84.918032786885249</v>
      </c>
      <c r="P11">
        <f t="shared" si="2"/>
        <v>84.26229508196721</v>
      </c>
      <c r="Q11">
        <f t="shared" si="3"/>
        <v>98.360655737704917</v>
      </c>
    </row>
    <row r="12" spans="1:17" x14ac:dyDescent="0.25">
      <c r="A12">
        <v>2.4</v>
      </c>
      <c r="B12">
        <v>746500</v>
      </c>
      <c r="C12">
        <v>856000</v>
      </c>
      <c r="D12">
        <v>604100</v>
      </c>
      <c r="G12" t="s">
        <v>1367</v>
      </c>
      <c r="H12">
        <f>AVERAGE(B4945:B5101)/1000000000</f>
        <v>0.28553859166666667</v>
      </c>
      <c r="I12">
        <f>AVERAGE(C4945:C5101)/1000000000</f>
        <v>0.2793931992907801</v>
      </c>
      <c r="J12">
        <f>AVERAGE(D4945:D5101)/1000000000</f>
        <v>6.7882168175324678E-2</v>
      </c>
      <c r="K12">
        <f>5101-4945+1</f>
        <v>157</v>
      </c>
      <c r="L12">
        <f>COUNT(B4945:B5101)</f>
        <v>144</v>
      </c>
      <c r="M12">
        <f>COUNT(C4945:C5101)</f>
        <v>141</v>
      </c>
      <c r="N12">
        <f>COUNT(D4945:D5101)</f>
        <v>154</v>
      </c>
      <c r="O12">
        <f t="shared" si="1"/>
        <v>91.719745222929944</v>
      </c>
      <c r="P12">
        <f t="shared" si="2"/>
        <v>89.808917197452232</v>
      </c>
      <c r="Q12">
        <f t="shared" si="3"/>
        <v>98.089171974522287</v>
      </c>
    </row>
    <row r="13" spans="1:17" x14ac:dyDescent="0.25">
      <c r="A13">
        <v>2.4</v>
      </c>
      <c r="B13">
        <v>976700</v>
      </c>
      <c r="C13">
        <v>832500</v>
      </c>
      <c r="D13">
        <v>698400</v>
      </c>
      <c r="G13" t="s">
        <v>1368</v>
      </c>
      <c r="H13">
        <f>AVERAGE(B5102:B5269)/1000000000</f>
        <v>7.1295654716981127E-2</v>
      </c>
      <c r="I13">
        <f>AVERAGE(C5102:C5269)/1000000000</f>
        <v>0.1011079144528302</v>
      </c>
      <c r="J13">
        <f>AVERAGE(D5102:D5269)/1000000000</f>
        <v>7.3852838323353294E-3</v>
      </c>
      <c r="K13">
        <f>5269-5102+1</f>
        <v>168</v>
      </c>
      <c r="L13">
        <f>COUNT(B5102:B5269)</f>
        <v>159</v>
      </c>
      <c r="M13">
        <f>COUNT(C5102:C5269)</f>
        <v>159</v>
      </c>
      <c r="N13">
        <f>COUNT(D5102:D5269)</f>
        <v>167</v>
      </c>
      <c r="O13">
        <f t="shared" si="1"/>
        <v>94.642857142857139</v>
      </c>
      <c r="P13">
        <f t="shared" si="2"/>
        <v>94.642857142857139</v>
      </c>
      <c r="Q13">
        <f t="shared" si="3"/>
        <v>99.404761904761912</v>
      </c>
    </row>
    <row r="14" spans="1:17" x14ac:dyDescent="0.25">
      <c r="A14">
        <v>2.4</v>
      </c>
      <c r="B14">
        <v>580300</v>
      </c>
      <c r="C14">
        <v>560500</v>
      </c>
      <c r="D14">
        <v>450000</v>
      </c>
      <c r="G14" t="s">
        <v>1369</v>
      </c>
      <c r="H14">
        <f>AVERAGE(B5270:B5363)/1000000000</f>
        <v>0.27806455595238094</v>
      </c>
      <c r="I14">
        <f>AVERAGE(C5270:C5363)/1000000000</f>
        <v>0.28225033809523808</v>
      </c>
      <c r="J14">
        <f>AVERAGE(D5270:D5363)/1000000000</f>
        <v>4.3789682000000003E-2</v>
      </c>
      <c r="K14">
        <f>5363-5270+1</f>
        <v>94</v>
      </c>
      <c r="L14">
        <f>COUNT(B5270:B5363)</f>
        <v>84</v>
      </c>
      <c r="M14">
        <f>COUNT(C5270:C5363)</f>
        <v>84</v>
      </c>
      <c r="N14">
        <f>COUNT(D5270:D5363)</f>
        <v>94</v>
      </c>
      <c r="O14">
        <f t="shared" si="1"/>
        <v>89.361702127659569</v>
      </c>
      <c r="P14">
        <f t="shared" si="2"/>
        <v>89.361702127659569</v>
      </c>
      <c r="Q14">
        <f t="shared" si="3"/>
        <v>100</v>
      </c>
    </row>
    <row r="15" spans="1:17" x14ac:dyDescent="0.25">
      <c r="A15">
        <v>2.4</v>
      </c>
      <c r="B15">
        <v>521200</v>
      </c>
      <c r="C15">
        <v>598500</v>
      </c>
      <c r="D15">
        <v>423800</v>
      </c>
      <c r="G15" t="s">
        <v>1370</v>
      </c>
      <c r="H15">
        <f>AVERAGE(B5364:B5499)/1000000000</f>
        <v>0.18602902362204723</v>
      </c>
      <c r="I15">
        <f>AVERAGE(C5364:C5499)/1000000000</f>
        <v>0.17575137873228347</v>
      </c>
      <c r="J15">
        <f>AVERAGE(D5364:D5499)/1000000000</f>
        <v>1.7169928888888887E-2</v>
      </c>
      <c r="K15">
        <f>5499-5364+1</f>
        <v>136</v>
      </c>
      <c r="L15">
        <f>COUNT(B5364:B5499)</f>
        <v>127</v>
      </c>
      <c r="M15">
        <f>COUNT(C5364:C5499)</f>
        <v>127</v>
      </c>
      <c r="N15">
        <f>COUNT(D5364:D5499)</f>
        <v>135</v>
      </c>
      <c r="O15">
        <f t="shared" si="1"/>
        <v>93.382352941176478</v>
      </c>
      <c r="P15">
        <f t="shared" si="2"/>
        <v>93.382352941176478</v>
      </c>
      <c r="Q15">
        <f t="shared" si="3"/>
        <v>99.264705882352942</v>
      </c>
    </row>
    <row r="16" spans="1:17" x14ac:dyDescent="0.25">
      <c r="A16">
        <v>2.4</v>
      </c>
      <c r="B16">
        <v>87620500</v>
      </c>
      <c r="C16">
        <v>55267900</v>
      </c>
      <c r="D16">
        <v>3426300</v>
      </c>
      <c r="G16" t="s">
        <v>1371</v>
      </c>
      <c r="H16">
        <f>AVERAGE(B5500:B5626)/1000000000</f>
        <v>0.10862148852459017</v>
      </c>
      <c r="I16">
        <f>AVERAGE(C5500:C5626)/1000000000</f>
        <v>9.2433413114754101E-2</v>
      </c>
      <c r="J16">
        <f>AVERAGE(D5500:D5626)/1000000000</f>
        <v>5.0887208738095241E-2</v>
      </c>
      <c r="K16">
        <f>5626-5500+1</f>
        <v>127</v>
      </c>
      <c r="L16">
        <f>COUNT(B5500:B5626)</f>
        <v>122</v>
      </c>
      <c r="M16">
        <f>COUNT(C5500:C5626)</f>
        <v>122</v>
      </c>
      <c r="N16">
        <f>COUNT(D5500:D5626)</f>
        <v>126</v>
      </c>
      <c r="O16">
        <f t="shared" si="1"/>
        <v>96.062992125984252</v>
      </c>
      <c r="P16">
        <f t="shared" si="2"/>
        <v>96.062992125984252</v>
      </c>
      <c r="Q16">
        <f t="shared" si="3"/>
        <v>99.212598425196859</v>
      </c>
    </row>
    <row r="17" spans="1:17" x14ac:dyDescent="0.25">
      <c r="A17">
        <v>2.4</v>
      </c>
      <c r="B17">
        <v>1500300</v>
      </c>
      <c r="C17">
        <v>1406100</v>
      </c>
      <c r="D17">
        <v>1249400</v>
      </c>
      <c r="G17" t="s">
        <v>1372</v>
      </c>
      <c r="H17">
        <f>AVERAGE(B5627:B5933)/1000000000</f>
        <v>8.529431860465117E-2</v>
      </c>
      <c r="I17">
        <f>AVERAGE(C5627:C5933)/1000000000</f>
        <v>9.8491178877887789E-2</v>
      </c>
      <c r="J17">
        <f>AVERAGE(D5627:D5933)/1000000000</f>
        <v>2.9962412751633988E-2</v>
      </c>
      <c r="K17">
        <f>5933-5627</f>
        <v>306</v>
      </c>
      <c r="L17">
        <f>COUNT(B5627:B5933)</f>
        <v>301</v>
      </c>
      <c r="M17">
        <f>COUNT(C5627:C5933)</f>
        <v>303</v>
      </c>
      <c r="N17">
        <f>COUNT(D5627:D5933)</f>
        <v>306</v>
      </c>
      <c r="O17">
        <f t="shared" si="1"/>
        <v>98.366013071895424</v>
      </c>
      <c r="P17">
        <f t="shared" si="2"/>
        <v>99.019607843137265</v>
      </c>
      <c r="Q17">
        <f t="shared" si="3"/>
        <v>100</v>
      </c>
    </row>
    <row r="18" spans="1:17" x14ac:dyDescent="0.25">
      <c r="A18">
        <v>2.4</v>
      </c>
      <c r="B18">
        <v>506800</v>
      </c>
      <c r="C18">
        <v>470600</v>
      </c>
      <c r="D18">
        <v>553400</v>
      </c>
      <c r="G18" t="s">
        <v>1373</v>
      </c>
      <c r="H18">
        <f>AVERAGE(B5934:B6002)/1000000000</f>
        <v>6.7697132352941176E-3</v>
      </c>
      <c r="I18">
        <f>AVERAGE(C5934:C6002)/1000000000</f>
        <v>7.5745367647058826E-3</v>
      </c>
      <c r="J18">
        <f>AVERAGE(D5934:D6002)/1000000000</f>
        <v>7.8837463768115946E-3</v>
      </c>
      <c r="K18">
        <f>6002-5934+1</f>
        <v>69</v>
      </c>
      <c r="L18">
        <f>COUNT(B5934:B6002)</f>
        <v>68</v>
      </c>
      <c r="M18">
        <f>COUNT(C5934:C6002)</f>
        <v>68</v>
      </c>
      <c r="N18">
        <f>COUNT(D5934:D6002)</f>
        <v>69</v>
      </c>
      <c r="O18">
        <f t="shared" si="1"/>
        <v>98.550724637681171</v>
      </c>
      <c r="P18">
        <f t="shared" si="2"/>
        <v>98.550724637681171</v>
      </c>
      <c r="Q18">
        <f t="shared" si="3"/>
        <v>100</v>
      </c>
    </row>
    <row r="19" spans="1:17" x14ac:dyDescent="0.25">
      <c r="A19">
        <v>2.4</v>
      </c>
      <c r="B19">
        <v>442300</v>
      </c>
      <c r="C19">
        <v>451100</v>
      </c>
      <c r="D19">
        <v>338100</v>
      </c>
    </row>
    <row r="20" spans="1:17" x14ac:dyDescent="0.25">
      <c r="A20">
        <v>2.4</v>
      </c>
      <c r="B20">
        <v>1285900</v>
      </c>
      <c r="C20">
        <v>1069700</v>
      </c>
      <c r="D20">
        <v>1069900</v>
      </c>
    </row>
    <row r="21" spans="1:17" x14ac:dyDescent="0.25">
      <c r="A21">
        <v>2.4</v>
      </c>
      <c r="B21">
        <v>335900</v>
      </c>
      <c r="C21">
        <v>379400</v>
      </c>
      <c r="D21">
        <v>313000</v>
      </c>
    </row>
    <row r="22" spans="1:17" x14ac:dyDescent="0.25">
      <c r="A22">
        <v>2.4</v>
      </c>
      <c r="B22">
        <v>624900</v>
      </c>
      <c r="C22">
        <v>669800</v>
      </c>
      <c r="D22">
        <v>532700</v>
      </c>
    </row>
    <row r="23" spans="1:17" x14ac:dyDescent="0.25">
      <c r="A23">
        <v>2.4</v>
      </c>
      <c r="B23">
        <v>2614100</v>
      </c>
      <c r="C23">
        <v>3745000</v>
      </c>
      <c r="D23">
        <v>2081200</v>
      </c>
    </row>
    <row r="24" spans="1:17" x14ac:dyDescent="0.25">
      <c r="A24">
        <v>2.4</v>
      </c>
      <c r="B24">
        <v>497800</v>
      </c>
      <c r="C24">
        <v>490900</v>
      </c>
      <c r="D24">
        <v>891500</v>
      </c>
    </row>
    <row r="25" spans="1:17" x14ac:dyDescent="0.25">
      <c r="A25">
        <v>2.4</v>
      </c>
      <c r="B25">
        <v>1889800</v>
      </c>
      <c r="C25">
        <v>2708000</v>
      </c>
      <c r="D25">
        <v>1563500</v>
      </c>
    </row>
    <row r="26" spans="1:17" x14ac:dyDescent="0.25">
      <c r="A26">
        <v>2.4</v>
      </c>
      <c r="B26">
        <v>6472400</v>
      </c>
      <c r="C26">
        <v>5440600</v>
      </c>
      <c r="D26">
        <v>3941700</v>
      </c>
    </row>
    <row r="27" spans="1:17" x14ac:dyDescent="0.25">
      <c r="A27">
        <v>2.4</v>
      </c>
      <c r="B27">
        <v>925800</v>
      </c>
      <c r="C27">
        <v>769100</v>
      </c>
      <c r="D27">
        <v>779400</v>
      </c>
    </row>
    <row r="28" spans="1:17" x14ac:dyDescent="0.25">
      <c r="A28">
        <v>2.4</v>
      </c>
      <c r="B28">
        <v>3436100</v>
      </c>
      <c r="C28">
        <v>2681000</v>
      </c>
      <c r="D28">
        <v>2934600</v>
      </c>
    </row>
    <row r="29" spans="1:17" x14ac:dyDescent="0.25">
      <c r="A29">
        <v>2.4</v>
      </c>
      <c r="B29">
        <v>595300</v>
      </c>
      <c r="C29">
        <v>555700</v>
      </c>
      <c r="D29">
        <v>468000</v>
      </c>
    </row>
    <row r="30" spans="1:17" x14ac:dyDescent="0.25">
      <c r="A30">
        <v>2.4</v>
      </c>
      <c r="B30">
        <v>1095600</v>
      </c>
      <c r="C30">
        <v>1129100</v>
      </c>
      <c r="D30">
        <v>1046300</v>
      </c>
    </row>
    <row r="31" spans="1:17" x14ac:dyDescent="0.25">
      <c r="A31">
        <v>2.4</v>
      </c>
      <c r="B31">
        <v>9384900</v>
      </c>
      <c r="C31">
        <v>8940100</v>
      </c>
      <c r="D31">
        <v>7607700</v>
      </c>
    </row>
    <row r="32" spans="1:17" x14ac:dyDescent="0.25">
      <c r="A32">
        <v>2.4</v>
      </c>
      <c r="B32">
        <v>1153800</v>
      </c>
      <c r="C32">
        <v>1080000</v>
      </c>
      <c r="D32">
        <v>934500</v>
      </c>
    </row>
    <row r="33" spans="1:4" x14ac:dyDescent="0.25">
      <c r="A33">
        <v>2.4</v>
      </c>
      <c r="B33">
        <v>576800</v>
      </c>
      <c r="C33">
        <v>485300</v>
      </c>
      <c r="D33">
        <v>550800</v>
      </c>
    </row>
    <row r="34" spans="1:4" x14ac:dyDescent="0.25">
      <c r="A34">
        <v>2.4</v>
      </c>
      <c r="B34">
        <v>351700</v>
      </c>
      <c r="C34">
        <v>410100</v>
      </c>
      <c r="D34">
        <v>346100</v>
      </c>
    </row>
    <row r="35" spans="1:4" x14ac:dyDescent="0.25">
      <c r="A35">
        <v>2.4</v>
      </c>
      <c r="B35">
        <v>468400</v>
      </c>
      <c r="C35">
        <v>493000</v>
      </c>
      <c r="D35">
        <v>449500</v>
      </c>
    </row>
    <row r="36" spans="1:4" x14ac:dyDescent="0.25">
      <c r="A36">
        <v>2.4</v>
      </c>
      <c r="B36">
        <v>1202700</v>
      </c>
      <c r="C36">
        <v>1765500</v>
      </c>
      <c r="D36">
        <v>1019600</v>
      </c>
    </row>
    <row r="37" spans="1:4" x14ac:dyDescent="0.25">
      <c r="A37">
        <v>2.4</v>
      </c>
      <c r="B37">
        <v>346100</v>
      </c>
      <c r="C37">
        <v>382000</v>
      </c>
      <c r="D37">
        <v>337700</v>
      </c>
    </row>
    <row r="38" spans="1:4" x14ac:dyDescent="0.25">
      <c r="A38">
        <v>2.4</v>
      </c>
      <c r="B38">
        <v>975700</v>
      </c>
      <c r="C38">
        <v>913500</v>
      </c>
      <c r="D38">
        <v>1233000</v>
      </c>
    </row>
    <row r="39" spans="1:4" x14ac:dyDescent="0.25">
      <c r="A39">
        <v>2.4</v>
      </c>
      <c r="B39">
        <v>526900</v>
      </c>
      <c r="C39">
        <v>470800</v>
      </c>
      <c r="D39">
        <v>472400</v>
      </c>
    </row>
    <row r="40" spans="1:4" x14ac:dyDescent="0.25">
      <c r="A40">
        <v>2.4</v>
      </c>
      <c r="B40">
        <v>10914100</v>
      </c>
      <c r="C40">
        <v>11107400</v>
      </c>
      <c r="D40">
        <v>10737100</v>
      </c>
    </row>
    <row r="41" spans="1:4" x14ac:dyDescent="0.25">
      <c r="A41">
        <v>2.4</v>
      </c>
      <c r="B41">
        <v>585700</v>
      </c>
      <c r="C41">
        <v>561800</v>
      </c>
      <c r="D41">
        <v>524900</v>
      </c>
    </row>
    <row r="42" spans="1:4" x14ac:dyDescent="0.25">
      <c r="A42">
        <v>2.4</v>
      </c>
      <c r="B42">
        <v>20282300</v>
      </c>
      <c r="C42">
        <v>16256300</v>
      </c>
      <c r="D42">
        <v>17131600</v>
      </c>
    </row>
    <row r="43" spans="1:4" x14ac:dyDescent="0.25">
      <c r="A43">
        <v>2.4</v>
      </c>
      <c r="B43">
        <v>861400</v>
      </c>
      <c r="C43">
        <v>940500</v>
      </c>
      <c r="D43">
        <v>620900</v>
      </c>
    </row>
    <row r="44" spans="1:4" x14ac:dyDescent="0.25">
      <c r="A44">
        <v>2.4</v>
      </c>
      <c r="B44">
        <v>3330700</v>
      </c>
      <c r="C44">
        <v>2443400</v>
      </c>
      <c r="D44">
        <v>2994500</v>
      </c>
    </row>
    <row r="45" spans="1:4" x14ac:dyDescent="0.25">
      <c r="A45">
        <v>2.4</v>
      </c>
      <c r="B45">
        <v>1230200</v>
      </c>
      <c r="C45">
        <v>912500</v>
      </c>
      <c r="D45">
        <v>984800</v>
      </c>
    </row>
    <row r="46" spans="1:4" x14ac:dyDescent="0.25">
      <c r="A46">
        <v>2.4</v>
      </c>
      <c r="B46">
        <v>726900</v>
      </c>
      <c r="C46">
        <v>519700</v>
      </c>
      <c r="D46">
        <v>641800</v>
      </c>
    </row>
    <row r="47" spans="1:4" x14ac:dyDescent="0.25">
      <c r="A47">
        <v>2.4</v>
      </c>
      <c r="B47">
        <v>647700</v>
      </c>
      <c r="C47">
        <v>330700</v>
      </c>
      <c r="D47">
        <v>365000</v>
      </c>
    </row>
    <row r="48" spans="1:4" x14ac:dyDescent="0.25">
      <c r="A48">
        <v>2.4</v>
      </c>
      <c r="B48">
        <v>396600</v>
      </c>
      <c r="C48">
        <v>312000</v>
      </c>
      <c r="D48">
        <v>357300</v>
      </c>
    </row>
    <row r="49" spans="1:4" x14ac:dyDescent="0.25">
      <c r="A49">
        <v>2.4</v>
      </c>
      <c r="B49">
        <v>12504600</v>
      </c>
      <c r="C49">
        <v>10406400</v>
      </c>
      <c r="D49">
        <v>14333700</v>
      </c>
    </row>
    <row r="50" spans="1:4" x14ac:dyDescent="0.25">
      <c r="A50">
        <v>2.4</v>
      </c>
      <c r="B50">
        <v>908900</v>
      </c>
      <c r="C50">
        <v>1015400</v>
      </c>
      <c r="D50">
        <v>1018900</v>
      </c>
    </row>
    <row r="51" spans="1:4" x14ac:dyDescent="0.25">
      <c r="A51">
        <v>2.4</v>
      </c>
      <c r="B51">
        <v>1912600</v>
      </c>
      <c r="C51">
        <v>2214400</v>
      </c>
      <c r="D51">
        <v>2432900</v>
      </c>
    </row>
    <row r="52" spans="1:4" x14ac:dyDescent="0.25">
      <c r="A52">
        <v>2.4</v>
      </c>
      <c r="B52">
        <v>354900</v>
      </c>
      <c r="C52">
        <v>427300</v>
      </c>
      <c r="D52">
        <v>330400</v>
      </c>
    </row>
    <row r="53" spans="1:4" x14ac:dyDescent="0.25">
      <c r="A53">
        <v>2.4</v>
      </c>
      <c r="B53">
        <v>244300</v>
      </c>
      <c r="C53">
        <v>451800</v>
      </c>
      <c r="D53">
        <v>243200</v>
      </c>
    </row>
    <row r="54" spans="1:4" x14ac:dyDescent="0.25">
      <c r="A54">
        <v>2.4</v>
      </c>
      <c r="B54">
        <v>13113600</v>
      </c>
      <c r="C54">
        <v>14831200</v>
      </c>
      <c r="D54">
        <v>13096300</v>
      </c>
    </row>
    <row r="55" spans="1:4" x14ac:dyDescent="0.25">
      <c r="A55">
        <v>2.4</v>
      </c>
      <c r="B55">
        <v>765100</v>
      </c>
      <c r="C55">
        <v>669400</v>
      </c>
      <c r="D55">
        <v>655900</v>
      </c>
    </row>
    <row r="56" spans="1:4" x14ac:dyDescent="0.25">
      <c r="A56">
        <v>2.4</v>
      </c>
      <c r="B56">
        <v>2714500</v>
      </c>
      <c r="C56">
        <v>2620400</v>
      </c>
      <c r="D56">
        <v>2833000</v>
      </c>
    </row>
    <row r="57" spans="1:4" x14ac:dyDescent="0.25">
      <c r="A57">
        <v>2.4</v>
      </c>
      <c r="B57">
        <v>636900</v>
      </c>
      <c r="C57">
        <v>581600</v>
      </c>
      <c r="D57">
        <v>571100</v>
      </c>
    </row>
    <row r="58" spans="1:4" x14ac:dyDescent="0.25">
      <c r="A58">
        <v>2.4</v>
      </c>
      <c r="B58">
        <v>289500</v>
      </c>
      <c r="C58">
        <v>303300</v>
      </c>
      <c r="D58">
        <v>270800</v>
      </c>
    </row>
    <row r="59" spans="1:4" x14ac:dyDescent="0.25">
      <c r="A59">
        <v>2.4</v>
      </c>
      <c r="B59">
        <v>11106100</v>
      </c>
      <c r="C59">
        <v>10123200</v>
      </c>
      <c r="D59">
        <v>9738000</v>
      </c>
    </row>
    <row r="60" spans="1:4" x14ac:dyDescent="0.25">
      <c r="A60">
        <v>2.4</v>
      </c>
      <c r="B60">
        <v>720500</v>
      </c>
      <c r="C60">
        <v>481700</v>
      </c>
      <c r="D60">
        <v>478500</v>
      </c>
    </row>
    <row r="61" spans="1:4" x14ac:dyDescent="0.25">
      <c r="A61">
        <v>2.4</v>
      </c>
      <c r="B61">
        <v>685500</v>
      </c>
      <c r="C61">
        <v>246900</v>
      </c>
      <c r="D61">
        <v>1050300</v>
      </c>
    </row>
    <row r="62" spans="1:4" x14ac:dyDescent="0.25">
      <c r="A62">
        <v>2.4</v>
      </c>
      <c r="B62">
        <v>565100</v>
      </c>
      <c r="C62">
        <v>724300</v>
      </c>
      <c r="D62">
        <v>467500</v>
      </c>
    </row>
    <row r="63" spans="1:4" x14ac:dyDescent="0.25">
      <c r="A63">
        <v>2.4</v>
      </c>
      <c r="B63">
        <v>906400</v>
      </c>
      <c r="C63">
        <v>623800</v>
      </c>
      <c r="D63">
        <v>1403200</v>
      </c>
    </row>
    <row r="64" spans="1:4" x14ac:dyDescent="0.25">
      <c r="A64">
        <v>2.4</v>
      </c>
      <c r="B64">
        <v>1192900</v>
      </c>
      <c r="C64">
        <v>1095100</v>
      </c>
      <c r="D64">
        <v>1104400</v>
      </c>
    </row>
    <row r="65" spans="1:4" x14ac:dyDescent="0.25">
      <c r="A65">
        <v>2.4</v>
      </c>
      <c r="B65">
        <v>322600</v>
      </c>
      <c r="C65">
        <v>306100</v>
      </c>
      <c r="D65">
        <v>280900</v>
      </c>
    </row>
    <row r="66" spans="1:4" x14ac:dyDescent="0.25">
      <c r="A66">
        <v>2.4</v>
      </c>
      <c r="B66">
        <v>1483400</v>
      </c>
      <c r="C66">
        <v>1277200</v>
      </c>
      <c r="D66">
        <v>1202900</v>
      </c>
    </row>
    <row r="67" spans="1:4" x14ac:dyDescent="0.25">
      <c r="A67">
        <v>2.4</v>
      </c>
      <c r="B67">
        <v>381500</v>
      </c>
      <c r="C67">
        <v>579400</v>
      </c>
      <c r="D67">
        <v>1047700</v>
      </c>
    </row>
    <row r="68" spans="1:4" x14ac:dyDescent="0.25">
      <c r="A68">
        <v>2.4</v>
      </c>
      <c r="B68">
        <v>26864500</v>
      </c>
      <c r="C68">
        <v>25052300</v>
      </c>
      <c r="D68">
        <v>25763400</v>
      </c>
    </row>
    <row r="69" spans="1:4" x14ac:dyDescent="0.25">
      <c r="A69">
        <v>2.4</v>
      </c>
      <c r="B69">
        <v>793700</v>
      </c>
      <c r="C69">
        <v>687100</v>
      </c>
      <c r="D69">
        <v>686300</v>
      </c>
    </row>
    <row r="70" spans="1:4" x14ac:dyDescent="0.25">
      <c r="A70">
        <v>2.4</v>
      </c>
      <c r="B70">
        <v>1969100</v>
      </c>
      <c r="C70">
        <v>1980700</v>
      </c>
      <c r="D70">
        <v>1730200</v>
      </c>
    </row>
    <row r="71" spans="1:4" x14ac:dyDescent="0.25">
      <c r="A71">
        <v>2.4</v>
      </c>
      <c r="B71">
        <v>319200</v>
      </c>
      <c r="C71">
        <v>334600</v>
      </c>
      <c r="D71">
        <v>298400</v>
      </c>
    </row>
    <row r="72" spans="1:4" x14ac:dyDescent="0.25">
      <c r="A72">
        <v>2.4</v>
      </c>
      <c r="B72">
        <v>422400</v>
      </c>
      <c r="C72">
        <v>377200</v>
      </c>
      <c r="D72">
        <v>554800</v>
      </c>
    </row>
    <row r="73" spans="1:4" x14ac:dyDescent="0.25">
      <c r="A73">
        <v>2.4</v>
      </c>
      <c r="B73">
        <v>429000</v>
      </c>
      <c r="C73">
        <v>405000</v>
      </c>
      <c r="D73">
        <v>421200</v>
      </c>
    </row>
    <row r="74" spans="1:4" x14ac:dyDescent="0.25">
      <c r="A74">
        <v>2.4</v>
      </c>
      <c r="B74">
        <v>1584700</v>
      </c>
      <c r="C74">
        <v>1315600</v>
      </c>
      <c r="D74">
        <v>710300</v>
      </c>
    </row>
    <row r="75" spans="1:4" x14ac:dyDescent="0.25">
      <c r="A75">
        <v>2.4</v>
      </c>
      <c r="B75">
        <v>668900</v>
      </c>
      <c r="C75">
        <v>605200</v>
      </c>
      <c r="D75">
        <v>571100</v>
      </c>
    </row>
    <row r="76" spans="1:4" x14ac:dyDescent="0.25">
      <c r="A76">
        <v>2.4</v>
      </c>
      <c r="B76">
        <v>2559900</v>
      </c>
      <c r="C76">
        <v>2296500</v>
      </c>
      <c r="D76">
        <v>2362800</v>
      </c>
    </row>
    <row r="77" spans="1:4" x14ac:dyDescent="0.25">
      <c r="A77">
        <v>2.4</v>
      </c>
      <c r="B77">
        <v>347200</v>
      </c>
      <c r="C77">
        <v>363600</v>
      </c>
      <c r="D77">
        <v>290900</v>
      </c>
    </row>
    <row r="78" spans="1:4" x14ac:dyDescent="0.25">
      <c r="A78">
        <v>2.4</v>
      </c>
      <c r="B78">
        <v>354800</v>
      </c>
      <c r="C78">
        <v>408500</v>
      </c>
      <c r="D78">
        <v>357600</v>
      </c>
    </row>
    <row r="79" spans="1:4" x14ac:dyDescent="0.25">
      <c r="A79">
        <v>2.4</v>
      </c>
      <c r="B79">
        <v>335200</v>
      </c>
      <c r="C79">
        <v>351300</v>
      </c>
      <c r="D79">
        <v>300300</v>
      </c>
    </row>
    <row r="80" spans="1:4" x14ac:dyDescent="0.25">
      <c r="A80">
        <v>2.4</v>
      </c>
      <c r="B80">
        <v>27830300</v>
      </c>
      <c r="C80">
        <v>23379400</v>
      </c>
      <c r="D80">
        <v>24673400</v>
      </c>
    </row>
    <row r="81" spans="1:4" x14ac:dyDescent="0.25">
      <c r="A81">
        <v>2.4</v>
      </c>
      <c r="B81">
        <v>628600</v>
      </c>
      <c r="C81">
        <v>586500</v>
      </c>
      <c r="D81">
        <v>546600</v>
      </c>
    </row>
    <row r="82" spans="1:4" x14ac:dyDescent="0.25">
      <c r="A82">
        <v>2.4</v>
      </c>
      <c r="B82">
        <v>403400</v>
      </c>
      <c r="C82">
        <v>423500</v>
      </c>
      <c r="D82">
        <v>575500</v>
      </c>
    </row>
    <row r="83" spans="1:4" x14ac:dyDescent="0.25">
      <c r="A83">
        <v>2.4</v>
      </c>
      <c r="B83">
        <v>795900</v>
      </c>
      <c r="C83">
        <v>796000</v>
      </c>
      <c r="D83">
        <v>653600</v>
      </c>
    </row>
    <row r="84" spans="1:4" x14ac:dyDescent="0.25">
      <c r="A84">
        <v>2.4</v>
      </c>
      <c r="B84">
        <v>457700</v>
      </c>
      <c r="C84">
        <v>514500</v>
      </c>
      <c r="D84">
        <v>561300</v>
      </c>
    </row>
    <row r="85" spans="1:4" x14ac:dyDescent="0.25">
      <c r="A85">
        <v>2.4</v>
      </c>
      <c r="B85">
        <v>895400</v>
      </c>
      <c r="C85">
        <v>1165900</v>
      </c>
      <c r="D85">
        <v>1047900</v>
      </c>
    </row>
    <row r="86" spans="1:4" x14ac:dyDescent="0.25">
      <c r="A86">
        <v>2.4</v>
      </c>
      <c r="B86">
        <v>655100</v>
      </c>
      <c r="C86">
        <v>684900</v>
      </c>
      <c r="D86">
        <v>709400</v>
      </c>
    </row>
    <row r="87" spans="1:4" x14ac:dyDescent="0.25">
      <c r="A87">
        <v>2.4</v>
      </c>
      <c r="B87">
        <v>7893300</v>
      </c>
      <c r="C87">
        <v>7604200</v>
      </c>
      <c r="D87">
        <v>8081300</v>
      </c>
    </row>
    <row r="88" spans="1:4" x14ac:dyDescent="0.25">
      <c r="A88">
        <v>2.4</v>
      </c>
      <c r="B88">
        <v>637600</v>
      </c>
      <c r="C88">
        <v>534100</v>
      </c>
      <c r="D88">
        <v>671200</v>
      </c>
    </row>
    <row r="89" spans="1:4" x14ac:dyDescent="0.25">
      <c r="A89">
        <v>2.4</v>
      </c>
      <c r="B89">
        <v>372200</v>
      </c>
      <c r="C89">
        <v>390900</v>
      </c>
      <c r="D89">
        <v>365100</v>
      </c>
    </row>
    <row r="90" spans="1:4" x14ac:dyDescent="0.25">
      <c r="A90">
        <v>2.4</v>
      </c>
      <c r="B90">
        <v>403000</v>
      </c>
      <c r="C90">
        <v>413200</v>
      </c>
      <c r="D90">
        <v>604800</v>
      </c>
    </row>
    <row r="91" spans="1:4" x14ac:dyDescent="0.25">
      <c r="A91">
        <v>2.4</v>
      </c>
      <c r="B91">
        <v>388600</v>
      </c>
      <c r="C91">
        <v>333900</v>
      </c>
      <c r="D91">
        <v>507400</v>
      </c>
    </row>
    <row r="92" spans="1:4" x14ac:dyDescent="0.25">
      <c r="A92">
        <v>2.4</v>
      </c>
      <c r="B92">
        <v>1125800</v>
      </c>
      <c r="C92">
        <v>1124400</v>
      </c>
      <c r="D92">
        <v>974600</v>
      </c>
    </row>
    <row r="93" spans="1:4" x14ac:dyDescent="0.25">
      <c r="A93">
        <v>2.4</v>
      </c>
      <c r="B93">
        <v>310900</v>
      </c>
      <c r="C93">
        <v>322400</v>
      </c>
      <c r="D93">
        <v>301800</v>
      </c>
    </row>
    <row r="94" spans="1:4" x14ac:dyDescent="0.25">
      <c r="A94">
        <v>2.4</v>
      </c>
      <c r="B94">
        <v>2430400</v>
      </c>
      <c r="C94">
        <v>2277300</v>
      </c>
      <c r="D94">
        <v>2078000</v>
      </c>
    </row>
    <row r="95" spans="1:4" x14ac:dyDescent="0.25">
      <c r="A95">
        <v>2.4</v>
      </c>
      <c r="B95">
        <v>401700</v>
      </c>
      <c r="C95">
        <v>347300</v>
      </c>
      <c r="D95">
        <v>296700</v>
      </c>
    </row>
    <row r="96" spans="1:4" x14ac:dyDescent="0.25">
      <c r="A96">
        <v>2.4</v>
      </c>
      <c r="B96">
        <v>2447800</v>
      </c>
      <c r="C96">
        <v>2070800</v>
      </c>
      <c r="D96">
        <v>1732300</v>
      </c>
    </row>
    <row r="97" spans="1:4" x14ac:dyDescent="0.25">
      <c r="A97">
        <v>2.4</v>
      </c>
      <c r="B97">
        <v>389300</v>
      </c>
      <c r="C97">
        <v>392200</v>
      </c>
      <c r="D97">
        <v>340800</v>
      </c>
    </row>
    <row r="98" spans="1:4" x14ac:dyDescent="0.25">
      <c r="A98">
        <v>2.4</v>
      </c>
      <c r="B98">
        <v>328200</v>
      </c>
      <c r="C98">
        <v>302200</v>
      </c>
      <c r="D98">
        <v>269100</v>
      </c>
    </row>
    <row r="99" spans="1:4" x14ac:dyDescent="0.25">
      <c r="A99">
        <v>2.4</v>
      </c>
      <c r="B99">
        <v>762500</v>
      </c>
      <c r="C99">
        <v>673300</v>
      </c>
      <c r="D99">
        <v>587600</v>
      </c>
    </row>
    <row r="100" spans="1:4" x14ac:dyDescent="0.25">
      <c r="A100">
        <v>2.4</v>
      </c>
      <c r="B100">
        <v>820900</v>
      </c>
      <c r="C100">
        <v>737100</v>
      </c>
      <c r="D100">
        <v>856600</v>
      </c>
    </row>
    <row r="101" spans="1:4" x14ac:dyDescent="0.25">
      <c r="A101">
        <v>2.4</v>
      </c>
      <c r="B101">
        <v>1151600</v>
      </c>
      <c r="C101">
        <v>1076500</v>
      </c>
      <c r="D101">
        <v>1169500</v>
      </c>
    </row>
    <row r="102" spans="1:4" x14ac:dyDescent="0.25">
      <c r="A102">
        <v>2.4</v>
      </c>
      <c r="B102">
        <v>4141000</v>
      </c>
      <c r="C102">
        <v>3377000</v>
      </c>
      <c r="D102">
        <v>3505600</v>
      </c>
    </row>
    <row r="103" spans="1:4" x14ac:dyDescent="0.25">
      <c r="A103">
        <v>2.4</v>
      </c>
      <c r="B103">
        <v>1062300</v>
      </c>
      <c r="C103">
        <v>980900</v>
      </c>
      <c r="D103">
        <v>817200</v>
      </c>
    </row>
    <row r="104" spans="1:4" x14ac:dyDescent="0.25">
      <c r="A104">
        <v>2.4</v>
      </c>
      <c r="B104">
        <v>686000</v>
      </c>
      <c r="C104">
        <v>474300</v>
      </c>
      <c r="D104">
        <v>360200</v>
      </c>
    </row>
    <row r="105" spans="1:4" x14ac:dyDescent="0.25">
      <c r="A105">
        <v>2.4</v>
      </c>
      <c r="B105">
        <v>497100</v>
      </c>
      <c r="C105">
        <v>405500</v>
      </c>
      <c r="D105">
        <v>332800</v>
      </c>
    </row>
    <row r="106" spans="1:4" x14ac:dyDescent="0.25">
      <c r="A106">
        <v>2.4</v>
      </c>
      <c r="B106">
        <v>988100</v>
      </c>
      <c r="C106">
        <v>891000</v>
      </c>
      <c r="D106">
        <v>603100</v>
      </c>
    </row>
    <row r="107" spans="1:4" x14ac:dyDescent="0.25">
      <c r="A107">
        <v>2.4</v>
      </c>
      <c r="B107">
        <v>435000</v>
      </c>
      <c r="C107">
        <v>583100</v>
      </c>
      <c r="D107">
        <v>712100</v>
      </c>
    </row>
    <row r="108" spans="1:4" x14ac:dyDescent="0.25">
      <c r="A108">
        <v>2.4</v>
      </c>
      <c r="B108">
        <v>6716000</v>
      </c>
      <c r="C108">
        <v>4510300</v>
      </c>
      <c r="D108">
        <v>2591000</v>
      </c>
    </row>
    <row r="109" spans="1:4" x14ac:dyDescent="0.25">
      <c r="A109">
        <v>2.4</v>
      </c>
      <c r="B109">
        <v>377600</v>
      </c>
      <c r="C109">
        <v>317700</v>
      </c>
      <c r="D109">
        <v>258000</v>
      </c>
    </row>
    <row r="110" spans="1:4" x14ac:dyDescent="0.25">
      <c r="A110">
        <v>2.4</v>
      </c>
      <c r="B110">
        <v>635700</v>
      </c>
      <c r="C110">
        <v>480900</v>
      </c>
      <c r="D110">
        <v>393000</v>
      </c>
    </row>
    <row r="111" spans="1:4" x14ac:dyDescent="0.25">
      <c r="A111">
        <v>2.4</v>
      </c>
      <c r="B111">
        <v>842600</v>
      </c>
      <c r="C111">
        <v>582600</v>
      </c>
      <c r="D111">
        <v>523100</v>
      </c>
    </row>
    <row r="112" spans="1:4" x14ac:dyDescent="0.25">
      <c r="A112">
        <v>2.4</v>
      </c>
      <c r="B112">
        <v>1164300</v>
      </c>
      <c r="C112">
        <v>560700</v>
      </c>
      <c r="D112">
        <v>847100</v>
      </c>
    </row>
    <row r="113" spans="1:4" x14ac:dyDescent="0.25">
      <c r="A113">
        <v>2.4</v>
      </c>
      <c r="B113">
        <v>415600</v>
      </c>
      <c r="C113">
        <v>306400</v>
      </c>
      <c r="D113">
        <v>1097500</v>
      </c>
    </row>
    <row r="114" spans="1:4" x14ac:dyDescent="0.25">
      <c r="A114">
        <v>2.4</v>
      </c>
      <c r="B114">
        <v>487500</v>
      </c>
      <c r="C114">
        <v>372300</v>
      </c>
      <c r="D114">
        <v>366800</v>
      </c>
    </row>
    <row r="115" spans="1:4" x14ac:dyDescent="0.25">
      <c r="A115">
        <v>2.4</v>
      </c>
      <c r="B115">
        <v>397000</v>
      </c>
      <c r="C115">
        <v>336400</v>
      </c>
      <c r="D115">
        <v>264600</v>
      </c>
    </row>
    <row r="116" spans="1:4" x14ac:dyDescent="0.25">
      <c r="A116">
        <v>2.4</v>
      </c>
      <c r="B116">
        <v>2960000</v>
      </c>
      <c r="C116">
        <v>1754400</v>
      </c>
      <c r="D116">
        <v>1639600</v>
      </c>
    </row>
    <row r="117" spans="1:4" x14ac:dyDescent="0.25">
      <c r="A117">
        <v>2.4</v>
      </c>
      <c r="B117">
        <v>525600</v>
      </c>
      <c r="C117">
        <v>315000</v>
      </c>
      <c r="D117">
        <v>323400</v>
      </c>
    </row>
    <row r="118" spans="1:4" x14ac:dyDescent="0.25">
      <c r="A118">
        <v>2.4</v>
      </c>
      <c r="B118">
        <v>557500</v>
      </c>
      <c r="C118">
        <v>333000</v>
      </c>
      <c r="D118">
        <v>332100</v>
      </c>
    </row>
    <row r="119" spans="1:4" x14ac:dyDescent="0.25">
      <c r="A119">
        <v>2.4</v>
      </c>
      <c r="B119">
        <v>794100</v>
      </c>
      <c r="C119">
        <v>443000</v>
      </c>
      <c r="D119">
        <v>453200</v>
      </c>
    </row>
    <row r="120" spans="1:4" x14ac:dyDescent="0.25">
      <c r="A120">
        <v>2.4</v>
      </c>
      <c r="B120">
        <v>1846700</v>
      </c>
      <c r="C120">
        <v>932900</v>
      </c>
      <c r="D120">
        <v>512300</v>
      </c>
    </row>
    <row r="121" spans="1:4" x14ac:dyDescent="0.25">
      <c r="A121">
        <v>2.4</v>
      </c>
      <c r="B121">
        <v>623600</v>
      </c>
      <c r="C121">
        <v>411400</v>
      </c>
      <c r="D121">
        <v>316300</v>
      </c>
    </row>
    <row r="122" spans="1:4" x14ac:dyDescent="0.25">
      <c r="A122">
        <v>2.4</v>
      </c>
      <c r="B122">
        <v>883800</v>
      </c>
      <c r="C122">
        <v>675200</v>
      </c>
      <c r="D122">
        <v>681400</v>
      </c>
    </row>
    <row r="123" spans="1:4" x14ac:dyDescent="0.25">
      <c r="A123">
        <v>2.4</v>
      </c>
      <c r="B123">
        <v>555200</v>
      </c>
      <c r="C123">
        <v>355100</v>
      </c>
      <c r="D123">
        <v>402200</v>
      </c>
    </row>
    <row r="124" spans="1:4" x14ac:dyDescent="0.25">
      <c r="A124">
        <v>2.4</v>
      </c>
      <c r="B124">
        <v>722400</v>
      </c>
      <c r="C124">
        <v>505800</v>
      </c>
      <c r="D124">
        <v>536900</v>
      </c>
    </row>
    <row r="125" spans="1:4" x14ac:dyDescent="0.25">
      <c r="A125">
        <v>2.4</v>
      </c>
      <c r="B125">
        <v>2150200</v>
      </c>
      <c r="C125">
        <v>1162100</v>
      </c>
      <c r="D125">
        <v>1232400</v>
      </c>
    </row>
    <row r="126" spans="1:4" x14ac:dyDescent="0.25">
      <c r="A126">
        <v>2.4</v>
      </c>
      <c r="B126">
        <v>495000</v>
      </c>
      <c r="C126">
        <v>276800</v>
      </c>
      <c r="D126">
        <v>263800</v>
      </c>
    </row>
    <row r="127" spans="1:4" x14ac:dyDescent="0.25">
      <c r="A127">
        <v>2.4</v>
      </c>
      <c r="B127">
        <v>2460500</v>
      </c>
      <c r="C127">
        <v>1714100</v>
      </c>
      <c r="D127">
        <v>1534400</v>
      </c>
    </row>
    <row r="128" spans="1:4" x14ac:dyDescent="0.25">
      <c r="A128">
        <v>2.4</v>
      </c>
      <c r="B128">
        <v>836800</v>
      </c>
      <c r="C128">
        <v>378000</v>
      </c>
      <c r="D128">
        <v>609800</v>
      </c>
    </row>
    <row r="129" spans="1:4" x14ac:dyDescent="0.25">
      <c r="A129">
        <v>2.4</v>
      </c>
      <c r="B129">
        <v>1132100</v>
      </c>
      <c r="C129">
        <v>673200</v>
      </c>
      <c r="D129">
        <v>600900</v>
      </c>
    </row>
    <row r="130" spans="1:4" x14ac:dyDescent="0.25">
      <c r="A130">
        <v>2.4</v>
      </c>
      <c r="B130">
        <v>935300</v>
      </c>
      <c r="C130">
        <v>610000</v>
      </c>
      <c r="D130">
        <v>640900</v>
      </c>
    </row>
    <row r="131" spans="1:4" x14ac:dyDescent="0.25">
      <c r="A131">
        <v>2.4</v>
      </c>
      <c r="B131">
        <v>630900</v>
      </c>
      <c r="C131">
        <v>322500</v>
      </c>
      <c r="D131">
        <v>478700</v>
      </c>
    </row>
    <row r="132" spans="1:4" x14ac:dyDescent="0.25">
      <c r="A132">
        <v>2.4</v>
      </c>
      <c r="B132">
        <v>883500</v>
      </c>
      <c r="C132">
        <v>570900</v>
      </c>
      <c r="D132">
        <v>576600</v>
      </c>
    </row>
    <row r="133" spans="1:4" x14ac:dyDescent="0.25">
      <c r="A133">
        <v>2.4</v>
      </c>
      <c r="B133">
        <v>313100</v>
      </c>
      <c r="C133">
        <v>405000</v>
      </c>
      <c r="D133">
        <v>263400</v>
      </c>
    </row>
    <row r="134" spans="1:4" x14ac:dyDescent="0.25">
      <c r="A134">
        <v>2.4</v>
      </c>
      <c r="B134">
        <v>489800</v>
      </c>
      <c r="C134">
        <v>492200</v>
      </c>
      <c r="D134">
        <v>338000</v>
      </c>
    </row>
    <row r="135" spans="1:4" x14ac:dyDescent="0.25">
      <c r="A135">
        <v>2.4</v>
      </c>
      <c r="B135">
        <v>849000</v>
      </c>
      <c r="C135">
        <v>1334600</v>
      </c>
      <c r="D135">
        <v>653000</v>
      </c>
    </row>
    <row r="136" spans="1:4" x14ac:dyDescent="0.25">
      <c r="A136">
        <v>2.4</v>
      </c>
      <c r="B136">
        <v>23734300</v>
      </c>
      <c r="C136">
        <v>16430300</v>
      </c>
      <c r="D136">
        <v>16598500</v>
      </c>
    </row>
    <row r="137" spans="1:4" x14ac:dyDescent="0.25">
      <c r="A137">
        <v>2.4</v>
      </c>
      <c r="B137">
        <v>870300</v>
      </c>
      <c r="C137">
        <v>638300</v>
      </c>
      <c r="D137">
        <v>541300</v>
      </c>
    </row>
    <row r="138" spans="1:4" x14ac:dyDescent="0.25">
      <c r="A138">
        <v>2.4</v>
      </c>
      <c r="B138">
        <v>2633300</v>
      </c>
      <c r="C138">
        <v>2007700</v>
      </c>
      <c r="D138">
        <v>2003000</v>
      </c>
    </row>
    <row r="139" spans="1:4" x14ac:dyDescent="0.25">
      <c r="A139">
        <v>2.4</v>
      </c>
      <c r="B139">
        <v>1318800</v>
      </c>
      <c r="C139">
        <v>867100</v>
      </c>
      <c r="D139">
        <v>807600</v>
      </c>
    </row>
    <row r="140" spans="1:4" x14ac:dyDescent="0.25">
      <c r="A140">
        <v>2.4</v>
      </c>
      <c r="B140">
        <v>590100</v>
      </c>
      <c r="C140">
        <v>420200</v>
      </c>
      <c r="D140">
        <v>404600</v>
      </c>
    </row>
    <row r="141" spans="1:4" x14ac:dyDescent="0.25">
      <c r="A141">
        <v>2.4</v>
      </c>
      <c r="B141">
        <v>761300</v>
      </c>
      <c r="C141">
        <v>475500</v>
      </c>
      <c r="D141">
        <v>470400</v>
      </c>
    </row>
    <row r="142" spans="1:4" x14ac:dyDescent="0.25">
      <c r="A142">
        <v>2.4</v>
      </c>
      <c r="B142">
        <v>3549300</v>
      </c>
      <c r="C142">
        <v>3551400</v>
      </c>
      <c r="D142">
        <v>3305700</v>
      </c>
    </row>
    <row r="143" spans="1:4" x14ac:dyDescent="0.25">
      <c r="A143">
        <v>2.4</v>
      </c>
      <c r="B143">
        <v>540200</v>
      </c>
      <c r="C143">
        <v>345400</v>
      </c>
      <c r="D143">
        <v>293200</v>
      </c>
    </row>
    <row r="144" spans="1:4" x14ac:dyDescent="0.25">
      <c r="A144">
        <v>2.4</v>
      </c>
      <c r="B144">
        <v>425200</v>
      </c>
      <c r="C144">
        <v>325600</v>
      </c>
      <c r="D144">
        <v>327700</v>
      </c>
    </row>
    <row r="145" spans="1:4" x14ac:dyDescent="0.25">
      <c r="A145">
        <v>2.4</v>
      </c>
      <c r="B145">
        <v>314200</v>
      </c>
      <c r="C145">
        <v>271600</v>
      </c>
      <c r="D145">
        <v>253500</v>
      </c>
    </row>
    <row r="146" spans="1:4" x14ac:dyDescent="0.25">
      <c r="A146">
        <v>2.4</v>
      </c>
      <c r="B146">
        <v>444100</v>
      </c>
      <c r="C146">
        <v>335700</v>
      </c>
      <c r="D146">
        <v>336000</v>
      </c>
    </row>
    <row r="147" spans="1:4" x14ac:dyDescent="0.25">
      <c r="A147">
        <v>2.4</v>
      </c>
      <c r="B147">
        <v>350300</v>
      </c>
      <c r="C147">
        <v>231300</v>
      </c>
      <c r="D147">
        <v>229200</v>
      </c>
    </row>
    <row r="148" spans="1:4" x14ac:dyDescent="0.25">
      <c r="A148">
        <v>2.4</v>
      </c>
      <c r="B148">
        <v>1342700</v>
      </c>
      <c r="C148">
        <v>1226400</v>
      </c>
      <c r="D148">
        <v>1303900</v>
      </c>
    </row>
    <row r="149" spans="1:4" x14ac:dyDescent="0.25">
      <c r="A149">
        <v>2.4</v>
      </c>
      <c r="B149">
        <v>343200</v>
      </c>
      <c r="C149">
        <v>306300</v>
      </c>
      <c r="D149">
        <v>287000</v>
      </c>
    </row>
    <row r="150" spans="1:4" x14ac:dyDescent="0.25">
      <c r="A150">
        <v>2.4</v>
      </c>
      <c r="B150">
        <v>2725400</v>
      </c>
      <c r="C150">
        <v>2531700</v>
      </c>
      <c r="D150">
        <v>2712500</v>
      </c>
    </row>
    <row r="151" spans="1:4" x14ac:dyDescent="0.25">
      <c r="A151">
        <v>2.4</v>
      </c>
      <c r="B151">
        <v>374000</v>
      </c>
      <c r="C151">
        <v>277100</v>
      </c>
      <c r="D151">
        <v>368000</v>
      </c>
    </row>
    <row r="152" spans="1:4" x14ac:dyDescent="0.25">
      <c r="A152">
        <v>2.4</v>
      </c>
      <c r="B152">
        <v>622700</v>
      </c>
      <c r="C152">
        <v>555500</v>
      </c>
      <c r="D152">
        <v>623500</v>
      </c>
    </row>
    <row r="153" spans="1:4" x14ac:dyDescent="0.25">
      <c r="A153">
        <v>2.4</v>
      </c>
      <c r="B153">
        <v>284800</v>
      </c>
      <c r="C153">
        <v>319000</v>
      </c>
      <c r="D153">
        <v>275000</v>
      </c>
    </row>
    <row r="154" spans="1:4" x14ac:dyDescent="0.25">
      <c r="A154">
        <v>2.4</v>
      </c>
      <c r="B154">
        <v>430300</v>
      </c>
      <c r="C154">
        <v>269400</v>
      </c>
      <c r="D154">
        <v>287200</v>
      </c>
    </row>
    <row r="155" spans="1:4" x14ac:dyDescent="0.25">
      <c r="A155">
        <v>2.4</v>
      </c>
      <c r="B155">
        <v>1443500</v>
      </c>
      <c r="C155">
        <v>1061800</v>
      </c>
      <c r="D155">
        <v>1123700</v>
      </c>
    </row>
    <row r="156" spans="1:4" x14ac:dyDescent="0.25">
      <c r="A156">
        <v>2.4</v>
      </c>
      <c r="B156">
        <v>505900</v>
      </c>
      <c r="C156">
        <v>391700</v>
      </c>
      <c r="D156">
        <v>375500</v>
      </c>
    </row>
    <row r="157" spans="1:4" x14ac:dyDescent="0.25">
      <c r="A157">
        <v>2.4</v>
      </c>
      <c r="B157">
        <v>3694900</v>
      </c>
      <c r="C157">
        <v>2727500</v>
      </c>
      <c r="D157">
        <v>1797400</v>
      </c>
    </row>
    <row r="158" spans="1:4" x14ac:dyDescent="0.25">
      <c r="A158">
        <v>2.4</v>
      </c>
      <c r="B158">
        <v>881100</v>
      </c>
      <c r="C158">
        <v>800200</v>
      </c>
      <c r="D158">
        <v>789500</v>
      </c>
    </row>
    <row r="159" spans="1:4" x14ac:dyDescent="0.25">
      <c r="A159">
        <v>2.4</v>
      </c>
      <c r="B159">
        <v>1388600</v>
      </c>
      <c r="C159">
        <v>1382500</v>
      </c>
      <c r="D159">
        <v>1378200</v>
      </c>
    </row>
    <row r="160" spans="1:4" x14ac:dyDescent="0.25">
      <c r="A160">
        <v>2.4</v>
      </c>
      <c r="B160">
        <v>576200</v>
      </c>
      <c r="C160">
        <v>355300</v>
      </c>
      <c r="D160">
        <v>488900</v>
      </c>
    </row>
    <row r="161" spans="1:4" x14ac:dyDescent="0.25">
      <c r="A161">
        <v>2.4</v>
      </c>
      <c r="B161">
        <v>1128000</v>
      </c>
      <c r="C161">
        <v>1007100</v>
      </c>
      <c r="D161">
        <v>548100</v>
      </c>
    </row>
    <row r="162" spans="1:4" x14ac:dyDescent="0.25">
      <c r="A162">
        <v>2.4</v>
      </c>
      <c r="B162">
        <v>1403700</v>
      </c>
      <c r="C162">
        <v>4157800</v>
      </c>
      <c r="D162">
        <v>1335000</v>
      </c>
    </row>
    <row r="163" spans="1:4" x14ac:dyDescent="0.25">
      <c r="A163">
        <v>2.4</v>
      </c>
      <c r="B163">
        <v>1559000</v>
      </c>
      <c r="C163">
        <v>1484900</v>
      </c>
      <c r="D163">
        <v>1516600</v>
      </c>
    </row>
    <row r="164" spans="1:4" x14ac:dyDescent="0.25">
      <c r="A164">
        <v>2.4</v>
      </c>
      <c r="B164">
        <v>354100</v>
      </c>
      <c r="C164">
        <v>304300</v>
      </c>
      <c r="D164">
        <v>390700</v>
      </c>
    </row>
    <row r="165" spans="1:4" x14ac:dyDescent="0.25">
      <c r="A165">
        <v>2.4</v>
      </c>
      <c r="B165">
        <v>544200</v>
      </c>
      <c r="C165">
        <v>509800</v>
      </c>
      <c r="D165">
        <v>513000</v>
      </c>
    </row>
    <row r="166" spans="1:4" x14ac:dyDescent="0.25">
      <c r="A166">
        <v>2.4</v>
      </c>
      <c r="B166">
        <v>327500</v>
      </c>
      <c r="C166">
        <v>399800</v>
      </c>
      <c r="D166">
        <v>479300</v>
      </c>
    </row>
    <row r="167" spans="1:4" x14ac:dyDescent="0.25">
      <c r="A167">
        <v>2.4</v>
      </c>
      <c r="B167">
        <v>318800</v>
      </c>
      <c r="C167">
        <v>325600</v>
      </c>
      <c r="D167">
        <v>310000</v>
      </c>
    </row>
    <row r="168" spans="1:4" x14ac:dyDescent="0.25">
      <c r="A168">
        <v>2.4</v>
      </c>
      <c r="B168">
        <v>382800</v>
      </c>
      <c r="C168">
        <v>295000</v>
      </c>
      <c r="D168">
        <v>434000</v>
      </c>
    </row>
    <row r="169" spans="1:4" x14ac:dyDescent="0.25">
      <c r="A169">
        <v>2.4</v>
      </c>
      <c r="B169">
        <v>738800</v>
      </c>
      <c r="C169">
        <v>371900</v>
      </c>
      <c r="D169">
        <v>378000</v>
      </c>
    </row>
    <row r="170" spans="1:4" x14ac:dyDescent="0.25">
      <c r="A170">
        <v>2.4</v>
      </c>
      <c r="B170">
        <v>760800</v>
      </c>
      <c r="C170">
        <v>494500</v>
      </c>
      <c r="D170">
        <v>497800</v>
      </c>
    </row>
    <row r="171" spans="1:4" x14ac:dyDescent="0.25">
      <c r="A171">
        <v>2.4</v>
      </c>
      <c r="B171">
        <v>395200</v>
      </c>
      <c r="C171">
        <v>334700</v>
      </c>
      <c r="D171">
        <v>481400</v>
      </c>
    </row>
    <row r="172" spans="1:4" x14ac:dyDescent="0.25">
      <c r="A172">
        <v>2.4</v>
      </c>
      <c r="B172">
        <v>469900</v>
      </c>
      <c r="C172">
        <v>340900</v>
      </c>
      <c r="D172">
        <v>313800</v>
      </c>
    </row>
    <row r="173" spans="1:4" x14ac:dyDescent="0.25">
      <c r="A173">
        <v>2.4</v>
      </c>
      <c r="B173">
        <v>1538700</v>
      </c>
      <c r="C173">
        <v>1286700</v>
      </c>
      <c r="D173">
        <v>1250900</v>
      </c>
    </row>
    <row r="174" spans="1:4" x14ac:dyDescent="0.25">
      <c r="A174">
        <v>2.4</v>
      </c>
      <c r="B174">
        <v>449900</v>
      </c>
      <c r="C174">
        <v>525600</v>
      </c>
      <c r="D174">
        <v>456700</v>
      </c>
    </row>
    <row r="175" spans="1:4" x14ac:dyDescent="0.25">
      <c r="A175">
        <v>2.4</v>
      </c>
      <c r="B175">
        <v>334700</v>
      </c>
      <c r="C175">
        <v>425300</v>
      </c>
      <c r="D175">
        <v>356400</v>
      </c>
    </row>
    <row r="176" spans="1:4" x14ac:dyDescent="0.25">
      <c r="A176">
        <v>2.4</v>
      </c>
      <c r="B176">
        <v>427700</v>
      </c>
      <c r="C176">
        <v>495300</v>
      </c>
      <c r="D176">
        <v>446900</v>
      </c>
    </row>
    <row r="177" spans="1:4" x14ac:dyDescent="0.25">
      <c r="A177">
        <v>2.4</v>
      </c>
      <c r="B177">
        <v>393200</v>
      </c>
      <c r="C177">
        <v>406000</v>
      </c>
      <c r="D177">
        <v>307500</v>
      </c>
    </row>
    <row r="178" spans="1:4" x14ac:dyDescent="0.25">
      <c r="A178">
        <v>2.4</v>
      </c>
      <c r="B178">
        <v>1168900</v>
      </c>
      <c r="C178">
        <v>1405600</v>
      </c>
      <c r="D178">
        <v>1112500</v>
      </c>
    </row>
    <row r="179" spans="1:4" x14ac:dyDescent="0.25">
      <c r="A179">
        <v>2.4</v>
      </c>
      <c r="B179">
        <v>1185500</v>
      </c>
      <c r="C179">
        <v>878800</v>
      </c>
      <c r="D179">
        <v>746300</v>
      </c>
    </row>
    <row r="180" spans="1:4" x14ac:dyDescent="0.25">
      <c r="A180">
        <v>2.4</v>
      </c>
      <c r="B180">
        <v>480700</v>
      </c>
      <c r="C180">
        <v>445700</v>
      </c>
      <c r="D180">
        <v>469900</v>
      </c>
    </row>
    <row r="181" spans="1:4" x14ac:dyDescent="0.25">
      <c r="A181">
        <v>2.4</v>
      </c>
      <c r="B181">
        <v>381300</v>
      </c>
      <c r="C181">
        <v>364700</v>
      </c>
      <c r="D181">
        <v>348500</v>
      </c>
    </row>
    <row r="182" spans="1:4" x14ac:dyDescent="0.25">
      <c r="A182">
        <v>2.4</v>
      </c>
      <c r="B182">
        <v>345700</v>
      </c>
      <c r="C182">
        <v>330700</v>
      </c>
      <c r="D182">
        <v>339800</v>
      </c>
    </row>
    <row r="183" spans="1:4" x14ac:dyDescent="0.25">
      <c r="A183">
        <v>2.4</v>
      </c>
      <c r="B183">
        <v>516900</v>
      </c>
      <c r="C183">
        <v>453700</v>
      </c>
      <c r="D183">
        <v>414900</v>
      </c>
    </row>
    <row r="184" spans="1:4" x14ac:dyDescent="0.25">
      <c r="A184">
        <v>2.4</v>
      </c>
      <c r="B184">
        <v>1742600</v>
      </c>
      <c r="C184">
        <v>1540700</v>
      </c>
      <c r="D184">
        <v>1493400</v>
      </c>
    </row>
    <row r="185" spans="1:4" x14ac:dyDescent="0.25">
      <c r="A185">
        <v>2.4</v>
      </c>
      <c r="B185">
        <v>686600</v>
      </c>
      <c r="C185">
        <v>669800</v>
      </c>
      <c r="D185">
        <v>440700</v>
      </c>
    </row>
    <row r="186" spans="1:4" x14ac:dyDescent="0.25">
      <c r="A186">
        <v>2.4</v>
      </c>
      <c r="B186">
        <v>538900</v>
      </c>
      <c r="C186">
        <v>436600</v>
      </c>
      <c r="D186">
        <v>405000</v>
      </c>
    </row>
    <row r="187" spans="1:4" x14ac:dyDescent="0.25">
      <c r="A187">
        <v>2.4</v>
      </c>
      <c r="B187">
        <v>501000</v>
      </c>
      <c r="C187">
        <v>473100</v>
      </c>
      <c r="D187">
        <v>434700</v>
      </c>
    </row>
    <row r="188" spans="1:4" x14ac:dyDescent="0.25">
      <c r="A188">
        <v>2.4</v>
      </c>
      <c r="B188">
        <v>376400</v>
      </c>
      <c r="C188">
        <v>371400</v>
      </c>
      <c r="D188">
        <v>333300</v>
      </c>
    </row>
    <row r="189" spans="1:4" x14ac:dyDescent="0.25">
      <c r="A189">
        <v>2.4</v>
      </c>
      <c r="B189">
        <v>381600</v>
      </c>
      <c r="C189">
        <v>313700</v>
      </c>
      <c r="D189">
        <v>295500</v>
      </c>
    </row>
    <row r="190" spans="1:4" x14ac:dyDescent="0.25">
      <c r="A190">
        <v>2.4</v>
      </c>
      <c r="B190">
        <v>341400</v>
      </c>
      <c r="C190">
        <v>298400</v>
      </c>
      <c r="D190">
        <v>331800</v>
      </c>
    </row>
    <row r="191" spans="1:4" x14ac:dyDescent="0.25">
      <c r="A191">
        <v>2.4</v>
      </c>
      <c r="B191">
        <v>510600</v>
      </c>
      <c r="C191">
        <v>338700</v>
      </c>
      <c r="D191">
        <v>591400</v>
      </c>
    </row>
    <row r="192" spans="1:4" x14ac:dyDescent="0.25">
      <c r="A192">
        <v>2.4</v>
      </c>
      <c r="B192">
        <v>2035300</v>
      </c>
      <c r="C192">
        <v>1890800</v>
      </c>
      <c r="D192">
        <v>1975000</v>
      </c>
    </row>
    <row r="193" spans="1:4" x14ac:dyDescent="0.25">
      <c r="A193">
        <v>2.4</v>
      </c>
      <c r="B193">
        <v>293700</v>
      </c>
      <c r="C193">
        <v>266100</v>
      </c>
      <c r="D193">
        <v>277800</v>
      </c>
    </row>
    <row r="194" spans="1:4" x14ac:dyDescent="0.25">
      <c r="A194">
        <v>2.4</v>
      </c>
      <c r="B194">
        <v>631500</v>
      </c>
      <c r="C194">
        <v>650600</v>
      </c>
      <c r="D194">
        <v>619400</v>
      </c>
    </row>
    <row r="195" spans="1:4" x14ac:dyDescent="0.25">
      <c r="A195">
        <v>2.4</v>
      </c>
      <c r="B195">
        <v>343000</v>
      </c>
      <c r="C195">
        <v>403900</v>
      </c>
      <c r="D195">
        <v>358900</v>
      </c>
    </row>
    <row r="196" spans="1:4" x14ac:dyDescent="0.25">
      <c r="A196">
        <v>2.4</v>
      </c>
      <c r="B196">
        <v>526500</v>
      </c>
      <c r="C196">
        <v>566400</v>
      </c>
      <c r="D196">
        <v>534900</v>
      </c>
    </row>
    <row r="197" spans="1:4" x14ac:dyDescent="0.25">
      <c r="A197">
        <v>2.4</v>
      </c>
      <c r="B197">
        <v>2096300</v>
      </c>
      <c r="C197">
        <v>2465200</v>
      </c>
      <c r="D197">
        <v>2127700</v>
      </c>
    </row>
    <row r="198" spans="1:4" x14ac:dyDescent="0.25">
      <c r="A198">
        <v>2.4</v>
      </c>
      <c r="B198">
        <v>289200</v>
      </c>
      <c r="C198">
        <v>245500</v>
      </c>
      <c r="D198">
        <v>266300</v>
      </c>
    </row>
    <row r="199" spans="1:4" x14ac:dyDescent="0.25">
      <c r="A199">
        <v>2.4</v>
      </c>
      <c r="B199">
        <v>429500</v>
      </c>
      <c r="C199">
        <v>416000</v>
      </c>
      <c r="D199">
        <v>426900</v>
      </c>
    </row>
    <row r="200" spans="1:4" x14ac:dyDescent="0.25">
      <c r="A200">
        <v>2.4</v>
      </c>
      <c r="B200">
        <v>7292600</v>
      </c>
      <c r="C200">
        <v>7240200</v>
      </c>
      <c r="D200">
        <v>8372000</v>
      </c>
    </row>
    <row r="201" spans="1:4" x14ac:dyDescent="0.25">
      <c r="A201">
        <v>2.4</v>
      </c>
      <c r="B201">
        <v>2077300</v>
      </c>
      <c r="C201">
        <v>1819100</v>
      </c>
      <c r="D201">
        <v>1998300</v>
      </c>
    </row>
    <row r="202" spans="1:4" x14ac:dyDescent="0.25">
      <c r="A202">
        <v>2.4</v>
      </c>
      <c r="B202">
        <v>683200</v>
      </c>
      <c r="C202">
        <v>279900</v>
      </c>
      <c r="D202">
        <v>284600</v>
      </c>
    </row>
    <row r="203" spans="1:4" x14ac:dyDescent="0.25">
      <c r="A203">
        <v>2.4</v>
      </c>
      <c r="B203">
        <v>42832300</v>
      </c>
      <c r="C203">
        <v>43743400</v>
      </c>
      <c r="D203">
        <v>44744400</v>
      </c>
    </row>
    <row r="204" spans="1:4" x14ac:dyDescent="0.25">
      <c r="A204">
        <v>2.4</v>
      </c>
      <c r="B204">
        <v>469100</v>
      </c>
      <c r="C204">
        <v>474300</v>
      </c>
      <c r="D204">
        <v>509100</v>
      </c>
    </row>
    <row r="205" spans="1:4" x14ac:dyDescent="0.25">
      <c r="A205">
        <v>2.4</v>
      </c>
      <c r="B205">
        <v>2111000</v>
      </c>
      <c r="C205">
        <v>2188700</v>
      </c>
      <c r="D205">
        <v>2017100</v>
      </c>
    </row>
    <row r="206" spans="1:4" x14ac:dyDescent="0.25">
      <c r="A206">
        <v>2.4</v>
      </c>
      <c r="B206">
        <v>3331000</v>
      </c>
      <c r="C206">
        <v>3213700</v>
      </c>
      <c r="D206">
        <v>3389400</v>
      </c>
    </row>
    <row r="207" spans="1:4" x14ac:dyDescent="0.25">
      <c r="A207">
        <v>2.4</v>
      </c>
      <c r="B207">
        <v>2003800</v>
      </c>
      <c r="C207">
        <v>2022900</v>
      </c>
      <c r="D207">
        <v>1920000</v>
      </c>
    </row>
    <row r="208" spans="1:4" x14ac:dyDescent="0.25">
      <c r="A208">
        <v>2.4</v>
      </c>
      <c r="B208">
        <v>592100</v>
      </c>
      <c r="C208">
        <v>532400</v>
      </c>
      <c r="D208">
        <v>577900</v>
      </c>
    </row>
    <row r="209" spans="1:4" x14ac:dyDescent="0.25">
      <c r="A209">
        <v>2.4</v>
      </c>
      <c r="B209">
        <v>459965600</v>
      </c>
      <c r="C209">
        <v>425927700</v>
      </c>
      <c r="D209">
        <v>7998200</v>
      </c>
    </row>
    <row r="210" spans="1:4" x14ac:dyDescent="0.25">
      <c r="A210">
        <v>2.4</v>
      </c>
      <c r="B210">
        <v>794000</v>
      </c>
      <c r="C210">
        <v>584200</v>
      </c>
      <c r="D210">
        <v>732900</v>
      </c>
    </row>
    <row r="211" spans="1:4" x14ac:dyDescent="0.25">
      <c r="A211">
        <v>2.4</v>
      </c>
      <c r="B211">
        <v>486800</v>
      </c>
      <c r="C211">
        <v>471800</v>
      </c>
      <c r="D211">
        <v>498000</v>
      </c>
    </row>
    <row r="212" spans="1:4" x14ac:dyDescent="0.25">
      <c r="A212">
        <v>2.4</v>
      </c>
      <c r="B212">
        <v>276100</v>
      </c>
      <c r="C212">
        <v>254000</v>
      </c>
      <c r="D212">
        <v>291700</v>
      </c>
    </row>
    <row r="213" spans="1:4" x14ac:dyDescent="0.25">
      <c r="A213">
        <v>2.4</v>
      </c>
      <c r="B213">
        <v>711100</v>
      </c>
      <c r="C213">
        <v>834400</v>
      </c>
      <c r="D213">
        <v>683200</v>
      </c>
    </row>
    <row r="214" spans="1:4" x14ac:dyDescent="0.25">
      <c r="A214">
        <v>2.4</v>
      </c>
      <c r="B214">
        <v>328200</v>
      </c>
      <c r="C214">
        <v>367400</v>
      </c>
      <c r="D214">
        <v>287500</v>
      </c>
    </row>
    <row r="215" spans="1:4" x14ac:dyDescent="0.25">
      <c r="A215">
        <v>2.4</v>
      </c>
      <c r="B215">
        <v>362800</v>
      </c>
      <c r="C215">
        <v>367400</v>
      </c>
      <c r="D215">
        <v>277600</v>
      </c>
    </row>
    <row r="216" spans="1:4" x14ac:dyDescent="0.25">
      <c r="A216">
        <v>2.4</v>
      </c>
      <c r="B216">
        <v>2306500</v>
      </c>
      <c r="C216">
        <v>1822400</v>
      </c>
      <c r="D216">
        <v>1829800</v>
      </c>
    </row>
    <row r="217" spans="1:4" x14ac:dyDescent="0.25">
      <c r="A217">
        <v>2.4</v>
      </c>
      <c r="B217">
        <v>390700</v>
      </c>
      <c r="C217">
        <v>361600</v>
      </c>
      <c r="D217">
        <v>394700</v>
      </c>
    </row>
    <row r="218" spans="1:4" x14ac:dyDescent="0.25">
      <c r="A218">
        <v>2.4</v>
      </c>
      <c r="B218">
        <v>2351100</v>
      </c>
      <c r="C218">
        <v>2037500</v>
      </c>
      <c r="D218">
        <v>1781100</v>
      </c>
    </row>
    <row r="219" spans="1:4" x14ac:dyDescent="0.25">
      <c r="A219">
        <v>2.4</v>
      </c>
      <c r="B219">
        <v>262000</v>
      </c>
      <c r="C219">
        <v>275300</v>
      </c>
      <c r="D219">
        <v>370300</v>
      </c>
    </row>
    <row r="220" spans="1:4" x14ac:dyDescent="0.25">
      <c r="A220">
        <v>2.4</v>
      </c>
      <c r="B220">
        <v>734400</v>
      </c>
      <c r="C220">
        <v>738000</v>
      </c>
      <c r="D220">
        <v>785800</v>
      </c>
    </row>
    <row r="221" spans="1:4" x14ac:dyDescent="0.25">
      <c r="A221">
        <v>2.4</v>
      </c>
      <c r="B221">
        <v>13033900</v>
      </c>
      <c r="C221">
        <v>15541900</v>
      </c>
      <c r="D221">
        <v>13936400</v>
      </c>
    </row>
    <row r="222" spans="1:4" x14ac:dyDescent="0.25">
      <c r="A222">
        <v>2.4</v>
      </c>
      <c r="B222">
        <v>602400</v>
      </c>
      <c r="C222">
        <v>587500</v>
      </c>
      <c r="D222">
        <v>902100</v>
      </c>
    </row>
    <row r="223" spans="1:4" x14ac:dyDescent="0.25">
      <c r="A223">
        <v>2.4</v>
      </c>
      <c r="B223">
        <v>326700</v>
      </c>
      <c r="C223">
        <v>260400</v>
      </c>
      <c r="D223">
        <v>332500</v>
      </c>
    </row>
    <row r="224" spans="1:4" x14ac:dyDescent="0.25">
      <c r="A224">
        <v>2.4</v>
      </c>
      <c r="B224">
        <v>2247700</v>
      </c>
      <c r="C224">
        <v>1332800</v>
      </c>
      <c r="D224">
        <v>642100</v>
      </c>
    </row>
    <row r="225" spans="1:4" x14ac:dyDescent="0.25">
      <c r="A225">
        <v>2.4</v>
      </c>
      <c r="B225">
        <v>1530800</v>
      </c>
      <c r="C225">
        <v>875000</v>
      </c>
      <c r="D225">
        <v>882200</v>
      </c>
    </row>
    <row r="226" spans="1:4" x14ac:dyDescent="0.25">
      <c r="A226">
        <v>2.4</v>
      </c>
      <c r="B226">
        <v>61673200</v>
      </c>
      <c r="C226">
        <v>69493800</v>
      </c>
      <c r="D226">
        <v>22087000</v>
      </c>
    </row>
    <row r="227" spans="1:4" x14ac:dyDescent="0.25">
      <c r="A227">
        <v>2.4</v>
      </c>
      <c r="B227">
        <v>4307800</v>
      </c>
      <c r="C227">
        <v>4660700</v>
      </c>
      <c r="D227">
        <v>4673300</v>
      </c>
    </row>
    <row r="228" spans="1:4" x14ac:dyDescent="0.25">
      <c r="A228">
        <v>2.4</v>
      </c>
      <c r="B228">
        <v>1426200</v>
      </c>
      <c r="C228">
        <v>1696500</v>
      </c>
      <c r="D228">
        <v>691600</v>
      </c>
    </row>
    <row r="229" spans="1:4" x14ac:dyDescent="0.25">
      <c r="A229">
        <v>2.4</v>
      </c>
      <c r="B229">
        <v>987000</v>
      </c>
      <c r="C229">
        <v>1110300</v>
      </c>
      <c r="D229">
        <v>996500</v>
      </c>
    </row>
    <row r="230" spans="1:4" x14ac:dyDescent="0.25">
      <c r="A230">
        <v>2.4</v>
      </c>
      <c r="B230">
        <v>335900</v>
      </c>
      <c r="C230">
        <v>344000</v>
      </c>
      <c r="D230">
        <v>364100</v>
      </c>
    </row>
    <row r="231" spans="1:4" x14ac:dyDescent="0.25">
      <c r="A231">
        <v>2.4</v>
      </c>
      <c r="B231">
        <v>369800</v>
      </c>
      <c r="C231">
        <v>382500</v>
      </c>
      <c r="D231">
        <v>568800</v>
      </c>
    </row>
    <row r="232" spans="1:4" x14ac:dyDescent="0.25">
      <c r="A232">
        <v>2.4</v>
      </c>
      <c r="B232">
        <v>464300</v>
      </c>
      <c r="C232">
        <v>404600</v>
      </c>
      <c r="D232">
        <v>425500</v>
      </c>
    </row>
    <row r="233" spans="1:4" x14ac:dyDescent="0.25">
      <c r="A233">
        <v>2.4</v>
      </c>
      <c r="B233">
        <v>1254100</v>
      </c>
      <c r="C233">
        <v>1490700</v>
      </c>
      <c r="D233">
        <v>1409100</v>
      </c>
    </row>
    <row r="234" spans="1:4" x14ac:dyDescent="0.25">
      <c r="A234">
        <v>2.4</v>
      </c>
      <c r="B234">
        <v>335200</v>
      </c>
      <c r="C234">
        <v>482800</v>
      </c>
      <c r="D234">
        <v>461000</v>
      </c>
    </row>
    <row r="235" spans="1:4" x14ac:dyDescent="0.25">
      <c r="A235">
        <v>2.4</v>
      </c>
      <c r="B235">
        <v>272200</v>
      </c>
      <c r="C235">
        <v>303300</v>
      </c>
      <c r="D235">
        <v>355300</v>
      </c>
    </row>
    <row r="236" spans="1:4" x14ac:dyDescent="0.25">
      <c r="A236">
        <v>2.4</v>
      </c>
      <c r="B236">
        <v>458000</v>
      </c>
      <c r="C236">
        <v>788100</v>
      </c>
      <c r="D236">
        <v>591700</v>
      </c>
    </row>
    <row r="237" spans="1:4" x14ac:dyDescent="0.25">
      <c r="A237">
        <v>2.4</v>
      </c>
      <c r="B237">
        <v>211800</v>
      </c>
      <c r="C237">
        <v>282700</v>
      </c>
      <c r="D237">
        <v>308600</v>
      </c>
    </row>
    <row r="238" spans="1:4" x14ac:dyDescent="0.25">
      <c r="A238">
        <v>2.4</v>
      </c>
      <c r="B238">
        <v>310500</v>
      </c>
      <c r="C238">
        <v>322100</v>
      </c>
      <c r="D238">
        <v>361800</v>
      </c>
    </row>
    <row r="239" spans="1:4" x14ac:dyDescent="0.25">
      <c r="A239">
        <v>2.4</v>
      </c>
      <c r="B239">
        <v>253200</v>
      </c>
      <c r="C239">
        <v>256100</v>
      </c>
      <c r="D239">
        <v>306900</v>
      </c>
    </row>
    <row r="240" spans="1:4" x14ac:dyDescent="0.25">
      <c r="A240">
        <v>2.4</v>
      </c>
      <c r="B240">
        <v>276400</v>
      </c>
      <c r="C240">
        <v>275900</v>
      </c>
      <c r="D240">
        <v>316600</v>
      </c>
    </row>
    <row r="241" spans="1:4" x14ac:dyDescent="0.25">
      <c r="A241">
        <v>2.4</v>
      </c>
      <c r="B241">
        <v>366500</v>
      </c>
      <c r="C241">
        <v>372700</v>
      </c>
      <c r="D241">
        <v>410600</v>
      </c>
    </row>
    <row r="242" spans="1:4" x14ac:dyDescent="0.25">
      <c r="A242">
        <v>2.4</v>
      </c>
      <c r="B242">
        <v>366400</v>
      </c>
      <c r="C242">
        <v>354100</v>
      </c>
      <c r="D242">
        <v>345200</v>
      </c>
    </row>
    <row r="243" spans="1:4" x14ac:dyDescent="0.25">
      <c r="A243">
        <v>2.4</v>
      </c>
      <c r="B243">
        <v>396200</v>
      </c>
      <c r="C243">
        <v>384500</v>
      </c>
      <c r="D243">
        <v>614200</v>
      </c>
    </row>
    <row r="244" spans="1:4" x14ac:dyDescent="0.25">
      <c r="A244">
        <v>2.4</v>
      </c>
      <c r="B244">
        <v>369200</v>
      </c>
      <c r="C244">
        <v>423000</v>
      </c>
      <c r="D244">
        <v>405600</v>
      </c>
    </row>
    <row r="245" spans="1:4" x14ac:dyDescent="0.25">
      <c r="A245">
        <v>2.4</v>
      </c>
      <c r="B245">
        <v>2913100</v>
      </c>
      <c r="C245">
        <v>3164300</v>
      </c>
      <c r="D245">
        <v>3782300</v>
      </c>
    </row>
    <row r="246" spans="1:4" x14ac:dyDescent="0.25">
      <c r="A246">
        <v>2.4</v>
      </c>
      <c r="B246">
        <v>294000</v>
      </c>
      <c r="C246">
        <v>277200</v>
      </c>
      <c r="D246">
        <v>357900</v>
      </c>
    </row>
    <row r="247" spans="1:4" x14ac:dyDescent="0.25">
      <c r="A247">
        <v>2.4</v>
      </c>
      <c r="B247">
        <v>612000</v>
      </c>
      <c r="C247">
        <v>742500</v>
      </c>
      <c r="D247">
        <v>973200</v>
      </c>
    </row>
    <row r="248" spans="1:4" x14ac:dyDescent="0.25">
      <c r="A248">
        <v>2.4</v>
      </c>
      <c r="B248">
        <v>1490600</v>
      </c>
      <c r="C248">
        <v>1589700</v>
      </c>
      <c r="D248">
        <v>1671200</v>
      </c>
    </row>
    <row r="249" spans="1:4" x14ac:dyDescent="0.25">
      <c r="A249">
        <v>2.4</v>
      </c>
      <c r="B249">
        <v>684800</v>
      </c>
      <c r="C249">
        <v>753900</v>
      </c>
      <c r="D249">
        <v>767300</v>
      </c>
    </row>
    <row r="250" spans="1:4" x14ac:dyDescent="0.25">
      <c r="A250">
        <v>2.4</v>
      </c>
      <c r="B250">
        <v>398800</v>
      </c>
      <c r="C250">
        <v>287000</v>
      </c>
      <c r="D250">
        <v>294900</v>
      </c>
    </row>
    <row r="251" spans="1:4" x14ac:dyDescent="0.25">
      <c r="A251">
        <v>2.4</v>
      </c>
      <c r="B251">
        <v>1850700</v>
      </c>
      <c r="C251">
        <v>1399100</v>
      </c>
      <c r="D251">
        <v>1471500</v>
      </c>
    </row>
    <row r="252" spans="1:4" x14ac:dyDescent="0.25">
      <c r="A252">
        <v>2.4</v>
      </c>
      <c r="B252">
        <v>365100</v>
      </c>
      <c r="C252">
        <v>283900</v>
      </c>
      <c r="D252">
        <v>296000</v>
      </c>
    </row>
    <row r="253" spans="1:4" x14ac:dyDescent="0.25">
      <c r="A253">
        <v>2.4</v>
      </c>
      <c r="B253">
        <v>1021200</v>
      </c>
      <c r="C253">
        <v>402100</v>
      </c>
      <c r="D253">
        <v>418300</v>
      </c>
    </row>
    <row r="254" spans="1:4" x14ac:dyDescent="0.25">
      <c r="A254">
        <v>2.4</v>
      </c>
      <c r="B254">
        <v>735800</v>
      </c>
      <c r="C254">
        <v>614100</v>
      </c>
      <c r="D254">
        <v>642700</v>
      </c>
    </row>
    <row r="255" spans="1:4" x14ac:dyDescent="0.25">
      <c r="A255">
        <v>2.4</v>
      </c>
      <c r="B255">
        <v>387200</v>
      </c>
      <c r="C255">
        <v>301600</v>
      </c>
      <c r="D255">
        <v>358800</v>
      </c>
    </row>
    <row r="256" spans="1:4" x14ac:dyDescent="0.25">
      <c r="A256">
        <v>2.4</v>
      </c>
      <c r="B256">
        <v>559700</v>
      </c>
      <c r="C256">
        <v>437100</v>
      </c>
      <c r="D256">
        <v>517300</v>
      </c>
    </row>
    <row r="257" spans="1:4" x14ac:dyDescent="0.25">
      <c r="A257">
        <v>2.4</v>
      </c>
      <c r="B257">
        <v>7119400</v>
      </c>
      <c r="C257">
        <v>8413600</v>
      </c>
      <c r="D257">
        <v>7391800</v>
      </c>
    </row>
    <row r="258" spans="1:4" x14ac:dyDescent="0.25">
      <c r="A258">
        <v>2.4</v>
      </c>
      <c r="B258">
        <v>675000</v>
      </c>
      <c r="C258">
        <v>756100</v>
      </c>
      <c r="D258">
        <v>689000</v>
      </c>
    </row>
    <row r="259" spans="1:4" x14ac:dyDescent="0.25">
      <c r="A259">
        <v>2.4</v>
      </c>
      <c r="B259">
        <v>288400</v>
      </c>
      <c r="C259">
        <v>311000</v>
      </c>
      <c r="D259">
        <v>247400</v>
      </c>
    </row>
    <row r="260" spans="1:4" x14ac:dyDescent="0.25">
      <c r="A260">
        <v>2.4</v>
      </c>
      <c r="B260">
        <v>3567200</v>
      </c>
      <c r="C260">
        <v>4194100</v>
      </c>
      <c r="D260">
        <v>2789200</v>
      </c>
    </row>
    <row r="261" spans="1:4" x14ac:dyDescent="0.25">
      <c r="A261">
        <v>2.4</v>
      </c>
      <c r="B261">
        <v>240800</v>
      </c>
      <c r="C261">
        <v>333800</v>
      </c>
      <c r="D261">
        <v>331600</v>
      </c>
    </row>
    <row r="262" spans="1:4" x14ac:dyDescent="0.25">
      <c r="A262">
        <v>2.4</v>
      </c>
      <c r="B262">
        <v>531600</v>
      </c>
      <c r="C262">
        <v>690500</v>
      </c>
      <c r="D262">
        <v>750700</v>
      </c>
    </row>
    <row r="263" spans="1:4" x14ac:dyDescent="0.25">
      <c r="A263">
        <v>2.4</v>
      </c>
      <c r="B263">
        <v>259900</v>
      </c>
      <c r="C263">
        <v>328900</v>
      </c>
      <c r="D263">
        <v>324500</v>
      </c>
    </row>
    <row r="264" spans="1:4" x14ac:dyDescent="0.25">
      <c r="A264">
        <v>2.4</v>
      </c>
      <c r="B264">
        <v>566900</v>
      </c>
      <c r="C264">
        <v>613800</v>
      </c>
      <c r="D264">
        <v>478200</v>
      </c>
    </row>
    <row r="265" spans="1:4" x14ac:dyDescent="0.25">
      <c r="A265">
        <v>2.4</v>
      </c>
      <c r="B265">
        <v>872600</v>
      </c>
      <c r="C265">
        <v>1191000</v>
      </c>
      <c r="D265">
        <v>668800</v>
      </c>
    </row>
    <row r="266" spans="1:4" x14ac:dyDescent="0.25">
      <c r="A266">
        <v>2.4</v>
      </c>
      <c r="B266">
        <v>365300</v>
      </c>
      <c r="C266">
        <v>458800</v>
      </c>
      <c r="D266">
        <v>353900</v>
      </c>
    </row>
    <row r="267" spans="1:4" x14ac:dyDescent="0.25">
      <c r="A267">
        <v>2.4</v>
      </c>
      <c r="B267">
        <v>349100</v>
      </c>
      <c r="C267">
        <v>462200</v>
      </c>
      <c r="D267">
        <v>339500</v>
      </c>
    </row>
    <row r="268" spans="1:4" x14ac:dyDescent="0.25">
      <c r="A268">
        <v>2.4</v>
      </c>
      <c r="B268">
        <v>8755800</v>
      </c>
      <c r="C268">
        <v>9198700</v>
      </c>
      <c r="D268">
        <v>3369800</v>
      </c>
    </row>
    <row r="269" spans="1:4" x14ac:dyDescent="0.25">
      <c r="A269">
        <v>2.4</v>
      </c>
      <c r="B269">
        <v>254500</v>
      </c>
      <c r="C269">
        <v>411600</v>
      </c>
      <c r="D269">
        <v>267000</v>
      </c>
    </row>
    <row r="270" spans="1:4" x14ac:dyDescent="0.25">
      <c r="A270">
        <v>2.4</v>
      </c>
      <c r="B270">
        <v>1093800</v>
      </c>
      <c r="C270">
        <v>1448200</v>
      </c>
      <c r="D270">
        <v>1202600</v>
      </c>
    </row>
    <row r="271" spans="1:4" x14ac:dyDescent="0.25">
      <c r="A271">
        <v>2.4</v>
      </c>
      <c r="B271">
        <v>1304000</v>
      </c>
      <c r="C271">
        <v>1629800</v>
      </c>
      <c r="D271">
        <v>1330000</v>
      </c>
    </row>
    <row r="272" spans="1:4" x14ac:dyDescent="0.25">
      <c r="A272">
        <v>2.4</v>
      </c>
      <c r="B272">
        <v>3195500</v>
      </c>
      <c r="C272">
        <v>4131400</v>
      </c>
      <c r="D272">
        <v>3527600</v>
      </c>
    </row>
    <row r="273" spans="1:4" x14ac:dyDescent="0.25">
      <c r="A273">
        <v>2.4</v>
      </c>
      <c r="B273">
        <v>2635400</v>
      </c>
      <c r="C273">
        <v>2710200</v>
      </c>
      <c r="D273">
        <v>731000</v>
      </c>
    </row>
    <row r="274" spans="1:4" x14ac:dyDescent="0.25">
      <c r="A274">
        <v>2.4</v>
      </c>
      <c r="B274">
        <v>293100</v>
      </c>
      <c r="C274">
        <v>365700</v>
      </c>
      <c r="D274">
        <v>307500</v>
      </c>
    </row>
    <row r="275" spans="1:4" x14ac:dyDescent="0.25">
      <c r="A275">
        <v>2.4</v>
      </c>
      <c r="B275">
        <v>2988500</v>
      </c>
      <c r="C275">
        <v>2846300</v>
      </c>
      <c r="D275">
        <v>1436800</v>
      </c>
    </row>
    <row r="276" spans="1:4" x14ac:dyDescent="0.25">
      <c r="A276">
        <v>2.4</v>
      </c>
      <c r="B276">
        <v>639300</v>
      </c>
      <c r="C276">
        <v>695700</v>
      </c>
      <c r="D276">
        <v>785100</v>
      </c>
    </row>
    <row r="277" spans="1:4" x14ac:dyDescent="0.25">
      <c r="A277">
        <v>2.4</v>
      </c>
      <c r="B277">
        <v>318600</v>
      </c>
      <c r="C277">
        <v>354800</v>
      </c>
      <c r="D277">
        <v>299600</v>
      </c>
    </row>
    <row r="278" spans="1:4" x14ac:dyDescent="0.25">
      <c r="A278">
        <v>2.4</v>
      </c>
      <c r="B278">
        <v>2064400</v>
      </c>
      <c r="C278">
        <v>1833900</v>
      </c>
      <c r="D278">
        <v>1878300</v>
      </c>
    </row>
    <row r="279" spans="1:4" x14ac:dyDescent="0.25">
      <c r="A279">
        <v>2.4</v>
      </c>
      <c r="B279">
        <v>4692400</v>
      </c>
      <c r="C279">
        <v>8725400</v>
      </c>
      <c r="D279">
        <v>4193000</v>
      </c>
    </row>
    <row r="280" spans="1:4" x14ac:dyDescent="0.25">
      <c r="A280">
        <v>2.4</v>
      </c>
      <c r="B280">
        <v>289500</v>
      </c>
      <c r="C280">
        <v>340500</v>
      </c>
      <c r="D280">
        <v>288100</v>
      </c>
    </row>
    <row r="281" spans="1:4" x14ac:dyDescent="0.25">
      <c r="A281">
        <v>2.4</v>
      </c>
      <c r="B281">
        <v>2022200</v>
      </c>
      <c r="C281">
        <v>2186000</v>
      </c>
      <c r="D281">
        <v>1469900</v>
      </c>
    </row>
    <row r="282" spans="1:4" x14ac:dyDescent="0.25">
      <c r="A282">
        <v>2.4</v>
      </c>
      <c r="B282">
        <v>481600</v>
      </c>
      <c r="C282">
        <v>487200</v>
      </c>
      <c r="D282">
        <v>349500</v>
      </c>
    </row>
    <row r="283" spans="1:4" x14ac:dyDescent="0.25">
      <c r="A283">
        <v>2.4</v>
      </c>
      <c r="B283">
        <v>317400</v>
      </c>
      <c r="C283">
        <v>306600</v>
      </c>
      <c r="D283">
        <v>285400</v>
      </c>
    </row>
    <row r="284" spans="1:4" x14ac:dyDescent="0.25">
      <c r="A284">
        <v>2.4</v>
      </c>
      <c r="B284">
        <v>1666200</v>
      </c>
      <c r="C284">
        <v>1752200</v>
      </c>
      <c r="D284">
        <v>1463200</v>
      </c>
    </row>
    <row r="285" spans="1:4" x14ac:dyDescent="0.25">
      <c r="A285">
        <v>2.4</v>
      </c>
      <c r="B285">
        <v>364800</v>
      </c>
      <c r="C285">
        <v>500100</v>
      </c>
      <c r="D285">
        <v>366700</v>
      </c>
    </row>
    <row r="286" spans="1:4" x14ac:dyDescent="0.25">
      <c r="A286">
        <v>2.4</v>
      </c>
      <c r="B286">
        <v>458100</v>
      </c>
      <c r="C286">
        <v>1289000</v>
      </c>
      <c r="D286">
        <v>498300</v>
      </c>
    </row>
    <row r="287" spans="1:4" x14ac:dyDescent="0.25">
      <c r="A287">
        <v>2.4</v>
      </c>
      <c r="B287">
        <v>494600</v>
      </c>
      <c r="C287">
        <v>505900</v>
      </c>
      <c r="D287">
        <v>654200</v>
      </c>
    </row>
    <row r="288" spans="1:4" x14ac:dyDescent="0.25">
      <c r="A288">
        <v>2.4</v>
      </c>
      <c r="B288">
        <v>274100</v>
      </c>
      <c r="C288">
        <v>461300</v>
      </c>
      <c r="D288">
        <v>322900</v>
      </c>
    </row>
    <row r="289" spans="1:4" x14ac:dyDescent="0.25">
      <c r="A289">
        <v>2.4</v>
      </c>
      <c r="B289">
        <v>295200</v>
      </c>
      <c r="C289">
        <v>346300</v>
      </c>
      <c r="D289">
        <v>303300</v>
      </c>
    </row>
    <row r="290" spans="1:4" x14ac:dyDescent="0.25">
      <c r="A290">
        <v>2.4</v>
      </c>
      <c r="B290">
        <v>448100</v>
      </c>
      <c r="C290">
        <v>417600</v>
      </c>
      <c r="D290">
        <v>406000</v>
      </c>
    </row>
    <row r="291" spans="1:4" x14ac:dyDescent="0.25">
      <c r="A291">
        <v>2.4</v>
      </c>
      <c r="B291">
        <v>369800</v>
      </c>
      <c r="C291">
        <v>419000</v>
      </c>
      <c r="D291">
        <v>468600</v>
      </c>
    </row>
    <row r="292" spans="1:4" x14ac:dyDescent="0.25">
      <c r="A292">
        <v>2.4</v>
      </c>
      <c r="B292">
        <v>569300</v>
      </c>
      <c r="C292">
        <v>703500</v>
      </c>
      <c r="D292">
        <v>860300</v>
      </c>
    </row>
    <row r="293" spans="1:4" x14ac:dyDescent="0.25">
      <c r="A293">
        <v>2.4</v>
      </c>
      <c r="B293">
        <v>415800</v>
      </c>
      <c r="C293">
        <v>455600</v>
      </c>
      <c r="D293">
        <v>584100</v>
      </c>
    </row>
    <row r="294" spans="1:4" x14ac:dyDescent="0.25">
      <c r="A294">
        <v>2.4</v>
      </c>
      <c r="B294">
        <v>392700</v>
      </c>
      <c r="C294">
        <v>526200</v>
      </c>
      <c r="D294">
        <v>650300</v>
      </c>
    </row>
    <row r="295" spans="1:4" x14ac:dyDescent="0.25">
      <c r="A295">
        <v>2.4</v>
      </c>
      <c r="B295">
        <v>780900</v>
      </c>
      <c r="C295">
        <v>912200</v>
      </c>
      <c r="D295">
        <v>1018100</v>
      </c>
    </row>
    <row r="296" spans="1:4" x14ac:dyDescent="0.25">
      <c r="A296">
        <v>2.4</v>
      </c>
      <c r="B296">
        <v>529900</v>
      </c>
      <c r="C296">
        <v>814200</v>
      </c>
      <c r="D296">
        <v>649900</v>
      </c>
    </row>
    <row r="297" spans="1:4" x14ac:dyDescent="0.25">
      <c r="A297">
        <v>2.4</v>
      </c>
      <c r="B297">
        <v>262400</v>
      </c>
      <c r="C297">
        <v>353800</v>
      </c>
      <c r="D297">
        <v>568100</v>
      </c>
    </row>
    <row r="298" spans="1:4" x14ac:dyDescent="0.25">
      <c r="A298">
        <v>2.4</v>
      </c>
      <c r="B298">
        <v>421100</v>
      </c>
      <c r="C298">
        <v>752700</v>
      </c>
      <c r="D298">
        <v>588000</v>
      </c>
    </row>
    <row r="299" spans="1:4" x14ac:dyDescent="0.25">
      <c r="A299">
        <v>2.4</v>
      </c>
      <c r="B299">
        <v>457400</v>
      </c>
      <c r="C299">
        <v>499900</v>
      </c>
      <c r="D299">
        <v>552600</v>
      </c>
    </row>
    <row r="300" spans="1:4" x14ac:dyDescent="0.25">
      <c r="A300">
        <v>2.4</v>
      </c>
      <c r="B300">
        <v>760500</v>
      </c>
      <c r="C300">
        <v>868200</v>
      </c>
      <c r="D300">
        <v>722100</v>
      </c>
    </row>
    <row r="301" spans="1:4" x14ac:dyDescent="0.25">
      <c r="A301">
        <v>2.4</v>
      </c>
      <c r="B301">
        <v>760300</v>
      </c>
      <c r="C301">
        <v>716200</v>
      </c>
      <c r="D301">
        <v>928100</v>
      </c>
    </row>
    <row r="302" spans="1:4" x14ac:dyDescent="0.25">
      <c r="A302">
        <v>2.4</v>
      </c>
      <c r="B302">
        <v>698600</v>
      </c>
      <c r="C302">
        <v>542300</v>
      </c>
      <c r="D302">
        <v>645800</v>
      </c>
    </row>
    <row r="303" spans="1:4" x14ac:dyDescent="0.25">
      <c r="A303">
        <v>2.4</v>
      </c>
      <c r="B303">
        <v>496300</v>
      </c>
      <c r="C303">
        <v>642500</v>
      </c>
      <c r="D303">
        <v>436700</v>
      </c>
    </row>
    <row r="304" spans="1:4" x14ac:dyDescent="0.25">
      <c r="A304">
        <v>2.4</v>
      </c>
      <c r="B304">
        <v>1750200</v>
      </c>
      <c r="C304">
        <v>1509900</v>
      </c>
      <c r="D304">
        <v>1069800</v>
      </c>
    </row>
    <row r="305" spans="1:4" x14ac:dyDescent="0.25">
      <c r="A305">
        <v>2.4</v>
      </c>
      <c r="B305">
        <v>1064300</v>
      </c>
      <c r="C305">
        <v>779400</v>
      </c>
      <c r="D305">
        <v>887300</v>
      </c>
    </row>
    <row r="306" spans="1:4" x14ac:dyDescent="0.25">
      <c r="A306">
        <v>2.4</v>
      </c>
      <c r="B306">
        <v>1546000</v>
      </c>
      <c r="C306">
        <v>1437600</v>
      </c>
      <c r="D306">
        <v>919300</v>
      </c>
    </row>
    <row r="307" spans="1:4" x14ac:dyDescent="0.25">
      <c r="A307">
        <v>2.4</v>
      </c>
      <c r="B307">
        <v>962200</v>
      </c>
      <c r="C307">
        <v>795600</v>
      </c>
      <c r="D307">
        <v>991900</v>
      </c>
    </row>
    <row r="308" spans="1:4" x14ac:dyDescent="0.25">
      <c r="A308">
        <v>2.4</v>
      </c>
      <c r="B308">
        <v>444700</v>
      </c>
      <c r="C308">
        <v>392300</v>
      </c>
      <c r="D308">
        <v>496100</v>
      </c>
    </row>
    <row r="309" spans="1:4" x14ac:dyDescent="0.25">
      <c r="A309">
        <v>2.4</v>
      </c>
      <c r="B309">
        <v>1356600</v>
      </c>
      <c r="C309">
        <v>1072500</v>
      </c>
      <c r="D309">
        <v>1440400</v>
      </c>
    </row>
    <row r="310" spans="1:4" x14ac:dyDescent="0.25">
      <c r="A310">
        <v>2.4</v>
      </c>
      <c r="B310">
        <v>898900</v>
      </c>
      <c r="C310">
        <v>708400</v>
      </c>
      <c r="D310">
        <v>877700</v>
      </c>
    </row>
    <row r="311" spans="1:4" x14ac:dyDescent="0.25">
      <c r="A311">
        <v>2.4</v>
      </c>
      <c r="B311">
        <v>388600</v>
      </c>
      <c r="C311">
        <v>255300</v>
      </c>
      <c r="D311">
        <v>337600</v>
      </c>
    </row>
    <row r="312" spans="1:4" x14ac:dyDescent="0.25">
      <c r="A312">
        <v>2.4</v>
      </c>
      <c r="B312">
        <v>7043100</v>
      </c>
      <c r="C312">
        <v>7185500</v>
      </c>
      <c r="D312">
        <v>10099500</v>
      </c>
    </row>
    <row r="313" spans="1:4" x14ac:dyDescent="0.25">
      <c r="A313">
        <v>2.4</v>
      </c>
      <c r="B313">
        <v>535100</v>
      </c>
      <c r="C313">
        <v>348300</v>
      </c>
      <c r="D313">
        <v>587900</v>
      </c>
    </row>
    <row r="314" spans="1:4" x14ac:dyDescent="0.25">
      <c r="A314">
        <v>2.4</v>
      </c>
      <c r="B314">
        <v>1840900</v>
      </c>
      <c r="C314">
        <v>1630900</v>
      </c>
      <c r="D314">
        <v>2697100</v>
      </c>
    </row>
    <row r="315" spans="1:4" x14ac:dyDescent="0.25">
      <c r="A315">
        <v>2.4</v>
      </c>
      <c r="B315">
        <v>319500</v>
      </c>
      <c r="C315">
        <v>293800</v>
      </c>
      <c r="D315">
        <v>545900</v>
      </c>
    </row>
    <row r="316" spans="1:4" x14ac:dyDescent="0.25">
      <c r="A316">
        <v>2.4</v>
      </c>
      <c r="B316">
        <v>12331800</v>
      </c>
      <c r="C316">
        <v>12906100</v>
      </c>
      <c r="D316">
        <v>14951200</v>
      </c>
    </row>
    <row r="317" spans="1:4" x14ac:dyDescent="0.25">
      <c r="A317">
        <v>2.4</v>
      </c>
      <c r="B317">
        <v>550700</v>
      </c>
      <c r="C317">
        <v>652300</v>
      </c>
      <c r="D317">
        <v>699900</v>
      </c>
    </row>
    <row r="318" spans="1:4" x14ac:dyDescent="0.25">
      <c r="A318">
        <v>2.4</v>
      </c>
      <c r="B318">
        <v>1273100</v>
      </c>
      <c r="C318">
        <v>1323000</v>
      </c>
      <c r="D318">
        <v>1485500</v>
      </c>
    </row>
    <row r="319" spans="1:4" x14ac:dyDescent="0.25">
      <c r="A319">
        <v>2.4</v>
      </c>
      <c r="B319">
        <v>549500</v>
      </c>
      <c r="C319">
        <v>662300</v>
      </c>
      <c r="D319">
        <v>717100</v>
      </c>
    </row>
    <row r="320" spans="1:4" x14ac:dyDescent="0.25">
      <c r="A320">
        <v>2.4</v>
      </c>
      <c r="B320">
        <v>287700</v>
      </c>
      <c r="C320">
        <v>293800</v>
      </c>
      <c r="D320">
        <v>2005900</v>
      </c>
    </row>
    <row r="321" spans="1:4" x14ac:dyDescent="0.25">
      <c r="A321">
        <v>2.4</v>
      </c>
      <c r="B321">
        <v>332300</v>
      </c>
      <c r="C321">
        <v>368300</v>
      </c>
      <c r="D321">
        <v>458900</v>
      </c>
    </row>
    <row r="322" spans="1:4" x14ac:dyDescent="0.25">
      <c r="A322">
        <v>2.4</v>
      </c>
      <c r="B322">
        <v>1048900</v>
      </c>
      <c r="C322">
        <v>1187500</v>
      </c>
      <c r="D322">
        <v>1203700</v>
      </c>
    </row>
    <row r="323" spans="1:4" x14ac:dyDescent="0.25">
      <c r="A323">
        <v>2.4</v>
      </c>
      <c r="B323">
        <v>461300</v>
      </c>
      <c r="C323">
        <v>506200</v>
      </c>
      <c r="D323">
        <v>550900</v>
      </c>
    </row>
    <row r="324" spans="1:4" x14ac:dyDescent="0.25">
      <c r="A324">
        <v>2.4</v>
      </c>
      <c r="B324">
        <v>3573800</v>
      </c>
      <c r="C324">
        <v>3655300</v>
      </c>
      <c r="D324">
        <v>691900</v>
      </c>
    </row>
    <row r="325" spans="1:4" x14ac:dyDescent="0.25">
      <c r="A325">
        <v>2.4</v>
      </c>
      <c r="B325">
        <v>322900</v>
      </c>
      <c r="C325">
        <v>378900</v>
      </c>
      <c r="D325">
        <v>717300</v>
      </c>
    </row>
    <row r="326" spans="1:4" x14ac:dyDescent="0.25">
      <c r="A326">
        <v>2.4</v>
      </c>
      <c r="B326">
        <v>256600</v>
      </c>
      <c r="C326">
        <v>319500</v>
      </c>
      <c r="D326">
        <v>279300</v>
      </c>
    </row>
    <row r="327" spans="1:4" x14ac:dyDescent="0.25">
      <c r="A327">
        <v>2.4</v>
      </c>
      <c r="B327">
        <v>2726300</v>
      </c>
      <c r="C327">
        <v>2944000</v>
      </c>
      <c r="D327">
        <v>1576000</v>
      </c>
    </row>
    <row r="328" spans="1:4" x14ac:dyDescent="0.25">
      <c r="A328">
        <v>2.4</v>
      </c>
      <c r="B328">
        <v>7322700</v>
      </c>
      <c r="C328">
        <v>7721300</v>
      </c>
      <c r="D328">
        <v>2710700</v>
      </c>
    </row>
    <row r="329" spans="1:4" x14ac:dyDescent="0.25">
      <c r="A329">
        <v>2.4</v>
      </c>
      <c r="B329">
        <v>1376300</v>
      </c>
      <c r="C329">
        <v>1377100</v>
      </c>
      <c r="D329">
        <v>1465600</v>
      </c>
    </row>
    <row r="330" spans="1:4" x14ac:dyDescent="0.25">
      <c r="A330">
        <v>2.4</v>
      </c>
      <c r="B330">
        <v>410900</v>
      </c>
      <c r="C330">
        <v>560500</v>
      </c>
      <c r="D330">
        <v>470300</v>
      </c>
    </row>
    <row r="331" spans="1:4" x14ac:dyDescent="0.25">
      <c r="A331">
        <v>2.4</v>
      </c>
      <c r="B331">
        <v>701800</v>
      </c>
      <c r="C331">
        <v>735900</v>
      </c>
      <c r="D331">
        <v>788000</v>
      </c>
    </row>
    <row r="332" spans="1:4" x14ac:dyDescent="0.25">
      <c r="A332">
        <v>2.4</v>
      </c>
      <c r="B332">
        <v>1919700</v>
      </c>
      <c r="C332">
        <v>1997400</v>
      </c>
      <c r="D332">
        <v>2138400</v>
      </c>
    </row>
    <row r="333" spans="1:4" x14ac:dyDescent="0.25">
      <c r="A333">
        <v>2.4</v>
      </c>
      <c r="B333">
        <v>577900</v>
      </c>
      <c r="C333">
        <v>704400</v>
      </c>
      <c r="D333">
        <v>672800</v>
      </c>
    </row>
    <row r="334" spans="1:4" x14ac:dyDescent="0.25">
      <c r="A334">
        <v>2.4</v>
      </c>
      <c r="B334">
        <v>972300</v>
      </c>
      <c r="C334">
        <v>1019100</v>
      </c>
      <c r="D334">
        <v>1067200</v>
      </c>
    </row>
    <row r="335" spans="1:4" x14ac:dyDescent="0.25">
      <c r="A335">
        <v>2.4</v>
      </c>
      <c r="B335">
        <v>241900</v>
      </c>
      <c r="C335">
        <v>367700</v>
      </c>
      <c r="D335">
        <v>256000</v>
      </c>
    </row>
    <row r="336" spans="1:4" x14ac:dyDescent="0.25">
      <c r="A336">
        <v>2.4</v>
      </c>
      <c r="B336">
        <v>498000</v>
      </c>
      <c r="C336">
        <v>336100</v>
      </c>
      <c r="D336">
        <v>706100</v>
      </c>
    </row>
    <row r="337" spans="1:4" x14ac:dyDescent="0.25">
      <c r="A337">
        <v>2.4</v>
      </c>
      <c r="B337">
        <v>5997000</v>
      </c>
      <c r="C337">
        <v>6625200</v>
      </c>
      <c r="D337">
        <v>7161000</v>
      </c>
    </row>
    <row r="338" spans="1:4" x14ac:dyDescent="0.25">
      <c r="A338">
        <v>2.4</v>
      </c>
      <c r="B338">
        <v>2933200</v>
      </c>
      <c r="C338">
        <v>3241000</v>
      </c>
      <c r="D338">
        <v>487900</v>
      </c>
    </row>
    <row r="339" spans="1:4" x14ac:dyDescent="0.25">
      <c r="A339">
        <v>2.4</v>
      </c>
      <c r="B339">
        <v>251600</v>
      </c>
      <c r="C339">
        <v>244400</v>
      </c>
      <c r="D339">
        <v>233400</v>
      </c>
    </row>
    <row r="340" spans="1:4" x14ac:dyDescent="0.25">
      <c r="A340">
        <v>2.4</v>
      </c>
      <c r="B340">
        <v>233400</v>
      </c>
      <c r="C340">
        <v>235700</v>
      </c>
      <c r="D340">
        <v>413100</v>
      </c>
    </row>
    <row r="341" spans="1:4" x14ac:dyDescent="0.25">
      <c r="A341">
        <v>2.4</v>
      </c>
      <c r="B341">
        <v>221300</v>
      </c>
      <c r="C341">
        <v>232400</v>
      </c>
      <c r="D341">
        <v>244000</v>
      </c>
    </row>
    <row r="342" spans="1:4" x14ac:dyDescent="0.25">
      <c r="A342">
        <v>2.4</v>
      </c>
      <c r="B342">
        <v>2576400</v>
      </c>
      <c r="C342">
        <v>2874500</v>
      </c>
      <c r="D342">
        <v>2949100</v>
      </c>
    </row>
    <row r="343" spans="1:4" x14ac:dyDescent="0.25">
      <c r="A343">
        <v>2.4</v>
      </c>
      <c r="B343">
        <v>258900</v>
      </c>
      <c r="C343">
        <v>261500</v>
      </c>
      <c r="D343">
        <v>255200</v>
      </c>
    </row>
    <row r="344" spans="1:4" x14ac:dyDescent="0.25">
      <c r="A344">
        <v>2.4</v>
      </c>
      <c r="B344">
        <v>236400</v>
      </c>
      <c r="C344">
        <v>253700</v>
      </c>
      <c r="D344">
        <v>218900</v>
      </c>
    </row>
    <row r="345" spans="1:4" x14ac:dyDescent="0.25">
      <c r="A345">
        <v>2.4</v>
      </c>
      <c r="B345">
        <v>1816400</v>
      </c>
      <c r="C345">
        <v>1932400</v>
      </c>
      <c r="D345">
        <v>2040700</v>
      </c>
    </row>
    <row r="346" spans="1:4" x14ac:dyDescent="0.25">
      <c r="A346">
        <v>2.4</v>
      </c>
      <c r="B346">
        <v>326200</v>
      </c>
      <c r="C346">
        <v>355500</v>
      </c>
      <c r="D346">
        <v>282600</v>
      </c>
    </row>
    <row r="347" spans="1:4" x14ac:dyDescent="0.25">
      <c r="A347">
        <v>2.4</v>
      </c>
      <c r="B347">
        <v>193000</v>
      </c>
      <c r="C347">
        <v>202400</v>
      </c>
      <c r="D347">
        <v>194000</v>
      </c>
    </row>
    <row r="348" spans="1:4" x14ac:dyDescent="0.25">
      <c r="A348">
        <v>2.4</v>
      </c>
      <c r="B348">
        <v>499400</v>
      </c>
      <c r="C348">
        <v>578200</v>
      </c>
      <c r="D348">
        <v>503600</v>
      </c>
    </row>
    <row r="349" spans="1:4" x14ac:dyDescent="0.25">
      <c r="A349">
        <v>2.4</v>
      </c>
      <c r="B349">
        <v>896900</v>
      </c>
      <c r="C349">
        <v>1028000</v>
      </c>
      <c r="D349">
        <v>891800</v>
      </c>
    </row>
    <row r="350" spans="1:4" x14ac:dyDescent="0.25">
      <c r="A350">
        <v>2.4</v>
      </c>
      <c r="B350">
        <v>205800</v>
      </c>
      <c r="C350">
        <v>325700</v>
      </c>
      <c r="D350">
        <v>211600</v>
      </c>
    </row>
    <row r="351" spans="1:4" x14ac:dyDescent="0.25">
      <c r="A351">
        <v>2.4</v>
      </c>
      <c r="B351">
        <v>215300</v>
      </c>
      <c r="C351">
        <v>245900</v>
      </c>
      <c r="D351">
        <v>214500</v>
      </c>
    </row>
    <row r="352" spans="1:4" x14ac:dyDescent="0.25">
      <c r="A352">
        <v>2.4</v>
      </c>
      <c r="B352">
        <v>378400</v>
      </c>
      <c r="C352">
        <v>435200</v>
      </c>
      <c r="D352">
        <v>421900</v>
      </c>
    </row>
    <row r="353" spans="1:4" x14ac:dyDescent="0.25">
      <c r="A353">
        <v>2.4</v>
      </c>
      <c r="B353">
        <v>407800</v>
      </c>
      <c r="C353">
        <v>401100</v>
      </c>
      <c r="D353">
        <v>412000</v>
      </c>
    </row>
    <row r="354" spans="1:4" x14ac:dyDescent="0.25">
      <c r="A354">
        <v>2.4</v>
      </c>
      <c r="B354">
        <v>4066300</v>
      </c>
      <c r="C354">
        <v>5144600</v>
      </c>
      <c r="D354">
        <v>2986700</v>
      </c>
    </row>
    <row r="355" spans="1:4" x14ac:dyDescent="0.25">
      <c r="A355">
        <v>2.4</v>
      </c>
      <c r="B355">
        <v>534500</v>
      </c>
      <c r="C355">
        <v>463600</v>
      </c>
      <c r="D355">
        <v>392400</v>
      </c>
    </row>
    <row r="356" spans="1:4" x14ac:dyDescent="0.25">
      <c r="A356">
        <v>2.4</v>
      </c>
      <c r="B356">
        <v>407800</v>
      </c>
      <c r="C356">
        <v>464100</v>
      </c>
      <c r="D356">
        <v>443400</v>
      </c>
    </row>
    <row r="357" spans="1:4" x14ac:dyDescent="0.25">
      <c r="A357">
        <v>2.4</v>
      </c>
      <c r="B357">
        <v>1008700</v>
      </c>
      <c r="C357">
        <v>1059500</v>
      </c>
      <c r="D357">
        <v>1045000</v>
      </c>
    </row>
    <row r="358" spans="1:4" x14ac:dyDescent="0.25">
      <c r="A358">
        <v>2.4</v>
      </c>
      <c r="B358">
        <v>293200</v>
      </c>
      <c r="C358">
        <v>270400</v>
      </c>
      <c r="D358">
        <v>644200</v>
      </c>
    </row>
    <row r="359" spans="1:4" x14ac:dyDescent="0.25">
      <c r="A359">
        <v>2.4</v>
      </c>
      <c r="B359">
        <v>1643700</v>
      </c>
      <c r="C359">
        <v>1630200</v>
      </c>
      <c r="D359">
        <v>1633500</v>
      </c>
    </row>
    <row r="360" spans="1:4" x14ac:dyDescent="0.25">
      <c r="A360">
        <v>2.4</v>
      </c>
      <c r="B360">
        <v>909300</v>
      </c>
      <c r="C360">
        <v>975400</v>
      </c>
      <c r="D360">
        <v>844700</v>
      </c>
    </row>
    <row r="361" spans="1:4" x14ac:dyDescent="0.25">
      <c r="A361">
        <v>2.4</v>
      </c>
      <c r="B361">
        <v>267700</v>
      </c>
      <c r="C361">
        <v>308700</v>
      </c>
      <c r="D361">
        <v>267600</v>
      </c>
    </row>
    <row r="362" spans="1:4" x14ac:dyDescent="0.25">
      <c r="A362">
        <v>2.4</v>
      </c>
      <c r="B362">
        <v>676700</v>
      </c>
      <c r="C362">
        <v>751500</v>
      </c>
      <c r="D362">
        <v>768700</v>
      </c>
    </row>
    <row r="363" spans="1:4" x14ac:dyDescent="0.25">
      <c r="A363">
        <v>2.4</v>
      </c>
      <c r="B363">
        <v>270400</v>
      </c>
      <c r="C363">
        <v>289600</v>
      </c>
      <c r="D363">
        <v>310600</v>
      </c>
    </row>
    <row r="364" spans="1:4" x14ac:dyDescent="0.25">
      <c r="A364">
        <v>2.4</v>
      </c>
      <c r="B364">
        <v>311700</v>
      </c>
      <c r="C364">
        <v>301000</v>
      </c>
      <c r="D364">
        <v>1195600</v>
      </c>
    </row>
    <row r="365" spans="1:4" x14ac:dyDescent="0.25">
      <c r="A365">
        <v>2.4</v>
      </c>
      <c r="B365">
        <v>322000</v>
      </c>
      <c r="C365">
        <v>254100</v>
      </c>
      <c r="D365">
        <v>261000</v>
      </c>
    </row>
    <row r="366" spans="1:4" x14ac:dyDescent="0.25">
      <c r="A366">
        <v>2.4</v>
      </c>
      <c r="B366">
        <v>885500</v>
      </c>
      <c r="C366">
        <v>918100</v>
      </c>
      <c r="D366">
        <v>717600</v>
      </c>
    </row>
    <row r="367" spans="1:4" x14ac:dyDescent="0.25">
      <c r="A367">
        <v>2.4</v>
      </c>
      <c r="B367">
        <v>902700</v>
      </c>
      <c r="C367">
        <v>920000</v>
      </c>
      <c r="D367">
        <v>908900</v>
      </c>
    </row>
    <row r="368" spans="1:4" x14ac:dyDescent="0.25">
      <c r="A368">
        <v>2.4</v>
      </c>
      <c r="B368">
        <v>1578400</v>
      </c>
      <c r="C368">
        <v>1755600</v>
      </c>
      <c r="D368">
        <v>1826900</v>
      </c>
    </row>
    <row r="369" spans="1:4" x14ac:dyDescent="0.25">
      <c r="A369">
        <v>2.4</v>
      </c>
      <c r="B369">
        <v>270000</v>
      </c>
      <c r="C369">
        <v>274300</v>
      </c>
      <c r="D369">
        <v>250300</v>
      </c>
    </row>
    <row r="370" spans="1:4" x14ac:dyDescent="0.25">
      <c r="A370">
        <v>2.4</v>
      </c>
      <c r="B370">
        <v>1618200</v>
      </c>
      <c r="C370">
        <v>1605800</v>
      </c>
      <c r="D370">
        <v>1724300</v>
      </c>
    </row>
    <row r="371" spans="1:4" x14ac:dyDescent="0.25">
      <c r="A371">
        <v>2.4</v>
      </c>
      <c r="B371">
        <v>333700</v>
      </c>
      <c r="C371">
        <v>282600</v>
      </c>
      <c r="D371">
        <v>273900</v>
      </c>
    </row>
    <row r="372" spans="1:4" x14ac:dyDescent="0.25">
      <c r="A372">
        <v>2.4</v>
      </c>
      <c r="B372">
        <v>245300</v>
      </c>
      <c r="C372">
        <v>216700</v>
      </c>
      <c r="D372">
        <v>226200</v>
      </c>
    </row>
    <row r="373" spans="1:4" x14ac:dyDescent="0.25">
      <c r="A373">
        <v>2.4</v>
      </c>
      <c r="B373">
        <v>8721100</v>
      </c>
      <c r="C373">
        <v>9822700</v>
      </c>
      <c r="D373">
        <v>9854900</v>
      </c>
    </row>
    <row r="374" spans="1:4" x14ac:dyDescent="0.25">
      <c r="A374">
        <v>2.4</v>
      </c>
      <c r="B374">
        <v>348300</v>
      </c>
      <c r="C374">
        <v>363400</v>
      </c>
      <c r="D374">
        <v>336100</v>
      </c>
    </row>
    <row r="375" spans="1:4" x14ac:dyDescent="0.25">
      <c r="A375">
        <v>2.4</v>
      </c>
      <c r="B375">
        <v>514400</v>
      </c>
      <c r="C375">
        <v>548200</v>
      </c>
      <c r="D375">
        <v>525200</v>
      </c>
    </row>
    <row r="376" spans="1:4" x14ac:dyDescent="0.25">
      <c r="A376">
        <v>2.4</v>
      </c>
      <c r="B376">
        <v>1650200</v>
      </c>
      <c r="C376">
        <v>1712600</v>
      </c>
      <c r="D376">
        <v>1822500</v>
      </c>
    </row>
    <row r="377" spans="1:4" x14ac:dyDescent="0.25">
      <c r="A377">
        <v>2.4</v>
      </c>
      <c r="B377">
        <v>5444500</v>
      </c>
      <c r="C377">
        <v>5913900</v>
      </c>
      <c r="D377">
        <v>6015900</v>
      </c>
    </row>
    <row r="378" spans="1:4" x14ac:dyDescent="0.25">
      <c r="A378">
        <v>2.4</v>
      </c>
      <c r="B378">
        <v>223700</v>
      </c>
      <c r="C378">
        <v>253300</v>
      </c>
      <c r="D378">
        <v>365200</v>
      </c>
    </row>
    <row r="379" spans="1:4" x14ac:dyDescent="0.25">
      <c r="A379">
        <v>2.4</v>
      </c>
      <c r="B379">
        <v>2272700</v>
      </c>
      <c r="C379">
        <v>2563600</v>
      </c>
      <c r="D379">
        <v>2558700</v>
      </c>
    </row>
    <row r="380" spans="1:4" x14ac:dyDescent="0.25">
      <c r="A380">
        <v>2.4</v>
      </c>
      <c r="B380">
        <v>203300</v>
      </c>
      <c r="C380">
        <v>248300</v>
      </c>
      <c r="D380">
        <v>207100</v>
      </c>
    </row>
    <row r="381" spans="1:4" x14ac:dyDescent="0.25">
      <c r="A381">
        <v>2.4</v>
      </c>
      <c r="B381">
        <v>1280600</v>
      </c>
      <c r="C381">
        <v>1472400</v>
      </c>
      <c r="D381">
        <v>871200</v>
      </c>
    </row>
    <row r="382" spans="1:4" x14ac:dyDescent="0.25">
      <c r="A382">
        <v>2.4</v>
      </c>
      <c r="B382">
        <v>272400</v>
      </c>
      <c r="C382">
        <v>278000</v>
      </c>
      <c r="D382">
        <v>236300</v>
      </c>
    </row>
    <row r="383" spans="1:4" x14ac:dyDescent="0.25">
      <c r="A383">
        <v>2.4</v>
      </c>
      <c r="B383">
        <v>474300</v>
      </c>
      <c r="C383">
        <v>479400</v>
      </c>
      <c r="D383">
        <v>448000</v>
      </c>
    </row>
    <row r="384" spans="1:4" x14ac:dyDescent="0.25">
      <c r="A384">
        <v>2.4</v>
      </c>
      <c r="B384">
        <v>275500</v>
      </c>
      <c r="C384">
        <v>260500</v>
      </c>
      <c r="D384">
        <v>250500</v>
      </c>
    </row>
    <row r="385" spans="1:4" x14ac:dyDescent="0.25">
      <c r="A385">
        <v>2.4</v>
      </c>
      <c r="B385">
        <v>327300</v>
      </c>
      <c r="C385">
        <v>413000</v>
      </c>
      <c r="D385">
        <v>246900</v>
      </c>
    </row>
    <row r="386" spans="1:4" x14ac:dyDescent="0.25">
      <c r="A386">
        <v>2.4</v>
      </c>
      <c r="B386">
        <v>260700</v>
      </c>
      <c r="C386">
        <v>299500</v>
      </c>
      <c r="D386">
        <v>265500</v>
      </c>
    </row>
    <row r="387" spans="1:4" x14ac:dyDescent="0.25">
      <c r="A387">
        <v>2.4</v>
      </c>
      <c r="B387">
        <v>2074100</v>
      </c>
      <c r="C387">
        <v>3604100</v>
      </c>
      <c r="D387">
        <v>554900</v>
      </c>
    </row>
    <row r="388" spans="1:4" x14ac:dyDescent="0.25">
      <c r="A388">
        <v>2.4</v>
      </c>
      <c r="B388">
        <v>880300</v>
      </c>
      <c r="C388">
        <v>1139500</v>
      </c>
      <c r="D388">
        <v>936300</v>
      </c>
    </row>
    <row r="389" spans="1:4" x14ac:dyDescent="0.25">
      <c r="A389">
        <v>2.4</v>
      </c>
      <c r="B389">
        <v>413100</v>
      </c>
      <c r="C389">
        <v>426700</v>
      </c>
      <c r="D389">
        <v>399800</v>
      </c>
    </row>
    <row r="390" spans="1:4" x14ac:dyDescent="0.25">
      <c r="A390">
        <v>2.4</v>
      </c>
      <c r="B390">
        <v>369700</v>
      </c>
      <c r="C390">
        <v>386600</v>
      </c>
      <c r="D390">
        <v>392600</v>
      </c>
    </row>
    <row r="391" spans="1:4" x14ac:dyDescent="0.25">
      <c r="A391">
        <v>2.4</v>
      </c>
      <c r="B391">
        <v>1966000</v>
      </c>
      <c r="C391">
        <v>2028300</v>
      </c>
      <c r="D391">
        <v>2073300</v>
      </c>
    </row>
    <row r="392" spans="1:4" x14ac:dyDescent="0.25">
      <c r="A392">
        <v>2.4</v>
      </c>
      <c r="B392">
        <v>315100</v>
      </c>
      <c r="C392">
        <v>331000</v>
      </c>
      <c r="D392">
        <v>312800</v>
      </c>
    </row>
    <row r="393" spans="1:4" x14ac:dyDescent="0.25">
      <c r="A393">
        <v>2.4</v>
      </c>
      <c r="B393">
        <v>675300</v>
      </c>
      <c r="C393">
        <v>640400</v>
      </c>
      <c r="D393">
        <v>654100</v>
      </c>
    </row>
    <row r="394" spans="1:4" x14ac:dyDescent="0.25">
      <c r="A394">
        <v>2.4</v>
      </c>
      <c r="B394">
        <v>270900</v>
      </c>
      <c r="C394">
        <v>255500</v>
      </c>
      <c r="D394">
        <v>264200</v>
      </c>
    </row>
    <row r="395" spans="1:4" x14ac:dyDescent="0.25">
      <c r="A395">
        <v>2.4</v>
      </c>
      <c r="B395">
        <v>441700</v>
      </c>
      <c r="C395">
        <v>422100</v>
      </c>
      <c r="D395">
        <v>564700</v>
      </c>
    </row>
    <row r="396" spans="1:4" x14ac:dyDescent="0.25">
      <c r="A396">
        <v>2.4</v>
      </c>
      <c r="B396">
        <v>440000</v>
      </c>
      <c r="C396">
        <v>232700</v>
      </c>
      <c r="D396">
        <v>233500</v>
      </c>
    </row>
    <row r="397" spans="1:4" x14ac:dyDescent="0.25">
      <c r="A397">
        <v>2.4</v>
      </c>
      <c r="B397">
        <v>258700</v>
      </c>
      <c r="C397">
        <v>294000</v>
      </c>
      <c r="D397">
        <v>309200</v>
      </c>
    </row>
    <row r="398" spans="1:4" x14ac:dyDescent="0.25">
      <c r="A398">
        <v>2.4</v>
      </c>
      <c r="B398">
        <v>105953400</v>
      </c>
      <c r="C398">
        <v>132896800</v>
      </c>
      <c r="D398">
        <v>109945500</v>
      </c>
    </row>
    <row r="399" spans="1:4" x14ac:dyDescent="0.25">
      <c r="A399">
        <v>2.4</v>
      </c>
      <c r="B399">
        <v>883900</v>
      </c>
      <c r="C399">
        <v>1091300</v>
      </c>
      <c r="D399">
        <v>913600</v>
      </c>
    </row>
    <row r="400" spans="1:4" x14ac:dyDescent="0.25">
      <c r="A400">
        <v>2.4</v>
      </c>
      <c r="B400">
        <v>613700</v>
      </c>
      <c r="C400">
        <v>645300</v>
      </c>
      <c r="D400">
        <v>675200</v>
      </c>
    </row>
    <row r="401" spans="1:4" x14ac:dyDescent="0.25">
      <c r="A401">
        <v>2.4</v>
      </c>
      <c r="B401">
        <v>307300</v>
      </c>
      <c r="C401">
        <v>285500</v>
      </c>
      <c r="D401">
        <v>2729600</v>
      </c>
    </row>
    <row r="402" spans="1:4" x14ac:dyDescent="0.25">
      <c r="A402">
        <v>2.4</v>
      </c>
      <c r="B402">
        <v>267000</v>
      </c>
      <c r="C402">
        <v>272000</v>
      </c>
      <c r="D402">
        <v>294400</v>
      </c>
    </row>
    <row r="403" spans="1:4" x14ac:dyDescent="0.25">
      <c r="A403">
        <v>2.4</v>
      </c>
      <c r="B403">
        <v>1390900</v>
      </c>
      <c r="C403">
        <v>1460100</v>
      </c>
      <c r="D403">
        <v>1496700</v>
      </c>
    </row>
    <row r="404" spans="1:4" x14ac:dyDescent="0.25">
      <c r="A404">
        <v>2.4</v>
      </c>
      <c r="B404">
        <v>822800</v>
      </c>
      <c r="C404">
        <v>855200</v>
      </c>
      <c r="D404">
        <v>921200</v>
      </c>
    </row>
    <row r="405" spans="1:4" x14ac:dyDescent="0.25">
      <c r="A405">
        <v>2.4</v>
      </c>
      <c r="B405">
        <v>527700</v>
      </c>
      <c r="C405">
        <v>515900</v>
      </c>
      <c r="D405">
        <v>535900</v>
      </c>
    </row>
    <row r="406" spans="1:4" x14ac:dyDescent="0.25">
      <c r="A406">
        <v>2.4</v>
      </c>
      <c r="B406">
        <v>604200</v>
      </c>
      <c r="C406">
        <v>597300</v>
      </c>
      <c r="D406">
        <v>619600</v>
      </c>
    </row>
    <row r="407" spans="1:4" x14ac:dyDescent="0.25">
      <c r="A407">
        <v>2.4</v>
      </c>
      <c r="B407">
        <v>436600</v>
      </c>
      <c r="C407">
        <v>454800</v>
      </c>
      <c r="D407">
        <v>464500</v>
      </c>
    </row>
    <row r="408" spans="1:4" x14ac:dyDescent="0.25">
      <c r="A408">
        <v>2.4</v>
      </c>
      <c r="B408">
        <v>446900</v>
      </c>
      <c r="C408">
        <v>426300</v>
      </c>
      <c r="D408">
        <v>436700</v>
      </c>
    </row>
    <row r="409" spans="1:4" x14ac:dyDescent="0.25">
      <c r="A409">
        <v>2.4</v>
      </c>
      <c r="B409">
        <v>238800</v>
      </c>
      <c r="C409">
        <v>238100</v>
      </c>
      <c r="D409">
        <v>222800</v>
      </c>
    </row>
    <row r="410" spans="1:4" x14ac:dyDescent="0.25">
      <c r="A410">
        <v>2.4</v>
      </c>
      <c r="B410">
        <v>332800</v>
      </c>
      <c r="C410">
        <v>334800</v>
      </c>
      <c r="D410">
        <v>344000</v>
      </c>
    </row>
    <row r="411" spans="1:4" x14ac:dyDescent="0.25">
      <c r="A411">
        <v>2.4</v>
      </c>
      <c r="B411">
        <v>266300</v>
      </c>
      <c r="C411">
        <v>250800</v>
      </c>
      <c r="D411">
        <v>253300</v>
      </c>
    </row>
    <row r="412" spans="1:4" x14ac:dyDescent="0.25">
      <c r="A412">
        <v>2.4</v>
      </c>
      <c r="B412">
        <v>306000</v>
      </c>
      <c r="C412">
        <v>273900</v>
      </c>
      <c r="D412">
        <v>474200</v>
      </c>
    </row>
    <row r="413" spans="1:4" x14ac:dyDescent="0.25">
      <c r="A413">
        <v>2.4</v>
      </c>
      <c r="B413">
        <v>452300</v>
      </c>
      <c r="C413">
        <v>477200</v>
      </c>
      <c r="D413">
        <v>453200</v>
      </c>
    </row>
    <row r="414" spans="1:4" x14ac:dyDescent="0.25">
      <c r="A414">
        <v>2.4</v>
      </c>
      <c r="B414">
        <v>218600</v>
      </c>
      <c r="C414">
        <v>205400</v>
      </c>
      <c r="D414">
        <v>202000</v>
      </c>
    </row>
    <row r="415" spans="1:4" x14ac:dyDescent="0.25">
      <c r="A415">
        <v>2.4</v>
      </c>
      <c r="B415">
        <v>2064200</v>
      </c>
      <c r="C415">
        <v>1426700</v>
      </c>
      <c r="D415">
        <v>985500</v>
      </c>
    </row>
    <row r="416" spans="1:4" x14ac:dyDescent="0.25">
      <c r="A416">
        <v>2.4</v>
      </c>
      <c r="B416">
        <v>974100</v>
      </c>
      <c r="C416">
        <v>967700</v>
      </c>
      <c r="D416">
        <v>838800</v>
      </c>
    </row>
    <row r="417" spans="1:4" x14ac:dyDescent="0.25">
      <c r="A417">
        <v>2.4</v>
      </c>
      <c r="B417">
        <v>322400</v>
      </c>
      <c r="C417">
        <v>364300</v>
      </c>
      <c r="D417">
        <v>340000</v>
      </c>
    </row>
    <row r="418" spans="1:4" x14ac:dyDescent="0.25">
      <c r="A418">
        <v>2.4</v>
      </c>
      <c r="B418">
        <v>23961600</v>
      </c>
      <c r="C418">
        <v>25763300</v>
      </c>
      <c r="D418">
        <v>25665200</v>
      </c>
    </row>
    <row r="419" spans="1:4" x14ac:dyDescent="0.25">
      <c r="A419">
        <v>2.4</v>
      </c>
      <c r="B419">
        <v>4999400</v>
      </c>
      <c r="C419">
        <v>5092700</v>
      </c>
      <c r="D419">
        <v>5207100</v>
      </c>
    </row>
    <row r="420" spans="1:4" x14ac:dyDescent="0.25">
      <c r="A420">
        <v>2.4</v>
      </c>
      <c r="B420">
        <v>262200</v>
      </c>
      <c r="C420">
        <v>263100</v>
      </c>
      <c r="D420">
        <v>267600</v>
      </c>
    </row>
    <row r="421" spans="1:4" x14ac:dyDescent="0.25">
      <c r="A421">
        <v>2.4</v>
      </c>
      <c r="B421">
        <v>245100</v>
      </c>
      <c r="C421">
        <v>234700</v>
      </c>
      <c r="D421">
        <v>272300</v>
      </c>
    </row>
    <row r="422" spans="1:4" x14ac:dyDescent="0.25">
      <c r="A422">
        <v>2.4</v>
      </c>
      <c r="B422">
        <v>202200</v>
      </c>
      <c r="C422">
        <v>214700</v>
      </c>
      <c r="D422">
        <v>293300</v>
      </c>
    </row>
    <row r="423" spans="1:4" x14ac:dyDescent="0.25">
      <c r="A423">
        <v>2.4</v>
      </c>
      <c r="B423">
        <v>364400</v>
      </c>
      <c r="C423">
        <v>390500</v>
      </c>
      <c r="D423">
        <v>447700</v>
      </c>
    </row>
    <row r="424" spans="1:4" x14ac:dyDescent="0.25">
      <c r="A424">
        <v>2.4</v>
      </c>
      <c r="B424">
        <v>2731000</v>
      </c>
      <c r="C424">
        <v>2899100</v>
      </c>
      <c r="D424">
        <v>3285400</v>
      </c>
    </row>
    <row r="425" spans="1:4" x14ac:dyDescent="0.25">
      <c r="A425">
        <v>2.4</v>
      </c>
      <c r="B425">
        <v>316100</v>
      </c>
      <c r="C425">
        <v>327600</v>
      </c>
      <c r="D425">
        <v>281000</v>
      </c>
    </row>
    <row r="426" spans="1:4" x14ac:dyDescent="0.25">
      <c r="A426">
        <v>2.4</v>
      </c>
      <c r="B426">
        <v>722700</v>
      </c>
      <c r="C426">
        <v>752300</v>
      </c>
      <c r="D426">
        <v>983700</v>
      </c>
    </row>
    <row r="427" spans="1:4" x14ac:dyDescent="0.25">
      <c r="A427">
        <v>2.4</v>
      </c>
      <c r="B427">
        <v>220200</v>
      </c>
      <c r="C427">
        <v>244000</v>
      </c>
      <c r="D427">
        <v>252700</v>
      </c>
    </row>
    <row r="428" spans="1:4" x14ac:dyDescent="0.25">
      <c r="A428">
        <v>2.4</v>
      </c>
      <c r="B428">
        <v>947800</v>
      </c>
      <c r="C428">
        <v>1022400</v>
      </c>
      <c r="D428">
        <v>1076000</v>
      </c>
    </row>
    <row r="429" spans="1:4" x14ac:dyDescent="0.25">
      <c r="A429">
        <v>2.4</v>
      </c>
      <c r="B429">
        <v>449400</v>
      </c>
      <c r="C429">
        <v>495000</v>
      </c>
      <c r="D429">
        <v>497300</v>
      </c>
    </row>
    <row r="430" spans="1:4" x14ac:dyDescent="0.25">
      <c r="A430">
        <v>2.4</v>
      </c>
      <c r="B430">
        <v>177800</v>
      </c>
      <c r="C430">
        <v>226400</v>
      </c>
      <c r="D430">
        <v>223900</v>
      </c>
    </row>
    <row r="431" spans="1:4" x14ac:dyDescent="0.25">
      <c r="A431">
        <v>2.4</v>
      </c>
      <c r="B431">
        <v>232500</v>
      </c>
      <c r="C431">
        <v>268000</v>
      </c>
      <c r="D431">
        <v>269700</v>
      </c>
    </row>
    <row r="432" spans="1:4" x14ac:dyDescent="0.25">
      <c r="A432">
        <v>2.4</v>
      </c>
      <c r="B432">
        <v>1557800</v>
      </c>
      <c r="C432">
        <v>1671800</v>
      </c>
      <c r="D432">
        <v>1893700</v>
      </c>
    </row>
    <row r="433" spans="1:4" x14ac:dyDescent="0.25">
      <c r="A433">
        <v>2.4</v>
      </c>
      <c r="B433">
        <v>185800</v>
      </c>
      <c r="C433">
        <v>216300</v>
      </c>
      <c r="D433">
        <v>199700</v>
      </c>
    </row>
    <row r="434" spans="1:4" x14ac:dyDescent="0.25">
      <c r="A434">
        <v>2.4</v>
      </c>
      <c r="B434">
        <v>471500</v>
      </c>
      <c r="C434">
        <v>512100</v>
      </c>
      <c r="D434">
        <v>494800</v>
      </c>
    </row>
    <row r="435" spans="1:4" x14ac:dyDescent="0.25">
      <c r="A435">
        <v>2.4</v>
      </c>
      <c r="B435">
        <v>293100</v>
      </c>
      <c r="C435">
        <v>323100</v>
      </c>
      <c r="D435">
        <v>471800</v>
      </c>
    </row>
    <row r="436" spans="1:4" x14ac:dyDescent="0.25">
      <c r="A436">
        <v>2.4</v>
      </c>
      <c r="B436">
        <v>282300</v>
      </c>
      <c r="C436">
        <v>318500</v>
      </c>
      <c r="D436">
        <v>384300</v>
      </c>
    </row>
    <row r="437" spans="1:4" x14ac:dyDescent="0.25">
      <c r="A437">
        <v>2.4</v>
      </c>
      <c r="B437">
        <v>964900</v>
      </c>
      <c r="C437">
        <v>1036200</v>
      </c>
      <c r="D437">
        <v>1021600</v>
      </c>
    </row>
    <row r="438" spans="1:4" x14ac:dyDescent="0.25">
      <c r="A438">
        <v>2.4</v>
      </c>
      <c r="B438">
        <v>257500</v>
      </c>
      <c r="C438">
        <v>245500</v>
      </c>
      <c r="D438">
        <v>283000</v>
      </c>
    </row>
    <row r="439" spans="1:4" x14ac:dyDescent="0.25">
      <c r="A439">
        <v>2.4</v>
      </c>
      <c r="B439">
        <v>252900</v>
      </c>
      <c r="C439">
        <v>265400</v>
      </c>
      <c r="D439">
        <v>305200</v>
      </c>
    </row>
    <row r="440" spans="1:4" x14ac:dyDescent="0.25">
      <c r="A440">
        <v>2.4</v>
      </c>
      <c r="B440">
        <v>214700</v>
      </c>
      <c r="C440">
        <v>223000</v>
      </c>
      <c r="D440">
        <v>201000</v>
      </c>
    </row>
    <row r="441" spans="1:4" x14ac:dyDescent="0.25">
      <c r="A441">
        <v>2.4</v>
      </c>
      <c r="B441">
        <v>294300</v>
      </c>
      <c r="C441">
        <v>330400</v>
      </c>
      <c r="D441">
        <v>479800</v>
      </c>
    </row>
    <row r="442" spans="1:4" x14ac:dyDescent="0.25">
      <c r="A442">
        <v>2.4</v>
      </c>
      <c r="B442">
        <v>525500</v>
      </c>
      <c r="C442">
        <v>528600</v>
      </c>
      <c r="D442">
        <v>537400</v>
      </c>
    </row>
    <row r="443" spans="1:4" x14ac:dyDescent="0.25">
      <c r="A443">
        <v>2.4</v>
      </c>
      <c r="B443">
        <v>213700</v>
      </c>
      <c r="C443">
        <v>203100</v>
      </c>
      <c r="D443">
        <v>206200</v>
      </c>
    </row>
    <row r="444" spans="1:4" x14ac:dyDescent="0.25">
      <c r="A444">
        <v>2.4</v>
      </c>
      <c r="B444">
        <v>228300</v>
      </c>
      <c r="C444">
        <v>207800</v>
      </c>
      <c r="D444">
        <v>207600</v>
      </c>
    </row>
    <row r="445" spans="1:4" x14ac:dyDescent="0.25">
      <c r="A445">
        <v>2.4</v>
      </c>
      <c r="B445">
        <v>2044700</v>
      </c>
      <c r="C445">
        <v>2223100</v>
      </c>
      <c r="D445">
        <v>2256500</v>
      </c>
    </row>
    <row r="446" spans="1:4" x14ac:dyDescent="0.25">
      <c r="A446">
        <v>2.4</v>
      </c>
      <c r="B446">
        <v>362800</v>
      </c>
      <c r="C446">
        <v>372700</v>
      </c>
      <c r="D446">
        <v>398600</v>
      </c>
    </row>
    <row r="447" spans="1:4" x14ac:dyDescent="0.25">
      <c r="A447">
        <v>2.4</v>
      </c>
      <c r="B447">
        <v>324700</v>
      </c>
      <c r="C447">
        <v>345900</v>
      </c>
      <c r="D447">
        <v>353700</v>
      </c>
    </row>
    <row r="448" spans="1:4" x14ac:dyDescent="0.25">
      <c r="A448">
        <v>2.4</v>
      </c>
      <c r="B448">
        <v>216100</v>
      </c>
      <c r="C448">
        <v>227700</v>
      </c>
      <c r="D448">
        <v>262000</v>
      </c>
    </row>
    <row r="449" spans="1:4" x14ac:dyDescent="0.25">
      <c r="A449">
        <v>2.4</v>
      </c>
      <c r="B449">
        <v>237500</v>
      </c>
      <c r="C449">
        <v>241400</v>
      </c>
      <c r="D449">
        <v>247700</v>
      </c>
    </row>
    <row r="450" spans="1:4" x14ac:dyDescent="0.25">
      <c r="A450">
        <v>2.4</v>
      </c>
      <c r="B450">
        <v>820100</v>
      </c>
      <c r="C450">
        <v>856000</v>
      </c>
      <c r="D450">
        <v>1140500</v>
      </c>
    </row>
    <row r="451" spans="1:4" x14ac:dyDescent="0.25">
      <c r="A451">
        <v>2.4</v>
      </c>
      <c r="B451">
        <v>143650500</v>
      </c>
      <c r="C451">
        <v>185019600</v>
      </c>
      <c r="D451">
        <v>159501200</v>
      </c>
    </row>
    <row r="452" spans="1:4" x14ac:dyDescent="0.25">
      <c r="A452">
        <v>2.4</v>
      </c>
      <c r="B452">
        <v>415400</v>
      </c>
      <c r="C452">
        <v>541400</v>
      </c>
      <c r="D452">
        <v>594600</v>
      </c>
    </row>
    <row r="453" spans="1:4" x14ac:dyDescent="0.25">
      <c r="A453">
        <v>2.4</v>
      </c>
      <c r="B453">
        <v>310000</v>
      </c>
      <c r="C453">
        <v>504100</v>
      </c>
      <c r="D453">
        <v>2582800</v>
      </c>
    </row>
    <row r="454" spans="1:4" x14ac:dyDescent="0.25">
      <c r="A454">
        <v>2.4</v>
      </c>
      <c r="B454">
        <v>504200</v>
      </c>
      <c r="C454">
        <v>562500</v>
      </c>
      <c r="D454">
        <v>684100</v>
      </c>
    </row>
    <row r="455" spans="1:4" x14ac:dyDescent="0.25">
      <c r="A455">
        <v>2.4</v>
      </c>
      <c r="B455">
        <v>499600</v>
      </c>
      <c r="C455">
        <v>339800</v>
      </c>
      <c r="D455">
        <v>310300</v>
      </c>
    </row>
    <row r="456" spans="1:4" x14ac:dyDescent="0.25">
      <c r="A456">
        <v>2.4</v>
      </c>
      <c r="B456">
        <v>10665000</v>
      </c>
      <c r="C456">
        <v>11299200</v>
      </c>
      <c r="D456">
        <v>1577300</v>
      </c>
    </row>
    <row r="457" spans="1:4" x14ac:dyDescent="0.25">
      <c r="A457">
        <v>2.4</v>
      </c>
      <c r="B457">
        <v>427400</v>
      </c>
      <c r="C457">
        <v>453100</v>
      </c>
      <c r="D457">
        <v>350900</v>
      </c>
    </row>
    <row r="458" spans="1:4" x14ac:dyDescent="0.25">
      <c r="A458">
        <v>2.4</v>
      </c>
      <c r="B458">
        <v>212800</v>
      </c>
      <c r="C458">
        <v>181200</v>
      </c>
      <c r="D458">
        <v>217900</v>
      </c>
    </row>
    <row r="459" spans="1:4" x14ac:dyDescent="0.25">
      <c r="A459">
        <v>2.4</v>
      </c>
      <c r="B459">
        <v>249400</v>
      </c>
      <c r="C459">
        <v>270300</v>
      </c>
      <c r="D459">
        <v>295100</v>
      </c>
    </row>
    <row r="460" spans="1:4" x14ac:dyDescent="0.25">
      <c r="A460">
        <v>2.4</v>
      </c>
      <c r="B460">
        <v>203500</v>
      </c>
      <c r="C460">
        <v>199900</v>
      </c>
      <c r="D460">
        <v>233100</v>
      </c>
    </row>
    <row r="461" spans="1:4" x14ac:dyDescent="0.25">
      <c r="A461">
        <v>2.4</v>
      </c>
      <c r="B461">
        <v>415820600</v>
      </c>
      <c r="C461">
        <v>451128400</v>
      </c>
      <c r="D461">
        <v>468526400</v>
      </c>
    </row>
    <row r="462" spans="1:4" x14ac:dyDescent="0.25">
      <c r="A462">
        <v>2.4</v>
      </c>
      <c r="B462">
        <v>311300</v>
      </c>
      <c r="C462">
        <v>324300</v>
      </c>
      <c r="D462">
        <v>353400</v>
      </c>
    </row>
    <row r="463" spans="1:4" x14ac:dyDescent="0.25">
      <c r="A463">
        <v>2.4</v>
      </c>
      <c r="B463">
        <v>708300</v>
      </c>
      <c r="C463">
        <v>776000</v>
      </c>
      <c r="D463">
        <v>397300</v>
      </c>
    </row>
    <row r="464" spans="1:4" x14ac:dyDescent="0.25">
      <c r="A464">
        <v>2.4</v>
      </c>
      <c r="B464">
        <v>416900</v>
      </c>
      <c r="C464">
        <v>432200</v>
      </c>
      <c r="D464">
        <v>236400</v>
      </c>
    </row>
    <row r="465" spans="1:4" x14ac:dyDescent="0.25">
      <c r="A465">
        <v>2.4</v>
      </c>
      <c r="B465">
        <v>11617900</v>
      </c>
      <c r="C465">
        <v>14542200</v>
      </c>
      <c r="D465">
        <v>13266900</v>
      </c>
    </row>
    <row r="466" spans="1:4" x14ac:dyDescent="0.25">
      <c r="A466">
        <v>2.4</v>
      </c>
      <c r="B466">
        <v>379400</v>
      </c>
      <c r="C466">
        <v>439100</v>
      </c>
      <c r="D466">
        <v>374600</v>
      </c>
    </row>
    <row r="467" spans="1:4" x14ac:dyDescent="0.25">
      <c r="A467">
        <v>2.4</v>
      </c>
      <c r="B467">
        <v>2261000</v>
      </c>
      <c r="C467">
        <v>2383300</v>
      </c>
      <c r="D467">
        <v>2495900</v>
      </c>
    </row>
    <row r="468" spans="1:4" x14ac:dyDescent="0.25">
      <c r="A468">
        <v>2.4</v>
      </c>
      <c r="B468">
        <v>436700</v>
      </c>
      <c r="C468">
        <v>452500</v>
      </c>
      <c r="D468">
        <v>3285200</v>
      </c>
    </row>
    <row r="469" spans="1:4" x14ac:dyDescent="0.25">
      <c r="A469">
        <v>2.4</v>
      </c>
      <c r="B469">
        <v>1135100</v>
      </c>
      <c r="C469">
        <v>1219600</v>
      </c>
      <c r="D469">
        <v>1292900</v>
      </c>
    </row>
    <row r="470" spans="1:4" x14ac:dyDescent="0.25">
      <c r="A470">
        <v>2.4</v>
      </c>
      <c r="B470">
        <v>454000</v>
      </c>
      <c r="C470">
        <v>457900</v>
      </c>
      <c r="D470">
        <v>464200</v>
      </c>
    </row>
    <row r="471" spans="1:4" x14ac:dyDescent="0.25">
      <c r="A471">
        <v>2.4</v>
      </c>
      <c r="B471">
        <v>945100</v>
      </c>
      <c r="C471">
        <v>961200</v>
      </c>
      <c r="D471">
        <v>986700</v>
      </c>
    </row>
    <row r="472" spans="1:4" x14ac:dyDescent="0.25">
      <c r="A472">
        <v>2.4</v>
      </c>
      <c r="B472">
        <v>328000</v>
      </c>
      <c r="C472">
        <v>384800</v>
      </c>
      <c r="D472">
        <v>305800</v>
      </c>
    </row>
    <row r="473" spans="1:4" x14ac:dyDescent="0.25">
      <c r="A473">
        <v>2.4</v>
      </c>
      <c r="B473">
        <v>186400</v>
      </c>
      <c r="C473">
        <v>270200</v>
      </c>
      <c r="D473">
        <v>274200</v>
      </c>
    </row>
    <row r="474" spans="1:4" x14ac:dyDescent="0.25">
      <c r="A474">
        <v>2.4</v>
      </c>
      <c r="B474">
        <v>234200</v>
      </c>
      <c r="C474">
        <v>404100</v>
      </c>
      <c r="D474">
        <v>330700</v>
      </c>
    </row>
    <row r="475" spans="1:4" x14ac:dyDescent="0.25">
      <c r="A475">
        <v>2.4</v>
      </c>
      <c r="B475">
        <v>909300</v>
      </c>
      <c r="C475">
        <v>1049400</v>
      </c>
      <c r="D475">
        <v>970100</v>
      </c>
    </row>
    <row r="476" spans="1:4" x14ac:dyDescent="0.25">
      <c r="A476">
        <v>2.4</v>
      </c>
      <c r="B476">
        <v>263900</v>
      </c>
      <c r="C476">
        <v>456000</v>
      </c>
      <c r="D476">
        <v>465500</v>
      </c>
    </row>
    <row r="477" spans="1:4" x14ac:dyDescent="0.25">
      <c r="A477">
        <v>2.4</v>
      </c>
      <c r="B477">
        <v>292000</v>
      </c>
      <c r="C477">
        <v>328900</v>
      </c>
      <c r="D477">
        <v>317500</v>
      </c>
    </row>
    <row r="478" spans="1:4" x14ac:dyDescent="0.25">
      <c r="A478">
        <v>2.4</v>
      </c>
      <c r="B478">
        <v>1365200</v>
      </c>
      <c r="C478">
        <v>1506500</v>
      </c>
      <c r="D478">
        <v>1466100</v>
      </c>
    </row>
    <row r="479" spans="1:4" x14ac:dyDescent="0.25">
      <c r="A479">
        <v>2.4</v>
      </c>
      <c r="B479">
        <v>213400</v>
      </c>
      <c r="C479">
        <v>255800</v>
      </c>
      <c r="D479">
        <v>259400</v>
      </c>
    </row>
    <row r="480" spans="1:4" x14ac:dyDescent="0.25">
      <c r="A480">
        <v>2.4</v>
      </c>
      <c r="B480">
        <v>740500</v>
      </c>
      <c r="C480">
        <v>789000</v>
      </c>
      <c r="D480">
        <v>813000</v>
      </c>
    </row>
    <row r="481" spans="1:4" x14ac:dyDescent="0.25">
      <c r="A481">
        <v>2.4</v>
      </c>
      <c r="B481">
        <v>378300</v>
      </c>
      <c r="C481">
        <v>369500</v>
      </c>
      <c r="D481">
        <v>326600</v>
      </c>
    </row>
    <row r="482" spans="1:4" x14ac:dyDescent="0.25">
      <c r="A482">
        <v>2.4</v>
      </c>
      <c r="B482">
        <v>221800</v>
      </c>
      <c r="C482">
        <v>220300</v>
      </c>
      <c r="D482">
        <v>227100</v>
      </c>
    </row>
    <row r="483" spans="1:4" x14ac:dyDescent="0.25">
      <c r="A483">
        <v>2.4</v>
      </c>
      <c r="B483">
        <v>225900</v>
      </c>
      <c r="C483">
        <v>223100</v>
      </c>
      <c r="D483">
        <v>389700</v>
      </c>
    </row>
    <row r="484" spans="1:4" x14ac:dyDescent="0.25">
      <c r="A484">
        <v>2.4</v>
      </c>
      <c r="B484">
        <v>1453800</v>
      </c>
      <c r="C484">
        <v>1493100</v>
      </c>
      <c r="D484">
        <v>1594300</v>
      </c>
    </row>
    <row r="485" spans="1:4" x14ac:dyDescent="0.25">
      <c r="A485">
        <v>2.4</v>
      </c>
      <c r="B485">
        <v>276100</v>
      </c>
      <c r="C485">
        <v>261100</v>
      </c>
      <c r="D485">
        <v>274700</v>
      </c>
    </row>
    <row r="486" spans="1:4" x14ac:dyDescent="0.25">
      <c r="A486">
        <v>2.4</v>
      </c>
      <c r="B486">
        <v>505700</v>
      </c>
      <c r="C486">
        <v>506400</v>
      </c>
      <c r="D486">
        <v>518200</v>
      </c>
    </row>
    <row r="487" spans="1:4" x14ac:dyDescent="0.25">
      <c r="A487">
        <v>2.4</v>
      </c>
      <c r="B487">
        <v>233500</v>
      </c>
      <c r="C487">
        <v>264300</v>
      </c>
      <c r="D487">
        <v>425100</v>
      </c>
    </row>
    <row r="488" spans="1:4" x14ac:dyDescent="0.25">
      <c r="A488">
        <v>2.4</v>
      </c>
      <c r="B488">
        <v>183300</v>
      </c>
      <c r="C488">
        <v>191100</v>
      </c>
      <c r="D488">
        <v>226100</v>
      </c>
    </row>
    <row r="489" spans="1:4" x14ac:dyDescent="0.25">
      <c r="A489">
        <v>2.4</v>
      </c>
      <c r="B489">
        <v>295700</v>
      </c>
      <c r="C489">
        <v>306500</v>
      </c>
      <c r="D489">
        <v>319200</v>
      </c>
    </row>
    <row r="490" spans="1:4" x14ac:dyDescent="0.25">
      <c r="A490">
        <v>2.4</v>
      </c>
      <c r="B490">
        <v>713500</v>
      </c>
      <c r="C490">
        <v>918500</v>
      </c>
      <c r="D490">
        <v>742000</v>
      </c>
    </row>
    <row r="491" spans="1:4" x14ac:dyDescent="0.25">
      <c r="A491">
        <v>2.4</v>
      </c>
      <c r="B491">
        <v>1145000</v>
      </c>
      <c r="C491">
        <v>1328300</v>
      </c>
      <c r="D491">
        <v>1181200</v>
      </c>
    </row>
    <row r="492" spans="1:4" x14ac:dyDescent="0.25">
      <c r="A492">
        <v>2.4</v>
      </c>
      <c r="B492">
        <v>253900</v>
      </c>
      <c r="C492">
        <v>438200</v>
      </c>
      <c r="D492">
        <v>1166600</v>
      </c>
    </row>
    <row r="493" spans="1:4" x14ac:dyDescent="0.25">
      <c r="A493">
        <v>2.4</v>
      </c>
      <c r="B493">
        <v>308700</v>
      </c>
      <c r="C493">
        <v>400000</v>
      </c>
      <c r="D493">
        <v>514400</v>
      </c>
    </row>
    <row r="494" spans="1:4" x14ac:dyDescent="0.25">
      <c r="A494">
        <v>2.4</v>
      </c>
      <c r="B494">
        <v>368900</v>
      </c>
      <c r="C494">
        <v>522500</v>
      </c>
      <c r="D494">
        <v>427500</v>
      </c>
    </row>
    <row r="495" spans="1:4" x14ac:dyDescent="0.25">
      <c r="A495">
        <v>2.4</v>
      </c>
      <c r="B495">
        <v>568200</v>
      </c>
      <c r="C495">
        <v>656700</v>
      </c>
      <c r="D495">
        <v>879100</v>
      </c>
    </row>
    <row r="496" spans="1:4" x14ac:dyDescent="0.25">
      <c r="A496">
        <v>2.4</v>
      </c>
      <c r="B496">
        <v>587100</v>
      </c>
      <c r="C496">
        <v>842500</v>
      </c>
      <c r="D496">
        <v>628200</v>
      </c>
    </row>
    <row r="497" spans="1:4" x14ac:dyDescent="0.25">
      <c r="A497">
        <v>2.4</v>
      </c>
      <c r="B497">
        <v>996500</v>
      </c>
      <c r="C497">
        <v>1284700</v>
      </c>
      <c r="D497">
        <v>1097000</v>
      </c>
    </row>
    <row r="498" spans="1:4" x14ac:dyDescent="0.25">
      <c r="A498">
        <v>2.4</v>
      </c>
      <c r="B498">
        <v>353700</v>
      </c>
      <c r="C498">
        <v>514900</v>
      </c>
      <c r="D498">
        <v>582200</v>
      </c>
    </row>
    <row r="499" spans="1:4" x14ac:dyDescent="0.25">
      <c r="A499">
        <v>2.4</v>
      </c>
      <c r="B499">
        <v>386400</v>
      </c>
      <c r="C499">
        <v>487700</v>
      </c>
      <c r="D499">
        <v>427100</v>
      </c>
    </row>
    <row r="500" spans="1:4" x14ac:dyDescent="0.25">
      <c r="A500">
        <v>2.4</v>
      </c>
      <c r="B500">
        <v>434500</v>
      </c>
      <c r="C500">
        <v>483600</v>
      </c>
      <c r="D500">
        <v>505700</v>
      </c>
    </row>
    <row r="501" spans="1:4" x14ac:dyDescent="0.25">
      <c r="A501">
        <v>2.4</v>
      </c>
      <c r="B501">
        <v>1229200</v>
      </c>
      <c r="C501">
        <v>2053200</v>
      </c>
      <c r="D501">
        <v>1496600</v>
      </c>
    </row>
    <row r="502" spans="1:4" x14ac:dyDescent="0.25">
      <c r="A502">
        <v>2.4</v>
      </c>
      <c r="B502">
        <v>967300</v>
      </c>
      <c r="C502">
        <v>1356700</v>
      </c>
      <c r="D502">
        <v>1016400</v>
      </c>
    </row>
    <row r="503" spans="1:4" x14ac:dyDescent="0.25">
      <c r="A503">
        <v>2.4</v>
      </c>
      <c r="B503">
        <v>254500</v>
      </c>
      <c r="C503">
        <v>333800</v>
      </c>
      <c r="D503">
        <v>313100</v>
      </c>
    </row>
    <row r="504" spans="1:4" x14ac:dyDescent="0.25">
      <c r="A504">
        <v>2.4</v>
      </c>
      <c r="B504">
        <v>296000</v>
      </c>
      <c r="C504">
        <v>437700</v>
      </c>
      <c r="D504">
        <v>315400</v>
      </c>
    </row>
    <row r="505" spans="1:4" x14ac:dyDescent="0.25">
      <c r="A505">
        <v>2.4</v>
      </c>
      <c r="B505">
        <v>498700</v>
      </c>
      <c r="C505">
        <v>762100</v>
      </c>
      <c r="D505">
        <v>519300</v>
      </c>
    </row>
    <row r="506" spans="1:4" x14ac:dyDescent="0.25">
      <c r="A506">
        <v>2.4</v>
      </c>
      <c r="B506">
        <v>255500</v>
      </c>
      <c r="C506">
        <v>302000</v>
      </c>
      <c r="D506">
        <v>475800</v>
      </c>
    </row>
    <row r="507" spans="1:4" x14ac:dyDescent="0.25">
      <c r="A507">
        <v>2.4</v>
      </c>
      <c r="B507">
        <v>215200</v>
      </c>
      <c r="C507">
        <v>205100</v>
      </c>
      <c r="D507">
        <v>217200</v>
      </c>
    </row>
    <row r="508" spans="1:4" x14ac:dyDescent="0.25">
      <c r="A508">
        <v>2.4</v>
      </c>
      <c r="B508">
        <v>1226700</v>
      </c>
      <c r="C508">
        <v>1311500</v>
      </c>
      <c r="D508">
        <v>1335800</v>
      </c>
    </row>
    <row r="509" spans="1:4" x14ac:dyDescent="0.25">
      <c r="A509">
        <v>2.4</v>
      </c>
      <c r="B509">
        <v>239000</v>
      </c>
      <c r="C509">
        <v>223500</v>
      </c>
      <c r="D509">
        <v>435300</v>
      </c>
    </row>
    <row r="510" spans="1:4" x14ac:dyDescent="0.25">
      <c r="A510">
        <v>2.4</v>
      </c>
      <c r="B510">
        <v>1153800</v>
      </c>
      <c r="C510">
        <v>1180100</v>
      </c>
      <c r="D510">
        <v>1223300</v>
      </c>
    </row>
    <row r="511" spans="1:4" x14ac:dyDescent="0.25">
      <c r="A511">
        <v>2.4</v>
      </c>
      <c r="B511">
        <v>242900</v>
      </c>
      <c r="C511">
        <v>245100</v>
      </c>
      <c r="D511">
        <v>215300</v>
      </c>
    </row>
    <row r="512" spans="1:4" x14ac:dyDescent="0.25">
      <c r="A512">
        <v>2.4</v>
      </c>
      <c r="B512">
        <v>467600</v>
      </c>
      <c r="C512">
        <v>492400</v>
      </c>
      <c r="D512">
        <v>494000</v>
      </c>
    </row>
    <row r="513" spans="1:4" x14ac:dyDescent="0.25">
      <c r="A513">
        <v>2.4</v>
      </c>
      <c r="B513">
        <v>205000</v>
      </c>
      <c r="C513">
        <v>222800</v>
      </c>
      <c r="D513">
        <v>220600</v>
      </c>
    </row>
    <row r="514" spans="1:4" x14ac:dyDescent="0.25">
      <c r="A514">
        <v>2.4</v>
      </c>
      <c r="B514">
        <v>1266000</v>
      </c>
      <c r="C514">
        <v>1330600</v>
      </c>
      <c r="D514">
        <v>1616200</v>
      </c>
    </row>
    <row r="515" spans="1:4" x14ac:dyDescent="0.25">
      <c r="A515">
        <v>2.4</v>
      </c>
      <c r="B515">
        <v>241600</v>
      </c>
      <c r="C515">
        <v>217300</v>
      </c>
      <c r="D515">
        <v>253000</v>
      </c>
    </row>
    <row r="516" spans="1:4" x14ac:dyDescent="0.25">
      <c r="A516">
        <v>2.4</v>
      </c>
      <c r="B516">
        <v>445000</v>
      </c>
      <c r="C516">
        <v>448200</v>
      </c>
      <c r="D516">
        <v>613700</v>
      </c>
    </row>
    <row r="517" spans="1:4" x14ac:dyDescent="0.25">
      <c r="A517">
        <v>2.4</v>
      </c>
      <c r="B517">
        <v>242900</v>
      </c>
      <c r="C517">
        <v>236000</v>
      </c>
      <c r="D517">
        <v>273000</v>
      </c>
    </row>
    <row r="518" spans="1:4" x14ac:dyDescent="0.25">
      <c r="A518">
        <v>2.4</v>
      </c>
      <c r="B518">
        <v>449700</v>
      </c>
      <c r="C518">
        <v>680900</v>
      </c>
      <c r="D518">
        <v>553100</v>
      </c>
    </row>
    <row r="519" spans="1:4" x14ac:dyDescent="0.25">
      <c r="A519">
        <v>2.4</v>
      </c>
      <c r="B519">
        <v>396700</v>
      </c>
      <c r="C519">
        <v>420300</v>
      </c>
      <c r="D519">
        <v>443200</v>
      </c>
    </row>
    <row r="520" spans="1:4" x14ac:dyDescent="0.25">
      <c r="A520">
        <v>2.4</v>
      </c>
      <c r="B520">
        <v>241600</v>
      </c>
      <c r="C520">
        <v>226600</v>
      </c>
      <c r="D520">
        <v>265000</v>
      </c>
    </row>
    <row r="521" spans="1:4" x14ac:dyDescent="0.25">
      <c r="A521">
        <v>2.4</v>
      </c>
      <c r="B521">
        <v>2535400</v>
      </c>
      <c r="C521">
        <v>2676500</v>
      </c>
      <c r="D521">
        <v>2961700</v>
      </c>
    </row>
    <row r="522" spans="1:4" x14ac:dyDescent="0.25">
      <c r="A522">
        <v>2.4</v>
      </c>
      <c r="B522">
        <v>458600</v>
      </c>
      <c r="C522">
        <v>480200</v>
      </c>
      <c r="D522">
        <v>508800</v>
      </c>
    </row>
    <row r="523" spans="1:4" x14ac:dyDescent="0.25">
      <c r="A523">
        <v>2.4</v>
      </c>
      <c r="B523">
        <v>212600</v>
      </c>
      <c r="C523">
        <v>196000</v>
      </c>
      <c r="D523">
        <v>240800</v>
      </c>
    </row>
    <row r="524" spans="1:4" x14ac:dyDescent="0.25">
      <c r="A524">
        <v>2.4</v>
      </c>
      <c r="B524">
        <v>248200</v>
      </c>
      <c r="C524">
        <v>242400</v>
      </c>
      <c r="D524">
        <v>273200</v>
      </c>
    </row>
    <row r="525" spans="1:4" x14ac:dyDescent="0.25">
      <c r="A525">
        <v>2.4</v>
      </c>
      <c r="B525">
        <v>4877100</v>
      </c>
      <c r="C525">
        <v>5650100</v>
      </c>
      <c r="D525">
        <v>5394800</v>
      </c>
    </row>
    <row r="526" spans="1:4" x14ac:dyDescent="0.25">
      <c r="A526">
        <v>2.4</v>
      </c>
      <c r="B526">
        <v>357500</v>
      </c>
      <c r="C526">
        <v>473500</v>
      </c>
      <c r="D526">
        <v>376000</v>
      </c>
    </row>
    <row r="527" spans="1:4" x14ac:dyDescent="0.25">
      <c r="A527">
        <v>2.4</v>
      </c>
      <c r="B527">
        <v>374200</v>
      </c>
      <c r="C527">
        <v>525400</v>
      </c>
      <c r="D527">
        <v>405600</v>
      </c>
    </row>
    <row r="528" spans="1:4" x14ac:dyDescent="0.25">
      <c r="A528">
        <v>2.4</v>
      </c>
      <c r="B528">
        <v>392400</v>
      </c>
      <c r="C528">
        <v>498800</v>
      </c>
      <c r="D528">
        <v>397600</v>
      </c>
    </row>
    <row r="529" spans="1:4" x14ac:dyDescent="0.25">
      <c r="A529">
        <v>2.4</v>
      </c>
      <c r="B529">
        <v>4942500</v>
      </c>
      <c r="C529">
        <v>2564200</v>
      </c>
      <c r="D529">
        <v>767200</v>
      </c>
    </row>
    <row r="530" spans="1:4" x14ac:dyDescent="0.25">
      <c r="A530">
        <v>2.4</v>
      </c>
      <c r="B530">
        <v>469600</v>
      </c>
      <c r="C530">
        <v>522100</v>
      </c>
      <c r="D530">
        <v>343400</v>
      </c>
    </row>
    <row r="531" spans="1:4" x14ac:dyDescent="0.25">
      <c r="A531">
        <v>2.4</v>
      </c>
      <c r="B531">
        <v>237800</v>
      </c>
      <c r="C531">
        <v>484200</v>
      </c>
      <c r="D531">
        <v>320200</v>
      </c>
    </row>
    <row r="532" spans="1:4" x14ac:dyDescent="0.25">
      <c r="A532">
        <v>2.4</v>
      </c>
      <c r="B532">
        <v>526800</v>
      </c>
      <c r="C532">
        <v>804900</v>
      </c>
      <c r="D532">
        <v>600400</v>
      </c>
    </row>
    <row r="533" spans="1:4" x14ac:dyDescent="0.25">
      <c r="A533">
        <v>2.4</v>
      </c>
      <c r="B533">
        <v>189900</v>
      </c>
      <c r="C533">
        <v>245800</v>
      </c>
      <c r="D533">
        <v>230600</v>
      </c>
    </row>
    <row r="534" spans="1:4" x14ac:dyDescent="0.25">
      <c r="A534">
        <v>2.4</v>
      </c>
      <c r="B534">
        <v>290600</v>
      </c>
      <c r="C534">
        <v>395800</v>
      </c>
      <c r="D534">
        <v>344900</v>
      </c>
    </row>
    <row r="535" spans="1:4" x14ac:dyDescent="0.25">
      <c r="A535">
        <v>2.4</v>
      </c>
      <c r="B535">
        <v>875300</v>
      </c>
      <c r="C535">
        <v>1106600</v>
      </c>
      <c r="D535">
        <v>1131100</v>
      </c>
    </row>
    <row r="536" spans="1:4" x14ac:dyDescent="0.25">
      <c r="A536">
        <v>2.4</v>
      </c>
      <c r="B536">
        <v>433000</v>
      </c>
      <c r="C536">
        <v>482300</v>
      </c>
      <c r="D536">
        <v>426900</v>
      </c>
    </row>
    <row r="537" spans="1:4" x14ac:dyDescent="0.25">
      <c r="A537">
        <v>2.4</v>
      </c>
      <c r="B537">
        <v>260300</v>
      </c>
      <c r="C537">
        <v>266900</v>
      </c>
      <c r="D537">
        <v>235000</v>
      </c>
    </row>
    <row r="538" spans="1:4" x14ac:dyDescent="0.25">
      <c r="A538">
        <v>2.4</v>
      </c>
      <c r="B538">
        <v>456100</v>
      </c>
      <c r="C538">
        <v>428400</v>
      </c>
      <c r="D538">
        <v>444600</v>
      </c>
    </row>
    <row r="539" spans="1:4" x14ac:dyDescent="0.25">
      <c r="A539">
        <v>2.4</v>
      </c>
      <c r="B539">
        <v>530700</v>
      </c>
      <c r="C539">
        <v>502100</v>
      </c>
      <c r="D539">
        <v>418900</v>
      </c>
    </row>
    <row r="540" spans="1:4" x14ac:dyDescent="0.25">
      <c r="A540">
        <v>2.4</v>
      </c>
      <c r="B540">
        <v>273700</v>
      </c>
      <c r="C540">
        <v>310300</v>
      </c>
      <c r="D540">
        <v>258900</v>
      </c>
    </row>
    <row r="541" spans="1:4" x14ac:dyDescent="0.25">
      <c r="A541">
        <v>2.4</v>
      </c>
      <c r="B541">
        <v>256000</v>
      </c>
      <c r="C541">
        <v>271300</v>
      </c>
      <c r="D541">
        <v>497500</v>
      </c>
    </row>
    <row r="542" spans="1:4" x14ac:dyDescent="0.25">
      <c r="A542">
        <v>2.4</v>
      </c>
      <c r="B542">
        <v>235000</v>
      </c>
      <c r="C542">
        <v>280400</v>
      </c>
      <c r="D542">
        <v>215700</v>
      </c>
    </row>
    <row r="543" spans="1:4" x14ac:dyDescent="0.25">
      <c r="A543">
        <v>2.4</v>
      </c>
      <c r="B543">
        <v>222900</v>
      </c>
      <c r="C543">
        <v>304600</v>
      </c>
      <c r="D543">
        <v>228800</v>
      </c>
    </row>
    <row r="544" spans="1:4" x14ac:dyDescent="0.25">
      <c r="A544">
        <v>2.4</v>
      </c>
      <c r="B544">
        <v>317700</v>
      </c>
      <c r="C544">
        <v>405100</v>
      </c>
      <c r="D544">
        <v>372200</v>
      </c>
    </row>
    <row r="545" spans="1:4" x14ac:dyDescent="0.25">
      <c r="A545">
        <v>2.4</v>
      </c>
      <c r="B545">
        <v>10185900</v>
      </c>
      <c r="C545">
        <v>15458900</v>
      </c>
      <c r="D545">
        <v>13394500</v>
      </c>
    </row>
    <row r="546" spans="1:4" x14ac:dyDescent="0.25">
      <c r="A546">
        <v>2.4</v>
      </c>
      <c r="B546">
        <v>408900</v>
      </c>
      <c r="C546">
        <v>633300</v>
      </c>
      <c r="D546">
        <v>544200</v>
      </c>
    </row>
    <row r="547" spans="1:4" x14ac:dyDescent="0.25">
      <c r="A547">
        <v>2.4</v>
      </c>
      <c r="B547">
        <v>774900</v>
      </c>
      <c r="C547">
        <v>686500</v>
      </c>
      <c r="D547">
        <v>770100</v>
      </c>
    </row>
    <row r="548" spans="1:4" x14ac:dyDescent="0.25">
      <c r="A548">
        <v>2.4</v>
      </c>
      <c r="B548">
        <v>899700</v>
      </c>
      <c r="C548">
        <v>919500</v>
      </c>
      <c r="D548">
        <v>1073100</v>
      </c>
    </row>
    <row r="549" spans="1:4" x14ac:dyDescent="0.25">
      <c r="A549">
        <v>2.4</v>
      </c>
      <c r="B549">
        <v>293000</v>
      </c>
      <c r="C549">
        <v>314700</v>
      </c>
      <c r="D549">
        <v>321100</v>
      </c>
    </row>
    <row r="550" spans="1:4" x14ac:dyDescent="0.25">
      <c r="A550">
        <v>2.4</v>
      </c>
      <c r="B550">
        <v>6974300</v>
      </c>
      <c r="C550">
        <v>7183300</v>
      </c>
      <c r="D550">
        <v>7960800</v>
      </c>
    </row>
    <row r="551" spans="1:4" x14ac:dyDescent="0.25">
      <c r="A551">
        <v>2.4</v>
      </c>
      <c r="B551">
        <v>374300</v>
      </c>
      <c r="C551">
        <v>475000</v>
      </c>
      <c r="D551">
        <v>390200</v>
      </c>
    </row>
    <row r="552" spans="1:4" x14ac:dyDescent="0.25">
      <c r="A552">
        <v>2.4</v>
      </c>
      <c r="B552">
        <v>322500</v>
      </c>
      <c r="C552">
        <v>240300</v>
      </c>
      <c r="D552">
        <v>267800</v>
      </c>
    </row>
    <row r="553" spans="1:4" x14ac:dyDescent="0.25">
      <c r="A553">
        <v>2.4</v>
      </c>
      <c r="B553">
        <v>431100</v>
      </c>
      <c r="C553">
        <v>406800</v>
      </c>
      <c r="D553">
        <v>397400</v>
      </c>
    </row>
    <row r="554" spans="1:4" x14ac:dyDescent="0.25">
      <c r="A554">
        <v>2.4</v>
      </c>
      <c r="B554">
        <v>258100</v>
      </c>
      <c r="C554">
        <v>234900</v>
      </c>
      <c r="D554">
        <v>480300</v>
      </c>
    </row>
    <row r="555" spans="1:4" x14ac:dyDescent="0.25">
      <c r="A555">
        <v>2.4</v>
      </c>
      <c r="B555">
        <v>535800</v>
      </c>
      <c r="C555">
        <v>542200</v>
      </c>
      <c r="D555">
        <v>567600</v>
      </c>
    </row>
    <row r="556" spans="1:4" x14ac:dyDescent="0.25">
      <c r="A556">
        <v>2.4</v>
      </c>
      <c r="B556">
        <v>1034700</v>
      </c>
      <c r="C556">
        <v>1097200</v>
      </c>
      <c r="D556">
        <v>765400</v>
      </c>
    </row>
    <row r="557" spans="1:4" x14ac:dyDescent="0.25">
      <c r="A557">
        <v>2.4</v>
      </c>
      <c r="B557">
        <v>301300</v>
      </c>
      <c r="C557">
        <v>315600</v>
      </c>
      <c r="D557">
        <v>324400</v>
      </c>
    </row>
    <row r="558" spans="1:4" x14ac:dyDescent="0.25">
      <c r="A558">
        <v>2.4</v>
      </c>
      <c r="B558">
        <v>588700</v>
      </c>
      <c r="C558">
        <v>375000</v>
      </c>
      <c r="D558">
        <v>406700</v>
      </c>
    </row>
    <row r="559" spans="1:4" x14ac:dyDescent="0.25">
      <c r="A559">
        <v>2.4</v>
      </c>
      <c r="B559">
        <v>1182300</v>
      </c>
      <c r="C559">
        <v>1138300</v>
      </c>
      <c r="D559">
        <v>1197700</v>
      </c>
    </row>
    <row r="560" spans="1:4" x14ac:dyDescent="0.25">
      <c r="A560">
        <v>2.4</v>
      </c>
      <c r="B560">
        <v>228400</v>
      </c>
      <c r="C560">
        <v>228800</v>
      </c>
      <c r="D560">
        <v>229900</v>
      </c>
    </row>
    <row r="561" spans="1:4" x14ac:dyDescent="0.25">
      <c r="A561">
        <v>2.4</v>
      </c>
      <c r="B561">
        <v>2443700</v>
      </c>
      <c r="C561">
        <v>2274700</v>
      </c>
      <c r="D561">
        <v>2345000</v>
      </c>
    </row>
    <row r="562" spans="1:4" x14ac:dyDescent="0.25">
      <c r="A562">
        <v>2.4</v>
      </c>
      <c r="B562">
        <v>372100</v>
      </c>
      <c r="C562">
        <v>329800</v>
      </c>
      <c r="D562">
        <v>305000</v>
      </c>
    </row>
    <row r="563" spans="1:4" x14ac:dyDescent="0.25">
      <c r="A563">
        <v>2.4</v>
      </c>
      <c r="B563">
        <v>280300</v>
      </c>
      <c r="C563">
        <v>220300</v>
      </c>
      <c r="D563">
        <v>213300</v>
      </c>
    </row>
    <row r="564" spans="1:4" x14ac:dyDescent="0.25">
      <c r="A564">
        <v>2.4</v>
      </c>
      <c r="B564">
        <v>2264300</v>
      </c>
      <c r="C564">
        <v>1931500</v>
      </c>
      <c r="D564">
        <v>1950700</v>
      </c>
    </row>
    <row r="565" spans="1:4" x14ac:dyDescent="0.25">
      <c r="A565">
        <v>2.4</v>
      </c>
      <c r="B565">
        <v>252400</v>
      </c>
      <c r="C565">
        <v>240800</v>
      </c>
      <c r="D565">
        <v>246100</v>
      </c>
    </row>
    <row r="566" spans="1:4" x14ac:dyDescent="0.25">
      <c r="A566">
        <v>2.4</v>
      </c>
      <c r="B566">
        <v>275200</v>
      </c>
      <c r="C566">
        <v>290100</v>
      </c>
      <c r="D566">
        <v>281800</v>
      </c>
    </row>
    <row r="567" spans="1:4" x14ac:dyDescent="0.25">
      <c r="A567">
        <v>2.4</v>
      </c>
      <c r="B567">
        <v>222500</v>
      </c>
      <c r="C567">
        <v>251200</v>
      </c>
      <c r="D567">
        <v>251000</v>
      </c>
    </row>
    <row r="568" spans="1:4" x14ac:dyDescent="0.25">
      <c r="A568">
        <v>2.4</v>
      </c>
      <c r="B568">
        <v>400100</v>
      </c>
      <c r="C568">
        <v>469900</v>
      </c>
      <c r="D568">
        <v>454000</v>
      </c>
    </row>
    <row r="569" spans="1:4" x14ac:dyDescent="0.25">
      <c r="A569">
        <v>2.4</v>
      </c>
      <c r="B569">
        <v>496200</v>
      </c>
      <c r="C569">
        <v>1016100</v>
      </c>
      <c r="D569">
        <v>578800</v>
      </c>
    </row>
    <row r="570" spans="1:4" x14ac:dyDescent="0.25">
      <c r="A570">
        <v>2.4</v>
      </c>
      <c r="B570">
        <v>197600</v>
      </c>
      <c r="C570">
        <v>220200</v>
      </c>
      <c r="D570">
        <v>234900</v>
      </c>
    </row>
    <row r="571" spans="1:4" x14ac:dyDescent="0.25">
      <c r="A571">
        <v>2.4</v>
      </c>
      <c r="B571">
        <v>288900</v>
      </c>
      <c r="C571">
        <v>369000</v>
      </c>
      <c r="D571">
        <v>296200</v>
      </c>
    </row>
    <row r="572" spans="1:4" x14ac:dyDescent="0.25">
      <c r="A572">
        <v>2.4</v>
      </c>
      <c r="B572">
        <v>185800</v>
      </c>
      <c r="C572">
        <v>291900</v>
      </c>
      <c r="D572">
        <v>223800</v>
      </c>
    </row>
    <row r="573" spans="1:4" x14ac:dyDescent="0.25">
      <c r="A573">
        <v>2.4</v>
      </c>
      <c r="B573">
        <v>342100</v>
      </c>
      <c r="C573">
        <v>423500</v>
      </c>
      <c r="D573">
        <v>407700</v>
      </c>
    </row>
    <row r="574" spans="1:4" x14ac:dyDescent="0.25">
      <c r="A574">
        <v>2.4</v>
      </c>
      <c r="B574">
        <v>1468700</v>
      </c>
      <c r="C574">
        <v>1705500</v>
      </c>
      <c r="D574">
        <v>1450200</v>
      </c>
    </row>
    <row r="575" spans="1:4" x14ac:dyDescent="0.25">
      <c r="A575">
        <v>2.4</v>
      </c>
      <c r="B575">
        <v>17054300</v>
      </c>
      <c r="C575">
        <v>19894700</v>
      </c>
      <c r="D575">
        <v>20440500</v>
      </c>
    </row>
    <row r="576" spans="1:4" x14ac:dyDescent="0.25">
      <c r="A576">
        <v>2.4</v>
      </c>
      <c r="B576">
        <v>1328300</v>
      </c>
      <c r="C576">
        <v>1413700</v>
      </c>
      <c r="D576">
        <v>1281000</v>
      </c>
    </row>
    <row r="577" spans="1:4" x14ac:dyDescent="0.25">
      <c r="A577">
        <v>2.4</v>
      </c>
      <c r="B577">
        <v>5357100</v>
      </c>
      <c r="C577">
        <v>5709400</v>
      </c>
      <c r="D577">
        <v>5463400</v>
      </c>
    </row>
    <row r="578" spans="1:4" x14ac:dyDescent="0.25">
      <c r="A578">
        <v>2.4</v>
      </c>
      <c r="B578">
        <v>473300</v>
      </c>
      <c r="C578">
        <v>492700</v>
      </c>
      <c r="D578">
        <v>429900</v>
      </c>
    </row>
    <row r="579" spans="1:4" x14ac:dyDescent="0.25">
      <c r="A579">
        <v>2.4</v>
      </c>
      <c r="B579">
        <v>413900</v>
      </c>
      <c r="C579">
        <v>421400</v>
      </c>
      <c r="D579">
        <v>526900</v>
      </c>
    </row>
    <row r="580" spans="1:4" x14ac:dyDescent="0.25">
      <c r="A580">
        <v>2.4</v>
      </c>
      <c r="B580">
        <v>599000</v>
      </c>
      <c r="C580">
        <v>550300</v>
      </c>
      <c r="D580">
        <v>926600</v>
      </c>
    </row>
    <row r="581" spans="1:4" x14ac:dyDescent="0.25">
      <c r="A581">
        <v>2.4</v>
      </c>
      <c r="B581">
        <v>321400</v>
      </c>
      <c r="C581">
        <v>271600</v>
      </c>
      <c r="D581">
        <v>357200</v>
      </c>
    </row>
    <row r="582" spans="1:4" x14ac:dyDescent="0.25">
      <c r="A582">
        <v>2.4</v>
      </c>
      <c r="B582">
        <v>311000</v>
      </c>
      <c r="C582">
        <v>204200</v>
      </c>
      <c r="D582">
        <v>234800</v>
      </c>
    </row>
    <row r="583" spans="1:4" x14ac:dyDescent="0.25">
      <c r="A583">
        <v>2.4</v>
      </c>
      <c r="B583">
        <v>982300</v>
      </c>
      <c r="C583">
        <v>727900</v>
      </c>
      <c r="D583">
        <v>886600</v>
      </c>
    </row>
    <row r="584" spans="1:4" x14ac:dyDescent="0.25">
      <c r="A584">
        <v>2.4</v>
      </c>
      <c r="B584">
        <v>862700</v>
      </c>
      <c r="C584">
        <v>747500</v>
      </c>
      <c r="D584">
        <v>907200</v>
      </c>
    </row>
    <row r="585" spans="1:4" x14ac:dyDescent="0.25">
      <c r="A585">
        <v>2.4</v>
      </c>
      <c r="B585">
        <v>294500</v>
      </c>
      <c r="C585">
        <v>214600</v>
      </c>
      <c r="D585">
        <v>509300</v>
      </c>
    </row>
    <row r="586" spans="1:4" x14ac:dyDescent="0.25">
      <c r="A586">
        <v>2.4</v>
      </c>
      <c r="B586">
        <v>331200</v>
      </c>
      <c r="C586">
        <v>292900</v>
      </c>
      <c r="D586">
        <v>277500</v>
      </c>
    </row>
    <row r="587" spans="1:4" x14ac:dyDescent="0.25">
      <c r="A587">
        <v>2.4</v>
      </c>
      <c r="B587">
        <v>500000</v>
      </c>
      <c r="C587">
        <v>376900</v>
      </c>
      <c r="D587">
        <v>454700</v>
      </c>
    </row>
    <row r="588" spans="1:4" x14ac:dyDescent="0.25">
      <c r="A588">
        <v>2.4</v>
      </c>
      <c r="B588">
        <v>324800</v>
      </c>
      <c r="C588">
        <v>213600</v>
      </c>
      <c r="D588">
        <v>446100</v>
      </c>
    </row>
    <row r="589" spans="1:4" x14ac:dyDescent="0.25">
      <c r="A589">
        <v>2.4</v>
      </c>
      <c r="B589">
        <v>1244100</v>
      </c>
      <c r="C589">
        <v>1069800</v>
      </c>
      <c r="D589">
        <v>1028400</v>
      </c>
    </row>
    <row r="590" spans="1:4" x14ac:dyDescent="0.25">
      <c r="A590">
        <v>2.4</v>
      </c>
      <c r="B590">
        <v>290000</v>
      </c>
      <c r="C590">
        <v>231100</v>
      </c>
      <c r="D590">
        <v>289900</v>
      </c>
    </row>
    <row r="591" spans="1:4" x14ac:dyDescent="0.25">
      <c r="A591">
        <v>2.4</v>
      </c>
      <c r="B591">
        <v>257000</v>
      </c>
      <c r="C591">
        <v>196500</v>
      </c>
      <c r="D591">
        <v>196600</v>
      </c>
    </row>
    <row r="592" spans="1:4" x14ac:dyDescent="0.25">
      <c r="A592">
        <v>2.4</v>
      </c>
      <c r="B592">
        <v>597900</v>
      </c>
      <c r="C592">
        <v>373700</v>
      </c>
      <c r="D592">
        <v>446300</v>
      </c>
    </row>
    <row r="593" spans="1:4" x14ac:dyDescent="0.25">
      <c r="A593">
        <v>2.4</v>
      </c>
      <c r="B593">
        <v>243600</v>
      </c>
      <c r="C593">
        <v>207900</v>
      </c>
      <c r="D593">
        <v>277700</v>
      </c>
    </row>
    <row r="594" spans="1:4" x14ac:dyDescent="0.25">
      <c r="A594">
        <v>2.4</v>
      </c>
      <c r="B594">
        <v>179100</v>
      </c>
      <c r="C594">
        <v>193500</v>
      </c>
      <c r="D594">
        <v>210000</v>
      </c>
    </row>
    <row r="595" spans="1:4" x14ac:dyDescent="0.25">
      <c r="A595">
        <v>2.4</v>
      </c>
      <c r="B595">
        <v>632500</v>
      </c>
      <c r="C595">
        <v>771700</v>
      </c>
      <c r="D595">
        <v>749400</v>
      </c>
    </row>
    <row r="596" spans="1:4" x14ac:dyDescent="0.25">
      <c r="A596">
        <v>2.4</v>
      </c>
      <c r="B596">
        <v>263400</v>
      </c>
      <c r="C596">
        <v>278600</v>
      </c>
      <c r="D596">
        <v>277000</v>
      </c>
    </row>
    <row r="597" spans="1:4" x14ac:dyDescent="0.25">
      <c r="A597">
        <v>2.4</v>
      </c>
      <c r="B597">
        <v>336500</v>
      </c>
      <c r="C597">
        <v>401500</v>
      </c>
      <c r="D597">
        <v>306500</v>
      </c>
    </row>
    <row r="598" spans="1:4" x14ac:dyDescent="0.25">
      <c r="A598">
        <v>2.4</v>
      </c>
      <c r="B598">
        <v>556400</v>
      </c>
      <c r="C598">
        <v>689100</v>
      </c>
      <c r="D598">
        <v>563800</v>
      </c>
    </row>
    <row r="599" spans="1:4" x14ac:dyDescent="0.25">
      <c r="A599">
        <v>2.4</v>
      </c>
      <c r="B599">
        <v>314600</v>
      </c>
      <c r="C599">
        <v>284200</v>
      </c>
      <c r="D599">
        <v>278300</v>
      </c>
    </row>
    <row r="600" spans="1:4" x14ac:dyDescent="0.25">
      <c r="A600">
        <v>2.4</v>
      </c>
      <c r="B600">
        <v>254900</v>
      </c>
      <c r="C600">
        <v>214000</v>
      </c>
      <c r="D600">
        <v>258600</v>
      </c>
    </row>
    <row r="601" spans="1:4" x14ac:dyDescent="0.25">
      <c r="A601">
        <v>2.4</v>
      </c>
      <c r="B601">
        <v>288200</v>
      </c>
      <c r="C601">
        <v>249500</v>
      </c>
      <c r="D601">
        <v>256300</v>
      </c>
    </row>
    <row r="602" spans="1:4" x14ac:dyDescent="0.25">
      <c r="A602">
        <v>2.4</v>
      </c>
      <c r="B602">
        <v>219600</v>
      </c>
      <c r="C602">
        <v>223300</v>
      </c>
      <c r="D602">
        <v>263800</v>
      </c>
    </row>
    <row r="603" spans="1:4" x14ac:dyDescent="0.25">
      <c r="A603">
        <v>2.4</v>
      </c>
      <c r="B603">
        <v>211500</v>
      </c>
      <c r="C603">
        <v>185000</v>
      </c>
      <c r="D603">
        <v>220700</v>
      </c>
    </row>
    <row r="604" spans="1:4" x14ac:dyDescent="0.25">
      <c r="A604">
        <v>2.4</v>
      </c>
      <c r="B604">
        <v>412000</v>
      </c>
      <c r="C604">
        <v>385000</v>
      </c>
      <c r="D604">
        <v>434100</v>
      </c>
    </row>
    <row r="605" spans="1:4" x14ac:dyDescent="0.25">
      <c r="A605">
        <v>2.4</v>
      </c>
      <c r="B605">
        <v>1183500</v>
      </c>
      <c r="C605">
        <v>1173100</v>
      </c>
      <c r="D605">
        <v>1287400</v>
      </c>
    </row>
    <row r="606" spans="1:4" x14ac:dyDescent="0.25">
      <c r="A606">
        <v>2.4</v>
      </c>
      <c r="B606">
        <v>1754900</v>
      </c>
      <c r="C606">
        <v>1531900</v>
      </c>
      <c r="D606">
        <v>1559400</v>
      </c>
    </row>
    <row r="607" spans="1:4" x14ac:dyDescent="0.25">
      <c r="A607">
        <v>2.4</v>
      </c>
      <c r="B607">
        <v>403800</v>
      </c>
      <c r="C607">
        <v>264800</v>
      </c>
      <c r="D607">
        <v>323400</v>
      </c>
    </row>
    <row r="608" spans="1:4" x14ac:dyDescent="0.25">
      <c r="A608">
        <v>2.4</v>
      </c>
      <c r="B608">
        <v>263100</v>
      </c>
      <c r="C608">
        <v>180800</v>
      </c>
      <c r="D608">
        <v>182800</v>
      </c>
    </row>
    <row r="609" spans="1:4" x14ac:dyDescent="0.25">
      <c r="A609">
        <v>2.4</v>
      </c>
      <c r="B609">
        <v>828500</v>
      </c>
      <c r="C609">
        <v>685700</v>
      </c>
      <c r="D609">
        <v>254500</v>
      </c>
    </row>
    <row r="610" spans="1:4" x14ac:dyDescent="0.25">
      <c r="A610">
        <v>2.4</v>
      </c>
      <c r="B610">
        <v>1902100</v>
      </c>
      <c r="C610">
        <v>1492400</v>
      </c>
      <c r="D610">
        <v>1509600</v>
      </c>
    </row>
    <row r="611" spans="1:4" x14ac:dyDescent="0.25">
      <c r="A611">
        <v>2.4</v>
      </c>
      <c r="B611">
        <v>376800</v>
      </c>
      <c r="C611">
        <v>270900</v>
      </c>
      <c r="D611">
        <v>1297600</v>
      </c>
    </row>
    <row r="612" spans="1:4" x14ac:dyDescent="0.25">
      <c r="A612">
        <v>2.4</v>
      </c>
      <c r="B612">
        <v>269200</v>
      </c>
      <c r="C612">
        <v>174400</v>
      </c>
      <c r="D612">
        <v>214200</v>
      </c>
    </row>
    <row r="613" spans="1:4" x14ac:dyDescent="0.25">
      <c r="A613">
        <v>2.4</v>
      </c>
      <c r="B613">
        <v>987600</v>
      </c>
      <c r="C613">
        <v>972000</v>
      </c>
      <c r="D613">
        <v>991200</v>
      </c>
    </row>
    <row r="614" spans="1:4" x14ac:dyDescent="0.25">
      <c r="A614">
        <v>2.4</v>
      </c>
      <c r="B614">
        <v>221900</v>
      </c>
      <c r="C614">
        <v>180200</v>
      </c>
      <c r="D614">
        <v>213900</v>
      </c>
    </row>
    <row r="615" spans="1:4" x14ac:dyDescent="0.25">
      <c r="A615">
        <v>2.4</v>
      </c>
      <c r="B615">
        <v>315100</v>
      </c>
      <c r="C615">
        <v>324000</v>
      </c>
      <c r="D615">
        <v>303300</v>
      </c>
    </row>
    <row r="616" spans="1:4" x14ac:dyDescent="0.25">
      <c r="A616">
        <v>2.4</v>
      </c>
      <c r="B616">
        <v>209200</v>
      </c>
      <c r="C616">
        <v>201700</v>
      </c>
      <c r="D616">
        <v>185200</v>
      </c>
    </row>
    <row r="617" spans="1:4" x14ac:dyDescent="0.25">
      <c r="A617">
        <v>2.4</v>
      </c>
      <c r="B617">
        <v>240900</v>
      </c>
      <c r="C617">
        <v>213900</v>
      </c>
      <c r="D617">
        <v>418300</v>
      </c>
    </row>
    <row r="618" spans="1:4" x14ac:dyDescent="0.25">
      <c r="A618">
        <v>2.4</v>
      </c>
      <c r="B618">
        <v>193200</v>
      </c>
      <c r="C618">
        <v>172300</v>
      </c>
      <c r="D618">
        <v>172800</v>
      </c>
    </row>
    <row r="619" spans="1:4" x14ac:dyDescent="0.25">
      <c r="A619">
        <v>2.4</v>
      </c>
      <c r="B619">
        <v>228700</v>
      </c>
      <c r="C619">
        <v>206500</v>
      </c>
      <c r="D619">
        <v>210300</v>
      </c>
    </row>
    <row r="620" spans="1:4" x14ac:dyDescent="0.25">
      <c r="A620">
        <v>2.4</v>
      </c>
      <c r="B620">
        <v>5131600</v>
      </c>
      <c r="C620">
        <v>5266000</v>
      </c>
      <c r="D620">
        <v>5481600</v>
      </c>
    </row>
    <row r="621" spans="1:4" x14ac:dyDescent="0.25">
      <c r="A621">
        <v>2.4</v>
      </c>
      <c r="B621">
        <v>192200</v>
      </c>
      <c r="C621">
        <v>215200</v>
      </c>
      <c r="D621">
        <v>200800</v>
      </c>
    </row>
    <row r="622" spans="1:4" x14ac:dyDescent="0.25">
      <c r="A622">
        <v>2.4</v>
      </c>
      <c r="B622">
        <v>211100</v>
      </c>
      <c r="C622">
        <v>182600</v>
      </c>
      <c r="D622">
        <v>189600</v>
      </c>
    </row>
    <row r="623" spans="1:4" x14ac:dyDescent="0.25">
      <c r="A623">
        <v>2.4</v>
      </c>
      <c r="B623">
        <v>427400</v>
      </c>
      <c r="C623">
        <v>423200</v>
      </c>
      <c r="D623">
        <v>501200</v>
      </c>
    </row>
    <row r="624" spans="1:4" x14ac:dyDescent="0.25">
      <c r="A624">
        <v>2.4</v>
      </c>
      <c r="B624">
        <v>265100</v>
      </c>
      <c r="C624">
        <v>243500</v>
      </c>
      <c r="D624">
        <v>321500</v>
      </c>
    </row>
    <row r="625" spans="1:4" x14ac:dyDescent="0.25">
      <c r="A625">
        <v>2.4</v>
      </c>
      <c r="B625">
        <v>1296000</v>
      </c>
      <c r="C625">
        <v>1229600</v>
      </c>
      <c r="D625">
        <v>1809600</v>
      </c>
    </row>
    <row r="626" spans="1:4" x14ac:dyDescent="0.25">
      <c r="A626">
        <v>2.4</v>
      </c>
      <c r="B626">
        <v>574200</v>
      </c>
      <c r="C626">
        <v>534100</v>
      </c>
      <c r="D626">
        <v>730000</v>
      </c>
    </row>
    <row r="627" spans="1:4" x14ac:dyDescent="0.25">
      <c r="A627">
        <v>2.4</v>
      </c>
      <c r="B627">
        <v>236300</v>
      </c>
      <c r="C627">
        <v>196800</v>
      </c>
      <c r="D627">
        <v>222700</v>
      </c>
    </row>
    <row r="628" spans="1:4" x14ac:dyDescent="0.25">
      <c r="A628">
        <v>2.4</v>
      </c>
      <c r="B628">
        <v>324400</v>
      </c>
      <c r="C628">
        <v>322900</v>
      </c>
      <c r="D628">
        <v>353100</v>
      </c>
    </row>
    <row r="629" spans="1:4" x14ac:dyDescent="0.25">
      <c r="A629">
        <v>2.4</v>
      </c>
      <c r="B629">
        <v>2057800</v>
      </c>
      <c r="C629">
        <v>2056400</v>
      </c>
      <c r="D629">
        <v>2240500</v>
      </c>
    </row>
    <row r="630" spans="1:4" x14ac:dyDescent="0.25">
      <c r="A630">
        <v>2.4</v>
      </c>
      <c r="B630">
        <v>282800</v>
      </c>
      <c r="C630">
        <v>256800</v>
      </c>
      <c r="D630">
        <v>259200</v>
      </c>
    </row>
    <row r="631" spans="1:4" x14ac:dyDescent="0.25">
      <c r="A631">
        <v>2.4</v>
      </c>
      <c r="B631">
        <v>205700</v>
      </c>
      <c r="C631">
        <v>188700</v>
      </c>
      <c r="D631">
        <v>209200</v>
      </c>
    </row>
    <row r="632" spans="1:4" x14ac:dyDescent="0.25">
      <c r="A632">
        <v>2.4</v>
      </c>
      <c r="B632">
        <v>255400</v>
      </c>
      <c r="C632">
        <v>232700</v>
      </c>
      <c r="D632">
        <v>249300</v>
      </c>
    </row>
    <row r="633" spans="1:4" x14ac:dyDescent="0.25">
      <c r="A633">
        <v>2.4</v>
      </c>
      <c r="B633">
        <v>204300</v>
      </c>
      <c r="C633">
        <v>274200</v>
      </c>
      <c r="D633">
        <v>216200</v>
      </c>
    </row>
    <row r="634" spans="1:4" x14ac:dyDescent="0.25">
      <c r="A634">
        <v>2.4</v>
      </c>
      <c r="B634">
        <v>237500</v>
      </c>
      <c r="C634">
        <v>208700</v>
      </c>
      <c r="D634">
        <v>448900</v>
      </c>
    </row>
    <row r="635" spans="1:4" x14ac:dyDescent="0.25">
      <c r="A635">
        <v>2.4</v>
      </c>
      <c r="B635">
        <v>341500</v>
      </c>
      <c r="C635">
        <v>324200</v>
      </c>
      <c r="D635">
        <v>374500</v>
      </c>
    </row>
    <row r="636" spans="1:4" x14ac:dyDescent="0.25">
      <c r="A636">
        <v>2.4</v>
      </c>
      <c r="B636">
        <v>298000</v>
      </c>
      <c r="C636">
        <v>300700</v>
      </c>
      <c r="D636">
        <v>339000</v>
      </c>
    </row>
    <row r="637" spans="1:4" x14ac:dyDescent="0.25">
      <c r="A637">
        <v>2.4</v>
      </c>
      <c r="B637">
        <v>174100</v>
      </c>
      <c r="C637">
        <v>300100</v>
      </c>
      <c r="D637">
        <v>181800</v>
      </c>
    </row>
    <row r="638" spans="1:4" x14ac:dyDescent="0.25">
      <c r="A638">
        <v>2.4</v>
      </c>
      <c r="B638">
        <v>306700</v>
      </c>
      <c r="C638">
        <v>357300</v>
      </c>
      <c r="D638">
        <v>302900</v>
      </c>
    </row>
    <row r="639" spans="1:4" x14ac:dyDescent="0.25">
      <c r="A639">
        <v>2.5714285000000001</v>
      </c>
      <c r="B639">
        <v>6021500</v>
      </c>
      <c r="C639">
        <v>3547500</v>
      </c>
      <c r="D639">
        <v>1939900</v>
      </c>
    </row>
    <row r="640" spans="1:4" x14ac:dyDescent="0.25">
      <c r="A640">
        <v>2.5714285000000001</v>
      </c>
      <c r="B640">
        <v>4668600</v>
      </c>
      <c r="C640">
        <v>5286600</v>
      </c>
      <c r="D640">
        <v>1290500</v>
      </c>
    </row>
    <row r="641" spans="1:4" x14ac:dyDescent="0.25">
      <c r="A641">
        <v>2.5714285000000001</v>
      </c>
      <c r="B641">
        <v>116794300</v>
      </c>
      <c r="C641">
        <v>97181800</v>
      </c>
      <c r="D641">
        <v>3640900</v>
      </c>
    </row>
    <row r="642" spans="1:4" x14ac:dyDescent="0.25">
      <c r="A642">
        <v>2.5714285000000001</v>
      </c>
      <c r="B642">
        <v>21809900</v>
      </c>
      <c r="C642">
        <v>20347300</v>
      </c>
      <c r="D642">
        <v>15012100</v>
      </c>
    </row>
    <row r="643" spans="1:4" x14ac:dyDescent="0.25">
      <c r="A643">
        <v>2.5714285000000001</v>
      </c>
      <c r="B643">
        <v>1453700</v>
      </c>
      <c r="C643">
        <v>904500</v>
      </c>
      <c r="D643">
        <v>655300</v>
      </c>
    </row>
    <row r="644" spans="1:4" x14ac:dyDescent="0.25">
      <c r="A644">
        <v>2.5714285000000001</v>
      </c>
      <c r="B644">
        <v>1527200</v>
      </c>
      <c r="C644">
        <v>1204900</v>
      </c>
      <c r="D644">
        <v>1068900</v>
      </c>
    </row>
    <row r="645" spans="1:4" x14ac:dyDescent="0.25">
      <c r="A645">
        <v>2.5714285000000001</v>
      </c>
      <c r="B645">
        <v>345682100</v>
      </c>
      <c r="C645">
        <v>195056700</v>
      </c>
      <c r="D645">
        <v>103936900</v>
      </c>
    </row>
    <row r="646" spans="1:4" x14ac:dyDescent="0.25">
      <c r="A646">
        <v>2.5714285000000001</v>
      </c>
      <c r="B646">
        <v>885400</v>
      </c>
      <c r="C646">
        <v>784600</v>
      </c>
      <c r="D646">
        <v>843700</v>
      </c>
    </row>
    <row r="647" spans="1:4" x14ac:dyDescent="0.25">
      <c r="A647">
        <v>2.5714285000000001</v>
      </c>
      <c r="B647">
        <v>1230600</v>
      </c>
      <c r="C647">
        <v>1068600</v>
      </c>
      <c r="D647">
        <v>1090800</v>
      </c>
    </row>
    <row r="648" spans="1:4" x14ac:dyDescent="0.25">
      <c r="A648">
        <v>2.5714285000000001</v>
      </c>
      <c r="B648">
        <v>1287800</v>
      </c>
      <c r="C648">
        <v>1040600</v>
      </c>
      <c r="D648">
        <v>581700</v>
      </c>
    </row>
    <row r="649" spans="1:4" x14ac:dyDescent="0.25">
      <c r="A649">
        <v>2.5714285000000001</v>
      </c>
      <c r="B649">
        <v>23210800</v>
      </c>
      <c r="C649">
        <v>20611400</v>
      </c>
      <c r="D649">
        <v>6387200</v>
      </c>
    </row>
    <row r="650" spans="1:4" x14ac:dyDescent="0.25">
      <c r="A650">
        <v>2.5714285000000001</v>
      </c>
      <c r="B650">
        <v>1057359200</v>
      </c>
      <c r="C650">
        <v>1201261100</v>
      </c>
      <c r="D650">
        <v>131616300</v>
      </c>
    </row>
    <row r="651" spans="1:4" x14ac:dyDescent="0.25">
      <c r="A651">
        <v>2.5714285000000001</v>
      </c>
      <c r="B651">
        <v>632000</v>
      </c>
      <c r="C651">
        <v>1384700</v>
      </c>
      <c r="D651">
        <v>908900</v>
      </c>
    </row>
    <row r="652" spans="1:4" x14ac:dyDescent="0.25">
      <c r="A652">
        <v>2.5714285000000001</v>
      </c>
      <c r="B652">
        <v>994900</v>
      </c>
      <c r="C652">
        <v>1229000</v>
      </c>
      <c r="D652">
        <v>1087600</v>
      </c>
    </row>
    <row r="653" spans="1:4" x14ac:dyDescent="0.25">
      <c r="A653">
        <v>2.5714285000000001</v>
      </c>
      <c r="B653">
        <v>921500</v>
      </c>
      <c r="C653">
        <v>1360400</v>
      </c>
      <c r="D653">
        <v>377700</v>
      </c>
    </row>
    <row r="654" spans="1:4" x14ac:dyDescent="0.25">
      <c r="A654">
        <v>2.5714285000000001</v>
      </c>
      <c r="B654">
        <v>1062400</v>
      </c>
      <c r="C654">
        <v>1385300</v>
      </c>
      <c r="D654">
        <v>1121400</v>
      </c>
    </row>
    <row r="655" spans="1:4" x14ac:dyDescent="0.25">
      <c r="A655">
        <v>2.5714285000000001</v>
      </c>
      <c r="B655">
        <v>9528100</v>
      </c>
      <c r="C655">
        <v>15281100</v>
      </c>
      <c r="D655">
        <v>4505400</v>
      </c>
    </row>
    <row r="656" spans="1:4" x14ac:dyDescent="0.25">
      <c r="A656">
        <v>2.5714285000000001</v>
      </c>
      <c r="B656">
        <v>1539200</v>
      </c>
      <c r="C656">
        <v>1397100</v>
      </c>
      <c r="D656">
        <v>1126800</v>
      </c>
    </row>
    <row r="657" spans="1:4" x14ac:dyDescent="0.25">
      <c r="A657">
        <v>2.5714285000000001</v>
      </c>
      <c r="B657">
        <v>44527100</v>
      </c>
      <c r="C657">
        <v>155575100</v>
      </c>
      <c r="D657">
        <v>987900</v>
      </c>
    </row>
    <row r="658" spans="1:4" x14ac:dyDescent="0.25">
      <c r="A658">
        <v>2.5714285000000001</v>
      </c>
      <c r="B658">
        <v>238255300</v>
      </c>
      <c r="C658">
        <v>642000400</v>
      </c>
      <c r="D658">
        <v>3626400</v>
      </c>
    </row>
    <row r="659" spans="1:4" x14ac:dyDescent="0.25">
      <c r="A659">
        <v>2.5714285000000001</v>
      </c>
      <c r="B659">
        <v>1637000</v>
      </c>
      <c r="C659">
        <v>1700600</v>
      </c>
      <c r="D659">
        <v>1152400</v>
      </c>
    </row>
    <row r="660" spans="1:4" x14ac:dyDescent="0.25">
      <c r="A660">
        <v>2.5714285000000001</v>
      </c>
      <c r="B660">
        <v>649700</v>
      </c>
      <c r="C660">
        <v>850900</v>
      </c>
      <c r="D660">
        <v>661400</v>
      </c>
    </row>
    <row r="661" spans="1:4" x14ac:dyDescent="0.25">
      <c r="A661">
        <v>2.5714285000000001</v>
      </c>
      <c r="B661">
        <v>449400</v>
      </c>
      <c r="C661">
        <v>527200</v>
      </c>
      <c r="D661">
        <v>343900</v>
      </c>
    </row>
    <row r="662" spans="1:4" x14ac:dyDescent="0.25">
      <c r="A662">
        <v>2.5714285000000001</v>
      </c>
      <c r="B662">
        <v>487600</v>
      </c>
      <c r="C662">
        <v>825800</v>
      </c>
      <c r="D662">
        <v>334500</v>
      </c>
    </row>
    <row r="663" spans="1:4" x14ac:dyDescent="0.25">
      <c r="A663">
        <v>2.5714285000000001</v>
      </c>
      <c r="B663">
        <v>406800</v>
      </c>
      <c r="C663">
        <v>712700</v>
      </c>
      <c r="D663">
        <v>373300</v>
      </c>
    </row>
    <row r="664" spans="1:4" x14ac:dyDescent="0.25">
      <c r="A664">
        <v>2.5714285000000001</v>
      </c>
      <c r="B664">
        <v>3386300</v>
      </c>
      <c r="C664">
        <v>6507800</v>
      </c>
      <c r="D664">
        <v>2674900</v>
      </c>
    </row>
    <row r="665" spans="1:4" x14ac:dyDescent="0.25">
      <c r="A665">
        <v>2.5714285000000001</v>
      </c>
      <c r="B665">
        <v>10842000</v>
      </c>
      <c r="C665">
        <v>14955100</v>
      </c>
      <c r="D665">
        <v>12751800</v>
      </c>
    </row>
    <row r="666" spans="1:4" x14ac:dyDescent="0.25">
      <c r="A666">
        <v>2.5714285000000001</v>
      </c>
      <c r="B666">
        <v>686000</v>
      </c>
      <c r="C666">
        <v>665400</v>
      </c>
      <c r="D666">
        <v>651300</v>
      </c>
    </row>
    <row r="667" spans="1:4" x14ac:dyDescent="0.25">
      <c r="A667">
        <v>2.5714285000000001</v>
      </c>
      <c r="B667">
        <v>9251600</v>
      </c>
      <c r="C667">
        <v>34782100</v>
      </c>
      <c r="D667">
        <v>13532500</v>
      </c>
    </row>
    <row r="668" spans="1:4" x14ac:dyDescent="0.25">
      <c r="A668">
        <v>2.5714285000000001</v>
      </c>
      <c r="B668">
        <v>1587100</v>
      </c>
      <c r="C668">
        <v>2071600</v>
      </c>
      <c r="D668">
        <v>1536300</v>
      </c>
    </row>
    <row r="669" spans="1:4" x14ac:dyDescent="0.25">
      <c r="A669">
        <v>2.5714285000000001</v>
      </c>
      <c r="B669">
        <v>513700</v>
      </c>
      <c r="C669">
        <v>4453800</v>
      </c>
      <c r="D669">
        <v>394700</v>
      </c>
    </row>
    <row r="670" spans="1:4" x14ac:dyDescent="0.25">
      <c r="A670">
        <v>2.5714285000000001</v>
      </c>
      <c r="B670">
        <v>2886100</v>
      </c>
      <c r="C670">
        <v>14775000</v>
      </c>
      <c r="D670">
        <v>1383000</v>
      </c>
    </row>
    <row r="671" spans="1:4" x14ac:dyDescent="0.25">
      <c r="A671">
        <v>2.5714285000000001</v>
      </c>
      <c r="B671">
        <v>1943000</v>
      </c>
      <c r="C671">
        <v>3743600</v>
      </c>
      <c r="D671">
        <v>1865700</v>
      </c>
    </row>
    <row r="672" spans="1:4" x14ac:dyDescent="0.25">
      <c r="A672">
        <v>2.5714285000000001</v>
      </c>
      <c r="B672">
        <v>1718200</v>
      </c>
      <c r="C672">
        <v>3204400</v>
      </c>
      <c r="D672">
        <v>1893600</v>
      </c>
    </row>
    <row r="673" spans="1:4" x14ac:dyDescent="0.25">
      <c r="A673">
        <v>2.5714285000000001</v>
      </c>
      <c r="B673">
        <v>1315200</v>
      </c>
      <c r="C673">
        <v>2186200</v>
      </c>
      <c r="D673">
        <v>1555100</v>
      </c>
    </row>
    <row r="674" spans="1:4" x14ac:dyDescent="0.25">
      <c r="A674">
        <v>2.5714285000000001</v>
      </c>
      <c r="B674">
        <v>260442300</v>
      </c>
      <c r="C674">
        <v>326949700</v>
      </c>
      <c r="D674">
        <v>284589900</v>
      </c>
    </row>
    <row r="675" spans="1:4" x14ac:dyDescent="0.25">
      <c r="A675">
        <v>2.5714285000000001</v>
      </c>
      <c r="B675">
        <v>1026200</v>
      </c>
      <c r="C675">
        <v>1367600</v>
      </c>
      <c r="D675">
        <v>1135900</v>
      </c>
    </row>
    <row r="676" spans="1:4" x14ac:dyDescent="0.25">
      <c r="A676">
        <v>2.5714285000000001</v>
      </c>
      <c r="B676">
        <v>2577600</v>
      </c>
      <c r="C676">
        <v>2695700</v>
      </c>
      <c r="D676">
        <v>2716900</v>
      </c>
    </row>
    <row r="677" spans="1:4" x14ac:dyDescent="0.25">
      <c r="A677">
        <v>2.5714285000000001</v>
      </c>
      <c r="B677">
        <v>335200</v>
      </c>
      <c r="C677">
        <v>695800</v>
      </c>
      <c r="D677">
        <v>2550200</v>
      </c>
    </row>
    <row r="678" spans="1:4" x14ac:dyDescent="0.25">
      <c r="A678">
        <v>2.5714285000000001</v>
      </c>
      <c r="B678">
        <v>86506200</v>
      </c>
      <c r="C678">
        <v>95912200</v>
      </c>
      <c r="D678">
        <v>69290000</v>
      </c>
    </row>
    <row r="679" spans="1:4" x14ac:dyDescent="0.25">
      <c r="A679">
        <v>2.5714285000000001</v>
      </c>
      <c r="B679">
        <v>28195200</v>
      </c>
      <c r="C679">
        <v>32758500</v>
      </c>
      <c r="D679">
        <v>29488300</v>
      </c>
    </row>
    <row r="680" spans="1:4" x14ac:dyDescent="0.25">
      <c r="A680">
        <v>2.5714285000000001</v>
      </c>
      <c r="B680">
        <v>689200</v>
      </c>
      <c r="C680">
        <v>1491200</v>
      </c>
      <c r="D680">
        <v>1066300</v>
      </c>
    </row>
    <row r="681" spans="1:4" x14ac:dyDescent="0.25">
      <c r="A681">
        <v>2.5714285000000001</v>
      </c>
      <c r="B681">
        <v>2189900</v>
      </c>
      <c r="C681">
        <v>3119100</v>
      </c>
      <c r="D681">
        <v>2778300</v>
      </c>
    </row>
    <row r="682" spans="1:4" x14ac:dyDescent="0.25">
      <c r="A682">
        <v>2.5714285000000001</v>
      </c>
      <c r="B682">
        <v>482600</v>
      </c>
      <c r="C682">
        <v>1150400</v>
      </c>
      <c r="D682">
        <v>470600</v>
      </c>
    </row>
    <row r="683" spans="1:4" x14ac:dyDescent="0.25">
      <c r="A683">
        <v>2.5714285000000001</v>
      </c>
      <c r="B683">
        <v>813900</v>
      </c>
      <c r="C683">
        <v>2623700</v>
      </c>
      <c r="D683">
        <v>626800</v>
      </c>
    </row>
    <row r="684" spans="1:4" x14ac:dyDescent="0.25">
      <c r="A684">
        <v>2.5714285000000001</v>
      </c>
      <c r="B684">
        <v>378900</v>
      </c>
      <c r="C684">
        <v>411900</v>
      </c>
      <c r="D684">
        <v>349400</v>
      </c>
    </row>
    <row r="685" spans="1:4" x14ac:dyDescent="0.25">
      <c r="A685">
        <v>2.5714285000000001</v>
      </c>
      <c r="B685">
        <v>4736800</v>
      </c>
      <c r="C685">
        <v>7998100</v>
      </c>
      <c r="D685">
        <v>2629600</v>
      </c>
    </row>
    <row r="686" spans="1:4" x14ac:dyDescent="0.25">
      <c r="A686">
        <v>2.5714285000000001</v>
      </c>
      <c r="B686">
        <v>3371300</v>
      </c>
      <c r="C686">
        <v>5651200</v>
      </c>
      <c r="D686">
        <v>946800</v>
      </c>
    </row>
    <row r="687" spans="1:4" x14ac:dyDescent="0.25">
      <c r="A687">
        <v>2.5714285000000001</v>
      </c>
      <c r="B687">
        <v>1197700</v>
      </c>
      <c r="C687">
        <v>1841200</v>
      </c>
      <c r="D687">
        <v>1147800</v>
      </c>
    </row>
    <row r="688" spans="1:4" x14ac:dyDescent="0.25">
      <c r="A688">
        <v>2.5714285000000001</v>
      </c>
      <c r="B688">
        <v>4469700</v>
      </c>
      <c r="C688">
        <v>10160000</v>
      </c>
      <c r="D688">
        <v>913500</v>
      </c>
    </row>
    <row r="689" spans="1:4" x14ac:dyDescent="0.25">
      <c r="A689">
        <v>2.5714285000000001</v>
      </c>
      <c r="B689">
        <v>2712300</v>
      </c>
      <c r="C689">
        <v>3292000</v>
      </c>
      <c r="D689">
        <v>2495300</v>
      </c>
    </row>
    <row r="690" spans="1:4" x14ac:dyDescent="0.25">
      <c r="A690">
        <v>2.5714285000000001</v>
      </c>
      <c r="B690">
        <v>2287700</v>
      </c>
      <c r="C690">
        <v>2831400</v>
      </c>
      <c r="D690">
        <v>2347300</v>
      </c>
    </row>
    <row r="691" spans="1:4" x14ac:dyDescent="0.25">
      <c r="A691">
        <v>2.5714285000000001</v>
      </c>
      <c r="B691">
        <v>19059400</v>
      </c>
      <c r="C691">
        <v>28095000</v>
      </c>
      <c r="D691">
        <v>20146200</v>
      </c>
    </row>
    <row r="692" spans="1:4" x14ac:dyDescent="0.25">
      <c r="A692">
        <v>2.5714285000000001</v>
      </c>
      <c r="B692">
        <v>1171500</v>
      </c>
      <c r="C692">
        <v>1990900</v>
      </c>
      <c r="D692">
        <v>797500</v>
      </c>
    </row>
    <row r="693" spans="1:4" x14ac:dyDescent="0.25">
      <c r="A693">
        <v>2.5714285000000001</v>
      </c>
      <c r="B693">
        <v>1084000</v>
      </c>
      <c r="C693">
        <v>1734100</v>
      </c>
      <c r="D693">
        <v>1321200</v>
      </c>
    </row>
    <row r="694" spans="1:4" x14ac:dyDescent="0.25">
      <c r="A694">
        <v>2.5714285000000001</v>
      </c>
      <c r="B694">
        <v>10221800</v>
      </c>
      <c r="C694">
        <v>21153500</v>
      </c>
      <c r="D694">
        <v>816000</v>
      </c>
    </row>
    <row r="695" spans="1:4" x14ac:dyDescent="0.25">
      <c r="A695">
        <v>2.5714285000000001</v>
      </c>
      <c r="B695">
        <v>342800</v>
      </c>
      <c r="C695">
        <v>352300</v>
      </c>
      <c r="D695">
        <v>364600</v>
      </c>
    </row>
    <row r="696" spans="1:4" x14ac:dyDescent="0.25">
      <c r="A696">
        <v>2.5714285000000001</v>
      </c>
      <c r="B696">
        <v>8378100</v>
      </c>
      <c r="C696">
        <v>7877600</v>
      </c>
      <c r="D696">
        <v>7793200</v>
      </c>
    </row>
    <row r="697" spans="1:4" x14ac:dyDescent="0.25">
      <c r="A697">
        <v>2.5714285000000001</v>
      </c>
      <c r="B697">
        <v>940200</v>
      </c>
      <c r="C697">
        <v>1732600</v>
      </c>
      <c r="D697">
        <v>960000</v>
      </c>
    </row>
    <row r="698" spans="1:4" x14ac:dyDescent="0.25">
      <c r="A698">
        <v>2.5714285000000001</v>
      </c>
      <c r="B698">
        <v>442500</v>
      </c>
      <c r="C698">
        <v>708300</v>
      </c>
      <c r="D698">
        <v>686300</v>
      </c>
    </row>
    <row r="699" spans="1:4" x14ac:dyDescent="0.25">
      <c r="A699">
        <v>2.5714285000000001</v>
      </c>
      <c r="B699">
        <v>4647200</v>
      </c>
      <c r="C699">
        <v>10113100</v>
      </c>
      <c r="D699">
        <v>1252500</v>
      </c>
    </row>
    <row r="700" spans="1:4" x14ac:dyDescent="0.25">
      <c r="A700">
        <v>2.5714285000000001</v>
      </c>
      <c r="B700" t="s">
        <v>1396</v>
      </c>
      <c r="C700" t="s">
        <v>93</v>
      </c>
      <c r="D700">
        <v>4098800</v>
      </c>
    </row>
    <row r="701" spans="1:4" x14ac:dyDescent="0.25">
      <c r="A701">
        <v>2.5714285000000001</v>
      </c>
      <c r="B701">
        <v>90085100</v>
      </c>
      <c r="C701">
        <v>110833100</v>
      </c>
      <c r="D701">
        <v>2673200</v>
      </c>
    </row>
    <row r="702" spans="1:4" x14ac:dyDescent="0.25">
      <c r="A702">
        <v>2.5714285000000001</v>
      </c>
      <c r="B702">
        <v>570700</v>
      </c>
      <c r="C702">
        <v>842900</v>
      </c>
      <c r="D702">
        <v>426400</v>
      </c>
    </row>
    <row r="703" spans="1:4" x14ac:dyDescent="0.25">
      <c r="A703">
        <v>2.5714285000000001</v>
      </c>
      <c r="B703">
        <v>24403900</v>
      </c>
      <c r="C703">
        <v>25664100</v>
      </c>
      <c r="D703">
        <v>7377700</v>
      </c>
    </row>
    <row r="704" spans="1:4" x14ac:dyDescent="0.25">
      <c r="A704">
        <v>2.5714285000000001</v>
      </c>
      <c r="B704">
        <v>3374600</v>
      </c>
      <c r="C704">
        <v>2930400</v>
      </c>
      <c r="D704">
        <v>733600</v>
      </c>
    </row>
    <row r="705" spans="1:4" x14ac:dyDescent="0.25">
      <c r="A705">
        <v>2.5714285000000001</v>
      </c>
      <c r="B705">
        <v>557900</v>
      </c>
      <c r="C705">
        <v>665400</v>
      </c>
      <c r="D705">
        <v>1120600</v>
      </c>
    </row>
    <row r="706" spans="1:4" x14ac:dyDescent="0.25">
      <c r="A706">
        <v>2.5714285000000001</v>
      </c>
      <c r="B706">
        <v>2744500</v>
      </c>
      <c r="C706">
        <v>3050400</v>
      </c>
      <c r="D706">
        <v>1910000</v>
      </c>
    </row>
    <row r="707" spans="1:4" x14ac:dyDescent="0.25">
      <c r="A707">
        <v>2.5714285000000001</v>
      </c>
      <c r="B707">
        <v>2202400</v>
      </c>
      <c r="C707">
        <v>554400</v>
      </c>
      <c r="D707">
        <v>664400</v>
      </c>
    </row>
    <row r="708" spans="1:4" x14ac:dyDescent="0.25">
      <c r="A708">
        <v>2.5714285000000001</v>
      </c>
      <c r="B708">
        <v>577300</v>
      </c>
      <c r="C708">
        <v>1347400</v>
      </c>
      <c r="D708">
        <v>450700</v>
      </c>
    </row>
    <row r="709" spans="1:4" x14ac:dyDescent="0.25">
      <c r="A709">
        <v>2.5714285000000001</v>
      </c>
      <c r="B709">
        <v>1746800</v>
      </c>
      <c r="C709">
        <v>1865300</v>
      </c>
      <c r="D709">
        <v>1748700</v>
      </c>
    </row>
    <row r="710" spans="1:4" x14ac:dyDescent="0.25">
      <c r="A710">
        <v>2.5714285000000001</v>
      </c>
      <c r="B710">
        <v>4407700</v>
      </c>
      <c r="C710">
        <v>4925800</v>
      </c>
      <c r="D710">
        <v>3581800</v>
      </c>
    </row>
    <row r="711" spans="1:4" x14ac:dyDescent="0.25">
      <c r="A711">
        <v>2.5714285000000001</v>
      </c>
      <c r="B711">
        <v>1221600</v>
      </c>
      <c r="C711">
        <v>1610800</v>
      </c>
      <c r="D711">
        <v>676500</v>
      </c>
    </row>
    <row r="712" spans="1:4" x14ac:dyDescent="0.25">
      <c r="A712">
        <v>2.5714285000000001</v>
      </c>
      <c r="B712">
        <v>287672500</v>
      </c>
      <c r="C712">
        <v>314060700</v>
      </c>
      <c r="D712">
        <v>16654100</v>
      </c>
    </row>
    <row r="713" spans="1:4" x14ac:dyDescent="0.25">
      <c r="A713">
        <v>2.5714285000000001</v>
      </c>
      <c r="B713">
        <v>2316900</v>
      </c>
      <c r="C713">
        <v>2757900</v>
      </c>
      <c r="D713">
        <v>1894500</v>
      </c>
    </row>
    <row r="714" spans="1:4" x14ac:dyDescent="0.25">
      <c r="A714">
        <v>2.5714285000000001</v>
      </c>
      <c r="B714">
        <v>39769200</v>
      </c>
      <c r="C714">
        <v>41768500</v>
      </c>
      <c r="D714">
        <v>22189000</v>
      </c>
    </row>
    <row r="715" spans="1:4" x14ac:dyDescent="0.25">
      <c r="A715">
        <v>2.5714285000000001</v>
      </c>
      <c r="B715">
        <v>507100</v>
      </c>
      <c r="C715">
        <v>567900</v>
      </c>
      <c r="D715">
        <v>566400</v>
      </c>
    </row>
    <row r="716" spans="1:4" x14ac:dyDescent="0.25">
      <c r="A716">
        <v>2.5714285000000001</v>
      </c>
      <c r="B716">
        <v>2606900</v>
      </c>
      <c r="C716">
        <v>5032200</v>
      </c>
      <c r="D716">
        <v>496300</v>
      </c>
    </row>
    <row r="717" spans="1:4" x14ac:dyDescent="0.25">
      <c r="A717">
        <v>2.5714285000000001</v>
      </c>
      <c r="B717">
        <v>1392800</v>
      </c>
      <c r="C717">
        <v>1563500</v>
      </c>
      <c r="D717">
        <v>1441800</v>
      </c>
    </row>
    <row r="718" spans="1:4" x14ac:dyDescent="0.25">
      <c r="A718">
        <v>2.5714285000000001</v>
      </c>
      <c r="B718">
        <v>4407800</v>
      </c>
      <c r="C718">
        <v>4972900</v>
      </c>
      <c r="D718">
        <v>2058200</v>
      </c>
    </row>
    <row r="719" spans="1:4" x14ac:dyDescent="0.25">
      <c r="A719">
        <v>2.5714285000000001</v>
      </c>
      <c r="B719">
        <v>5715300</v>
      </c>
      <c r="C719">
        <v>7000900</v>
      </c>
      <c r="D719">
        <v>5906300</v>
      </c>
    </row>
    <row r="720" spans="1:4" x14ac:dyDescent="0.25">
      <c r="A720">
        <v>2.5714285000000001</v>
      </c>
      <c r="B720">
        <v>3424500</v>
      </c>
      <c r="C720">
        <v>1751900</v>
      </c>
      <c r="D720">
        <v>1479200</v>
      </c>
    </row>
    <row r="721" spans="1:4" x14ac:dyDescent="0.25">
      <c r="A721">
        <v>2.5714285000000001</v>
      </c>
      <c r="B721">
        <v>428100</v>
      </c>
      <c r="C721">
        <v>377800</v>
      </c>
      <c r="D721">
        <v>397900</v>
      </c>
    </row>
    <row r="722" spans="1:4" x14ac:dyDescent="0.25">
      <c r="A722">
        <v>2.5714285000000001</v>
      </c>
      <c r="B722">
        <v>702900</v>
      </c>
      <c r="C722">
        <v>741600</v>
      </c>
      <c r="D722">
        <v>401500</v>
      </c>
    </row>
    <row r="723" spans="1:4" x14ac:dyDescent="0.25">
      <c r="A723">
        <v>2.5714285000000001</v>
      </c>
      <c r="B723">
        <v>853600</v>
      </c>
      <c r="C723">
        <v>1119600</v>
      </c>
      <c r="D723">
        <v>502500</v>
      </c>
    </row>
    <row r="724" spans="1:4" x14ac:dyDescent="0.25">
      <c r="A724">
        <v>2.5714285000000001</v>
      </c>
      <c r="B724">
        <v>698500</v>
      </c>
      <c r="C724">
        <v>622600</v>
      </c>
      <c r="D724">
        <v>673800</v>
      </c>
    </row>
    <row r="725" spans="1:4" x14ac:dyDescent="0.25">
      <c r="A725">
        <v>2.5714285000000001</v>
      </c>
      <c r="B725">
        <v>389200</v>
      </c>
      <c r="C725">
        <v>334500</v>
      </c>
      <c r="D725">
        <v>324700</v>
      </c>
    </row>
    <row r="726" spans="1:4" x14ac:dyDescent="0.25">
      <c r="A726">
        <v>2.5714285000000001</v>
      </c>
      <c r="B726">
        <v>1113900</v>
      </c>
      <c r="C726">
        <v>2872200</v>
      </c>
      <c r="D726">
        <v>340000</v>
      </c>
    </row>
    <row r="727" spans="1:4" x14ac:dyDescent="0.25">
      <c r="A727">
        <v>2.5714285000000001</v>
      </c>
      <c r="B727">
        <v>372600</v>
      </c>
      <c r="C727">
        <v>319800</v>
      </c>
      <c r="D727">
        <v>272700</v>
      </c>
    </row>
    <row r="728" spans="1:4" x14ac:dyDescent="0.25">
      <c r="A728">
        <v>2.5714285000000001</v>
      </c>
      <c r="B728">
        <v>17024000</v>
      </c>
      <c r="C728">
        <v>19140700</v>
      </c>
      <c r="D728">
        <v>19578000</v>
      </c>
    </row>
    <row r="729" spans="1:4" x14ac:dyDescent="0.25">
      <c r="A729">
        <v>2.5714285000000001</v>
      </c>
      <c r="B729">
        <v>2299000</v>
      </c>
      <c r="C729">
        <v>2937000</v>
      </c>
      <c r="D729">
        <v>2976800</v>
      </c>
    </row>
    <row r="730" spans="1:4" x14ac:dyDescent="0.25">
      <c r="A730">
        <v>2.5714285000000001</v>
      </c>
      <c r="B730">
        <v>499300</v>
      </c>
      <c r="C730">
        <v>467200</v>
      </c>
      <c r="D730">
        <v>567600</v>
      </c>
    </row>
    <row r="731" spans="1:4" x14ac:dyDescent="0.25">
      <c r="A731">
        <v>2.5714285000000001</v>
      </c>
      <c r="B731">
        <v>4231800</v>
      </c>
      <c r="C731">
        <v>4798200</v>
      </c>
      <c r="D731">
        <v>1128900</v>
      </c>
    </row>
    <row r="732" spans="1:4" x14ac:dyDescent="0.25">
      <c r="A732">
        <v>2.5714285000000001</v>
      </c>
      <c r="B732">
        <v>413400</v>
      </c>
      <c r="C732">
        <v>619900</v>
      </c>
      <c r="D732">
        <v>639300</v>
      </c>
    </row>
    <row r="733" spans="1:4" x14ac:dyDescent="0.25">
      <c r="A733">
        <v>2.5714285000000001</v>
      </c>
      <c r="B733">
        <v>1548700</v>
      </c>
      <c r="C733">
        <v>1863700</v>
      </c>
      <c r="D733">
        <v>1716400</v>
      </c>
    </row>
    <row r="734" spans="1:4" x14ac:dyDescent="0.25">
      <c r="A734">
        <v>2.5714285000000001</v>
      </c>
      <c r="B734">
        <v>1460000</v>
      </c>
      <c r="C734">
        <v>1591700</v>
      </c>
      <c r="D734">
        <v>1606800</v>
      </c>
    </row>
    <row r="735" spans="1:4" x14ac:dyDescent="0.25">
      <c r="A735">
        <v>2.5714285000000001</v>
      </c>
      <c r="B735">
        <v>3310900</v>
      </c>
      <c r="C735">
        <v>3951800</v>
      </c>
      <c r="D735">
        <v>2554100</v>
      </c>
    </row>
    <row r="736" spans="1:4" x14ac:dyDescent="0.25">
      <c r="A736">
        <v>2.5714285000000001</v>
      </c>
      <c r="B736">
        <v>1089200</v>
      </c>
      <c r="C736">
        <v>1114500</v>
      </c>
      <c r="D736">
        <v>1037900</v>
      </c>
    </row>
    <row r="737" spans="1:4" x14ac:dyDescent="0.25">
      <c r="A737">
        <v>2.5714285000000001</v>
      </c>
      <c r="B737">
        <v>895300</v>
      </c>
      <c r="C737">
        <v>935800</v>
      </c>
      <c r="D737">
        <v>941000</v>
      </c>
    </row>
    <row r="738" spans="1:4" x14ac:dyDescent="0.25">
      <c r="A738">
        <v>2.5714285000000001</v>
      </c>
      <c r="B738">
        <v>11050200</v>
      </c>
      <c r="C738">
        <v>13226500</v>
      </c>
      <c r="D738">
        <v>3169200</v>
      </c>
    </row>
    <row r="739" spans="1:4" x14ac:dyDescent="0.25">
      <c r="A739">
        <v>2.5714285000000001</v>
      </c>
      <c r="B739">
        <v>1056800</v>
      </c>
      <c r="C739">
        <v>1340700</v>
      </c>
      <c r="D739">
        <v>872700</v>
      </c>
    </row>
    <row r="740" spans="1:4" x14ac:dyDescent="0.25">
      <c r="A740">
        <v>2.5714285000000001</v>
      </c>
      <c r="B740">
        <v>1125800</v>
      </c>
      <c r="C740">
        <v>1174700</v>
      </c>
      <c r="D740">
        <v>888600</v>
      </c>
    </row>
    <row r="741" spans="1:4" x14ac:dyDescent="0.25">
      <c r="A741">
        <v>2.5714285000000001</v>
      </c>
      <c r="B741">
        <v>2254400</v>
      </c>
      <c r="C741">
        <v>2444100</v>
      </c>
      <c r="D741">
        <v>2246200</v>
      </c>
    </row>
    <row r="742" spans="1:4" x14ac:dyDescent="0.25">
      <c r="A742">
        <v>2.5714285000000001</v>
      </c>
      <c r="B742">
        <v>313784000</v>
      </c>
      <c r="C742">
        <v>345613900</v>
      </c>
      <c r="D742">
        <v>40568900</v>
      </c>
    </row>
    <row r="743" spans="1:4" x14ac:dyDescent="0.25">
      <c r="A743">
        <v>2.5714285000000001</v>
      </c>
      <c r="B743">
        <v>1189500</v>
      </c>
      <c r="C743">
        <v>1185500</v>
      </c>
      <c r="D743">
        <v>1110300</v>
      </c>
    </row>
    <row r="744" spans="1:4" x14ac:dyDescent="0.25">
      <c r="A744">
        <v>2.5714285000000001</v>
      </c>
      <c r="B744">
        <v>3591300</v>
      </c>
      <c r="C744">
        <v>3768600</v>
      </c>
      <c r="D744">
        <v>1870800</v>
      </c>
    </row>
    <row r="745" spans="1:4" x14ac:dyDescent="0.25">
      <c r="A745">
        <v>2.5714285000000001</v>
      </c>
      <c r="B745">
        <v>2931100</v>
      </c>
      <c r="C745">
        <v>3123700</v>
      </c>
      <c r="D745">
        <v>3261400</v>
      </c>
    </row>
    <row r="746" spans="1:4" x14ac:dyDescent="0.25">
      <c r="A746">
        <v>2.5714285000000001</v>
      </c>
      <c r="B746">
        <v>1052700</v>
      </c>
      <c r="C746">
        <v>1294500</v>
      </c>
      <c r="D746">
        <v>518300</v>
      </c>
    </row>
    <row r="747" spans="1:4" x14ac:dyDescent="0.25">
      <c r="A747">
        <v>2.5714285000000001</v>
      </c>
      <c r="B747">
        <v>392700</v>
      </c>
      <c r="C747">
        <v>2341000</v>
      </c>
      <c r="D747">
        <v>366500</v>
      </c>
    </row>
    <row r="748" spans="1:4" x14ac:dyDescent="0.25">
      <c r="A748">
        <v>2.5714285000000001</v>
      </c>
      <c r="B748">
        <v>608000</v>
      </c>
      <c r="C748">
        <v>737000</v>
      </c>
      <c r="D748">
        <v>701200</v>
      </c>
    </row>
    <row r="749" spans="1:4" x14ac:dyDescent="0.25">
      <c r="A749">
        <v>2.5714285000000001</v>
      </c>
      <c r="B749">
        <v>11794100</v>
      </c>
      <c r="C749">
        <v>15322100</v>
      </c>
      <c r="D749">
        <v>1461600</v>
      </c>
    </row>
    <row r="750" spans="1:4" x14ac:dyDescent="0.25">
      <c r="A750">
        <v>2.5714285000000001</v>
      </c>
      <c r="B750">
        <v>357100</v>
      </c>
      <c r="C750">
        <v>481600</v>
      </c>
      <c r="D750">
        <v>350200</v>
      </c>
    </row>
    <row r="751" spans="1:4" x14ac:dyDescent="0.25">
      <c r="A751">
        <v>2.5714285000000001</v>
      </c>
      <c r="B751">
        <v>285300</v>
      </c>
      <c r="C751">
        <v>343100</v>
      </c>
      <c r="D751">
        <v>361800</v>
      </c>
    </row>
    <row r="752" spans="1:4" x14ac:dyDescent="0.25">
      <c r="A752">
        <v>2.5714285000000001</v>
      </c>
      <c r="B752">
        <v>1014600</v>
      </c>
      <c r="C752">
        <v>975400</v>
      </c>
      <c r="D752">
        <v>941200</v>
      </c>
    </row>
    <row r="753" spans="1:4" x14ac:dyDescent="0.25">
      <c r="A753">
        <v>2.5714285000000001</v>
      </c>
      <c r="B753">
        <v>42674300</v>
      </c>
      <c r="C753">
        <v>55608800</v>
      </c>
      <c r="D753">
        <v>12944300</v>
      </c>
    </row>
    <row r="754" spans="1:4" x14ac:dyDescent="0.25">
      <c r="A754">
        <v>2.5714285000000001</v>
      </c>
      <c r="B754">
        <v>3114300</v>
      </c>
      <c r="C754">
        <v>4169700</v>
      </c>
      <c r="D754">
        <v>3120800</v>
      </c>
    </row>
    <row r="755" spans="1:4" x14ac:dyDescent="0.25">
      <c r="A755">
        <v>2.5714285000000001</v>
      </c>
      <c r="B755">
        <v>743300</v>
      </c>
      <c r="C755">
        <v>937900</v>
      </c>
      <c r="D755">
        <v>884400</v>
      </c>
    </row>
    <row r="756" spans="1:4" x14ac:dyDescent="0.25">
      <c r="A756">
        <v>2.5714285000000001</v>
      </c>
      <c r="B756">
        <v>982600</v>
      </c>
      <c r="C756">
        <v>1344900</v>
      </c>
      <c r="D756">
        <v>890900</v>
      </c>
    </row>
    <row r="757" spans="1:4" x14ac:dyDescent="0.25">
      <c r="A757">
        <v>2.5714285000000001</v>
      </c>
      <c r="B757">
        <v>15521300</v>
      </c>
      <c r="C757">
        <v>20866100</v>
      </c>
      <c r="D757">
        <v>1089800</v>
      </c>
    </row>
    <row r="758" spans="1:4" x14ac:dyDescent="0.25">
      <c r="A758">
        <v>2.5714285000000001</v>
      </c>
      <c r="B758">
        <v>444700</v>
      </c>
      <c r="C758">
        <v>522700</v>
      </c>
      <c r="D758">
        <v>363400</v>
      </c>
    </row>
    <row r="759" spans="1:4" x14ac:dyDescent="0.25">
      <c r="A759">
        <v>2.5714285000000001</v>
      </c>
      <c r="B759">
        <v>1509600</v>
      </c>
      <c r="C759">
        <v>1616700</v>
      </c>
      <c r="D759">
        <v>1607800</v>
      </c>
    </row>
    <row r="760" spans="1:4" x14ac:dyDescent="0.25">
      <c r="A760">
        <v>2.5714285000000001</v>
      </c>
      <c r="B760">
        <v>116066800</v>
      </c>
      <c r="C760">
        <v>164371200</v>
      </c>
      <c r="D760">
        <v>502200</v>
      </c>
    </row>
    <row r="761" spans="1:4" x14ac:dyDescent="0.25">
      <c r="A761">
        <v>2.5714285000000001</v>
      </c>
      <c r="B761">
        <v>1679700</v>
      </c>
      <c r="C761">
        <v>1835700</v>
      </c>
      <c r="D761">
        <v>1458600</v>
      </c>
    </row>
    <row r="762" spans="1:4" x14ac:dyDescent="0.25">
      <c r="A762">
        <v>2.5714285000000001</v>
      </c>
      <c r="B762">
        <v>473100</v>
      </c>
      <c r="C762">
        <v>551600</v>
      </c>
      <c r="D762">
        <v>416800</v>
      </c>
    </row>
    <row r="763" spans="1:4" x14ac:dyDescent="0.25">
      <c r="A763">
        <v>2.5714285000000001</v>
      </c>
      <c r="B763">
        <v>848200</v>
      </c>
      <c r="C763">
        <v>906600</v>
      </c>
      <c r="D763">
        <v>555000</v>
      </c>
    </row>
    <row r="764" spans="1:4" x14ac:dyDescent="0.25">
      <c r="A764">
        <v>2.5714285000000001</v>
      </c>
      <c r="B764">
        <v>2289100</v>
      </c>
      <c r="C764">
        <v>2469600</v>
      </c>
      <c r="D764">
        <v>2370200</v>
      </c>
    </row>
    <row r="765" spans="1:4" x14ac:dyDescent="0.25">
      <c r="A765">
        <v>2.5714285000000001</v>
      </c>
      <c r="B765">
        <v>6383800</v>
      </c>
      <c r="C765">
        <v>7254200</v>
      </c>
      <c r="D765">
        <v>1194200</v>
      </c>
    </row>
    <row r="766" spans="1:4" x14ac:dyDescent="0.25">
      <c r="A766">
        <v>2.5714285000000001</v>
      </c>
      <c r="B766">
        <v>7462300</v>
      </c>
      <c r="C766">
        <v>10074100</v>
      </c>
      <c r="D766">
        <v>4787100</v>
      </c>
    </row>
    <row r="767" spans="1:4" x14ac:dyDescent="0.25">
      <c r="A767">
        <v>2.5714285000000001</v>
      </c>
      <c r="B767">
        <v>1785400</v>
      </c>
      <c r="C767">
        <v>2029400</v>
      </c>
      <c r="D767">
        <v>2035000</v>
      </c>
    </row>
    <row r="768" spans="1:4" x14ac:dyDescent="0.25">
      <c r="A768">
        <v>2.5714285000000001</v>
      </c>
      <c r="B768">
        <v>732400</v>
      </c>
      <c r="C768">
        <v>659000</v>
      </c>
      <c r="D768">
        <v>609100</v>
      </c>
    </row>
    <row r="769" spans="1:4" x14ac:dyDescent="0.25">
      <c r="A769">
        <v>2.5714285000000001</v>
      </c>
      <c r="B769">
        <v>736100</v>
      </c>
      <c r="C769">
        <v>805000</v>
      </c>
      <c r="D769">
        <v>556300</v>
      </c>
    </row>
    <row r="770" spans="1:4" x14ac:dyDescent="0.25">
      <c r="A770">
        <v>2.5714285000000001</v>
      </c>
      <c r="B770">
        <v>392300</v>
      </c>
      <c r="C770">
        <v>542300</v>
      </c>
      <c r="D770">
        <v>339400</v>
      </c>
    </row>
    <row r="771" spans="1:4" x14ac:dyDescent="0.25">
      <c r="A771">
        <v>2.5714285000000001</v>
      </c>
      <c r="B771">
        <v>1795900</v>
      </c>
      <c r="C771">
        <v>1618400</v>
      </c>
      <c r="D771">
        <v>938100</v>
      </c>
    </row>
    <row r="772" spans="1:4" x14ac:dyDescent="0.25">
      <c r="A772">
        <v>2.5714285000000001</v>
      </c>
      <c r="B772">
        <v>8212900</v>
      </c>
      <c r="C772">
        <v>6334900</v>
      </c>
      <c r="D772">
        <v>6615400</v>
      </c>
    </row>
    <row r="773" spans="1:4" x14ac:dyDescent="0.25">
      <c r="A773">
        <v>2.5714285000000001</v>
      </c>
      <c r="B773">
        <v>760000</v>
      </c>
      <c r="C773">
        <v>1221000</v>
      </c>
      <c r="D773">
        <v>819500</v>
      </c>
    </row>
    <row r="774" spans="1:4" x14ac:dyDescent="0.25">
      <c r="A774">
        <v>2.5714285000000001</v>
      </c>
      <c r="B774">
        <v>753900</v>
      </c>
      <c r="C774">
        <v>764600</v>
      </c>
      <c r="D774">
        <v>774700</v>
      </c>
    </row>
    <row r="775" spans="1:4" x14ac:dyDescent="0.25">
      <c r="A775">
        <v>2.5714285000000001</v>
      </c>
      <c r="B775">
        <v>17812800</v>
      </c>
      <c r="C775">
        <v>26709200</v>
      </c>
      <c r="D775">
        <v>922800</v>
      </c>
    </row>
    <row r="776" spans="1:4" x14ac:dyDescent="0.25">
      <c r="A776">
        <v>2.5714285000000001</v>
      </c>
      <c r="B776">
        <v>587400</v>
      </c>
      <c r="C776">
        <v>2544500</v>
      </c>
      <c r="D776">
        <v>713200</v>
      </c>
    </row>
    <row r="777" spans="1:4" x14ac:dyDescent="0.25">
      <c r="A777">
        <v>2.5714285000000001</v>
      </c>
      <c r="B777">
        <v>613300</v>
      </c>
      <c r="C777">
        <v>680500</v>
      </c>
      <c r="D777">
        <v>633000</v>
      </c>
    </row>
    <row r="778" spans="1:4" x14ac:dyDescent="0.25">
      <c r="A778">
        <v>2.5714285000000001</v>
      </c>
      <c r="B778">
        <v>11992600</v>
      </c>
      <c r="C778">
        <v>12928900</v>
      </c>
      <c r="D778">
        <v>12227700</v>
      </c>
    </row>
    <row r="779" spans="1:4" x14ac:dyDescent="0.25">
      <c r="A779">
        <v>2.5714285000000001</v>
      </c>
      <c r="B779">
        <v>18219800</v>
      </c>
      <c r="C779">
        <v>29009000</v>
      </c>
      <c r="D779">
        <v>2979900</v>
      </c>
    </row>
    <row r="780" spans="1:4" x14ac:dyDescent="0.25">
      <c r="A780">
        <v>2.5714285000000001</v>
      </c>
      <c r="B780">
        <v>7103200</v>
      </c>
      <c r="C780">
        <v>10747300</v>
      </c>
      <c r="D780">
        <v>2157500</v>
      </c>
    </row>
    <row r="781" spans="1:4" x14ac:dyDescent="0.25">
      <c r="A781">
        <v>2.5714285000000001</v>
      </c>
      <c r="B781">
        <v>871600</v>
      </c>
      <c r="C781">
        <v>1137700</v>
      </c>
      <c r="D781">
        <v>902900</v>
      </c>
    </row>
    <row r="782" spans="1:4" x14ac:dyDescent="0.25">
      <c r="A782">
        <v>2.5714285000000001</v>
      </c>
      <c r="B782">
        <v>2761000</v>
      </c>
      <c r="C782">
        <v>3162600</v>
      </c>
      <c r="D782">
        <v>2976700</v>
      </c>
    </row>
    <row r="783" spans="1:4" x14ac:dyDescent="0.25">
      <c r="A783">
        <v>2.5714285000000001</v>
      </c>
      <c r="B783">
        <v>385000</v>
      </c>
      <c r="C783">
        <v>389800</v>
      </c>
      <c r="D783">
        <v>406200</v>
      </c>
    </row>
    <row r="784" spans="1:4" x14ac:dyDescent="0.25">
      <c r="A784">
        <v>2.5714285000000001</v>
      </c>
      <c r="B784">
        <v>346500</v>
      </c>
      <c r="C784">
        <v>473800</v>
      </c>
      <c r="D784">
        <v>360800</v>
      </c>
    </row>
    <row r="785" spans="1:4" x14ac:dyDescent="0.25">
      <c r="A785">
        <v>2.5714285000000001</v>
      </c>
      <c r="B785">
        <v>1092700</v>
      </c>
      <c r="C785">
        <v>1224000</v>
      </c>
      <c r="D785">
        <v>1193600</v>
      </c>
    </row>
    <row r="786" spans="1:4" x14ac:dyDescent="0.25">
      <c r="A786">
        <v>2.5714285000000001</v>
      </c>
      <c r="B786">
        <v>23472000</v>
      </c>
      <c r="C786">
        <v>29165600</v>
      </c>
      <c r="D786">
        <v>4852200</v>
      </c>
    </row>
    <row r="787" spans="1:4" x14ac:dyDescent="0.25">
      <c r="A787">
        <v>2.5714285000000001</v>
      </c>
      <c r="B787">
        <v>2313400</v>
      </c>
      <c r="C787">
        <v>2853000</v>
      </c>
      <c r="D787">
        <v>1903200</v>
      </c>
    </row>
    <row r="788" spans="1:4" x14ac:dyDescent="0.25">
      <c r="A788">
        <v>2.5714285000000001</v>
      </c>
      <c r="B788">
        <v>914900</v>
      </c>
      <c r="C788">
        <v>827700</v>
      </c>
      <c r="D788">
        <v>661600</v>
      </c>
    </row>
    <row r="789" spans="1:4" x14ac:dyDescent="0.25">
      <c r="A789">
        <v>2.5714285000000001</v>
      </c>
      <c r="B789">
        <v>13990800</v>
      </c>
      <c r="C789">
        <v>18110200</v>
      </c>
      <c r="D789">
        <v>478600</v>
      </c>
    </row>
    <row r="790" spans="1:4" x14ac:dyDescent="0.25">
      <c r="A790">
        <v>2.5714285000000001</v>
      </c>
      <c r="B790">
        <v>410000</v>
      </c>
      <c r="C790">
        <v>2651900</v>
      </c>
      <c r="D790">
        <v>595200</v>
      </c>
    </row>
    <row r="791" spans="1:4" x14ac:dyDescent="0.25">
      <c r="A791">
        <v>2.5714285000000001</v>
      </c>
      <c r="B791">
        <v>316100</v>
      </c>
      <c r="C791">
        <v>1767900</v>
      </c>
      <c r="D791">
        <v>1219500</v>
      </c>
    </row>
    <row r="792" spans="1:4" x14ac:dyDescent="0.25">
      <c r="A792">
        <v>2.5714285000000001</v>
      </c>
      <c r="B792">
        <v>1673400</v>
      </c>
      <c r="C792">
        <v>2232400</v>
      </c>
      <c r="D792">
        <v>2048400</v>
      </c>
    </row>
    <row r="793" spans="1:4" x14ac:dyDescent="0.25">
      <c r="A793">
        <v>2.5714285000000001</v>
      </c>
      <c r="B793">
        <v>354900</v>
      </c>
      <c r="C793">
        <v>466800</v>
      </c>
      <c r="D793">
        <v>385800</v>
      </c>
    </row>
    <row r="794" spans="1:4" x14ac:dyDescent="0.25">
      <c r="A794">
        <v>2.5714285000000001</v>
      </c>
      <c r="B794">
        <v>689200</v>
      </c>
      <c r="C794">
        <v>755900</v>
      </c>
      <c r="D794">
        <v>729000</v>
      </c>
    </row>
    <row r="795" spans="1:4" x14ac:dyDescent="0.25">
      <c r="A795">
        <v>2.5714285000000001</v>
      </c>
      <c r="B795">
        <v>302100</v>
      </c>
      <c r="C795">
        <v>333000</v>
      </c>
      <c r="D795">
        <v>333400</v>
      </c>
    </row>
    <row r="796" spans="1:4" x14ac:dyDescent="0.25">
      <c r="A796">
        <v>2.5714285000000001</v>
      </c>
      <c r="B796">
        <v>12233700</v>
      </c>
      <c r="C796">
        <v>13635100</v>
      </c>
      <c r="D796">
        <v>977800</v>
      </c>
    </row>
    <row r="797" spans="1:4" x14ac:dyDescent="0.25">
      <c r="A797">
        <v>2.5714285000000001</v>
      </c>
      <c r="B797">
        <v>3060600</v>
      </c>
      <c r="C797">
        <v>3105500</v>
      </c>
      <c r="D797">
        <v>3279700</v>
      </c>
    </row>
    <row r="798" spans="1:4" x14ac:dyDescent="0.25">
      <c r="A798">
        <v>2.5714285000000001</v>
      </c>
      <c r="B798">
        <v>298100</v>
      </c>
      <c r="C798">
        <v>259500</v>
      </c>
      <c r="D798">
        <v>285100</v>
      </c>
    </row>
    <row r="799" spans="1:4" x14ac:dyDescent="0.25">
      <c r="A799">
        <v>2.5714285000000001</v>
      </c>
      <c r="B799">
        <v>597100</v>
      </c>
      <c r="C799">
        <v>708700</v>
      </c>
      <c r="D799">
        <v>522200</v>
      </c>
    </row>
    <row r="800" spans="1:4" x14ac:dyDescent="0.25">
      <c r="A800">
        <v>2.5714285000000001</v>
      </c>
      <c r="B800">
        <v>474300</v>
      </c>
      <c r="C800">
        <v>545400</v>
      </c>
      <c r="D800">
        <v>303300</v>
      </c>
    </row>
    <row r="801" spans="1:4" x14ac:dyDescent="0.25">
      <c r="A801">
        <v>2.5714285000000001</v>
      </c>
      <c r="B801">
        <v>359700</v>
      </c>
      <c r="C801">
        <v>335000</v>
      </c>
      <c r="D801">
        <v>283900</v>
      </c>
    </row>
    <row r="802" spans="1:4" x14ac:dyDescent="0.25">
      <c r="A802">
        <v>2.5714285000000001</v>
      </c>
      <c r="B802">
        <v>183083300</v>
      </c>
      <c r="C802">
        <v>223408600</v>
      </c>
      <c r="D802">
        <v>4367000</v>
      </c>
    </row>
    <row r="803" spans="1:4" x14ac:dyDescent="0.25">
      <c r="A803">
        <v>2.5714285000000001</v>
      </c>
      <c r="B803">
        <v>3488100</v>
      </c>
      <c r="C803">
        <v>6026000</v>
      </c>
      <c r="D803">
        <v>356100</v>
      </c>
    </row>
    <row r="804" spans="1:4" x14ac:dyDescent="0.25">
      <c r="A804">
        <v>2.5714285000000001</v>
      </c>
      <c r="B804">
        <v>628700</v>
      </c>
      <c r="C804">
        <v>611400</v>
      </c>
      <c r="D804">
        <v>424300</v>
      </c>
    </row>
    <row r="805" spans="1:4" x14ac:dyDescent="0.25">
      <c r="A805">
        <v>2.5714285000000001</v>
      </c>
      <c r="B805">
        <v>961100</v>
      </c>
      <c r="C805">
        <v>844000</v>
      </c>
      <c r="D805">
        <v>906700</v>
      </c>
    </row>
    <row r="806" spans="1:4" x14ac:dyDescent="0.25">
      <c r="A806">
        <v>2.5714285000000001</v>
      </c>
      <c r="B806">
        <v>1299300</v>
      </c>
      <c r="C806">
        <v>1417700</v>
      </c>
      <c r="D806">
        <v>392100</v>
      </c>
    </row>
    <row r="807" spans="1:4" x14ac:dyDescent="0.25">
      <c r="A807">
        <v>2.5714285000000001</v>
      </c>
      <c r="B807">
        <v>410000</v>
      </c>
      <c r="C807">
        <v>456900</v>
      </c>
      <c r="D807">
        <v>404700</v>
      </c>
    </row>
    <row r="808" spans="1:4" x14ac:dyDescent="0.25">
      <c r="A808">
        <v>2.5714285000000001</v>
      </c>
      <c r="B808">
        <v>598800</v>
      </c>
      <c r="C808">
        <v>737700</v>
      </c>
      <c r="D808">
        <v>705100</v>
      </c>
    </row>
    <row r="809" spans="1:4" x14ac:dyDescent="0.25">
      <c r="A809">
        <v>2.5714285000000001</v>
      </c>
      <c r="B809">
        <v>1286400</v>
      </c>
      <c r="C809">
        <v>1787800</v>
      </c>
      <c r="D809">
        <v>1302800</v>
      </c>
    </row>
    <row r="810" spans="1:4" x14ac:dyDescent="0.25">
      <c r="A810">
        <v>2.5714285000000001</v>
      </c>
      <c r="B810">
        <v>15601500</v>
      </c>
      <c r="C810">
        <v>18698600</v>
      </c>
      <c r="D810">
        <v>17746000</v>
      </c>
    </row>
    <row r="811" spans="1:4" x14ac:dyDescent="0.25">
      <c r="A811">
        <v>2.5714285000000001</v>
      </c>
      <c r="B811">
        <v>15760400</v>
      </c>
      <c r="C811">
        <v>14619000</v>
      </c>
      <c r="D811">
        <v>14526700</v>
      </c>
    </row>
    <row r="812" spans="1:4" x14ac:dyDescent="0.25">
      <c r="A812">
        <v>2.5714285000000001</v>
      </c>
      <c r="B812">
        <v>668300</v>
      </c>
      <c r="C812">
        <v>695500</v>
      </c>
      <c r="D812">
        <v>721800</v>
      </c>
    </row>
    <row r="813" spans="1:4" x14ac:dyDescent="0.25">
      <c r="A813">
        <v>2.5714285000000001</v>
      </c>
      <c r="B813">
        <v>113219000</v>
      </c>
      <c r="C813">
        <v>129478800</v>
      </c>
      <c r="D813">
        <v>13570400</v>
      </c>
    </row>
    <row r="814" spans="1:4" x14ac:dyDescent="0.25">
      <c r="A814">
        <v>2.5714285000000001</v>
      </c>
      <c r="B814">
        <v>121971000</v>
      </c>
      <c r="C814">
        <v>130242300</v>
      </c>
      <c r="D814">
        <v>40873900</v>
      </c>
    </row>
    <row r="815" spans="1:4" x14ac:dyDescent="0.25">
      <c r="A815">
        <v>2.5714285000000001</v>
      </c>
      <c r="B815">
        <v>923900</v>
      </c>
      <c r="C815">
        <v>1057100</v>
      </c>
      <c r="D815">
        <v>859400</v>
      </c>
    </row>
    <row r="816" spans="1:4" x14ac:dyDescent="0.25">
      <c r="A816">
        <v>2.5714285000000001</v>
      </c>
      <c r="B816">
        <v>1202700</v>
      </c>
      <c r="C816">
        <v>1584300</v>
      </c>
      <c r="D816">
        <v>414800</v>
      </c>
    </row>
    <row r="817" spans="1:4" x14ac:dyDescent="0.25">
      <c r="A817">
        <v>2.5714285000000001</v>
      </c>
      <c r="B817">
        <v>515700</v>
      </c>
      <c r="C817">
        <v>546200</v>
      </c>
      <c r="D817">
        <v>396300</v>
      </c>
    </row>
    <row r="818" spans="1:4" x14ac:dyDescent="0.25">
      <c r="A818">
        <v>2.5714285000000001</v>
      </c>
      <c r="B818">
        <v>1242099200</v>
      </c>
      <c r="C818">
        <v>1297138800</v>
      </c>
      <c r="D818">
        <v>1261160800</v>
      </c>
    </row>
    <row r="819" spans="1:4" x14ac:dyDescent="0.25">
      <c r="A819">
        <v>2.5714285000000001</v>
      </c>
      <c r="B819">
        <v>677400</v>
      </c>
      <c r="C819">
        <v>2711400</v>
      </c>
      <c r="D819">
        <v>592700</v>
      </c>
    </row>
    <row r="820" spans="1:4" x14ac:dyDescent="0.25">
      <c r="A820">
        <v>2.5714285000000001</v>
      </c>
      <c r="B820">
        <v>420300</v>
      </c>
      <c r="C820">
        <v>735700</v>
      </c>
      <c r="D820">
        <v>823500</v>
      </c>
    </row>
    <row r="821" spans="1:4" x14ac:dyDescent="0.25">
      <c r="A821">
        <v>2.5714285000000001</v>
      </c>
      <c r="B821">
        <v>4662000</v>
      </c>
      <c r="C821">
        <v>5332300</v>
      </c>
      <c r="D821">
        <v>1470100</v>
      </c>
    </row>
    <row r="822" spans="1:4" x14ac:dyDescent="0.25">
      <c r="A822">
        <v>2.5714285000000001</v>
      </c>
      <c r="B822">
        <v>623400</v>
      </c>
      <c r="C822">
        <v>492000</v>
      </c>
      <c r="D822">
        <v>659600</v>
      </c>
    </row>
    <row r="823" spans="1:4" x14ac:dyDescent="0.25">
      <c r="A823">
        <v>2.5714285000000001</v>
      </c>
      <c r="B823">
        <v>886700</v>
      </c>
      <c r="C823">
        <v>860200</v>
      </c>
      <c r="D823">
        <v>976500</v>
      </c>
    </row>
    <row r="824" spans="1:4" x14ac:dyDescent="0.25">
      <c r="A824">
        <v>2.5714285000000001</v>
      </c>
      <c r="B824">
        <v>927200</v>
      </c>
      <c r="C824">
        <v>1094300</v>
      </c>
      <c r="D824">
        <v>937500</v>
      </c>
    </row>
    <row r="825" spans="1:4" x14ac:dyDescent="0.25">
      <c r="A825">
        <v>2.5714285000000001</v>
      </c>
      <c r="B825">
        <v>404800</v>
      </c>
      <c r="C825">
        <v>370200</v>
      </c>
      <c r="D825">
        <v>399100</v>
      </c>
    </row>
    <row r="826" spans="1:4" x14ac:dyDescent="0.25">
      <c r="A826">
        <v>2.5714285000000001</v>
      </c>
      <c r="B826">
        <v>317200</v>
      </c>
      <c r="C826">
        <v>352900</v>
      </c>
      <c r="D826">
        <v>323600</v>
      </c>
    </row>
    <row r="827" spans="1:4" x14ac:dyDescent="0.25">
      <c r="A827">
        <v>2.5714285000000001</v>
      </c>
      <c r="B827">
        <v>1283100</v>
      </c>
      <c r="C827">
        <v>1672000</v>
      </c>
      <c r="D827">
        <v>997000</v>
      </c>
    </row>
    <row r="828" spans="1:4" x14ac:dyDescent="0.25">
      <c r="A828">
        <v>2.5714285000000001</v>
      </c>
      <c r="B828">
        <v>1973600</v>
      </c>
      <c r="C828">
        <v>2809800</v>
      </c>
      <c r="D828">
        <v>2114200</v>
      </c>
    </row>
    <row r="829" spans="1:4" x14ac:dyDescent="0.25">
      <c r="A829">
        <v>2.5714285000000001</v>
      </c>
      <c r="B829">
        <v>382400</v>
      </c>
      <c r="C829">
        <v>610800</v>
      </c>
      <c r="D829">
        <v>534400</v>
      </c>
    </row>
    <row r="830" spans="1:4" x14ac:dyDescent="0.25">
      <c r="A830">
        <v>2.5714285000000001</v>
      </c>
      <c r="B830">
        <v>1117200</v>
      </c>
      <c r="C830">
        <v>1215200</v>
      </c>
      <c r="D830">
        <v>1113700</v>
      </c>
    </row>
    <row r="831" spans="1:4" x14ac:dyDescent="0.25">
      <c r="A831">
        <v>2.5714285000000001</v>
      </c>
      <c r="B831">
        <v>2389300</v>
      </c>
      <c r="C831">
        <v>2682000</v>
      </c>
      <c r="D831">
        <v>2587700</v>
      </c>
    </row>
    <row r="832" spans="1:4" x14ac:dyDescent="0.25">
      <c r="A832">
        <v>2.5714285000000001</v>
      </c>
      <c r="B832">
        <v>909000</v>
      </c>
      <c r="C832">
        <v>986300</v>
      </c>
      <c r="D832">
        <v>487900</v>
      </c>
    </row>
    <row r="833" spans="1:4" x14ac:dyDescent="0.25">
      <c r="A833">
        <v>2.5714285000000001</v>
      </c>
      <c r="B833">
        <v>703000</v>
      </c>
      <c r="C833">
        <v>775700</v>
      </c>
      <c r="D833">
        <v>682300</v>
      </c>
    </row>
    <row r="834" spans="1:4" x14ac:dyDescent="0.25">
      <c r="A834">
        <v>2.5714285000000001</v>
      </c>
      <c r="B834">
        <v>465400</v>
      </c>
      <c r="C834">
        <v>449200</v>
      </c>
      <c r="D834">
        <v>408700</v>
      </c>
    </row>
    <row r="835" spans="1:4" x14ac:dyDescent="0.25">
      <c r="A835">
        <v>2.5714285000000001</v>
      </c>
      <c r="B835">
        <v>202695100</v>
      </c>
      <c r="C835">
        <v>229844900</v>
      </c>
      <c r="D835">
        <v>232969900</v>
      </c>
    </row>
    <row r="836" spans="1:4" x14ac:dyDescent="0.25">
      <c r="A836">
        <v>2.5714285000000001</v>
      </c>
      <c r="B836">
        <v>1364500</v>
      </c>
      <c r="C836">
        <v>3808900</v>
      </c>
      <c r="D836">
        <v>3757000</v>
      </c>
    </row>
    <row r="837" spans="1:4" x14ac:dyDescent="0.25">
      <c r="A837">
        <v>2.5714285000000001</v>
      </c>
      <c r="B837">
        <v>789900</v>
      </c>
      <c r="C837">
        <v>894700</v>
      </c>
      <c r="D837">
        <v>814800</v>
      </c>
    </row>
    <row r="838" spans="1:4" x14ac:dyDescent="0.25">
      <c r="A838">
        <v>2.5714285000000001</v>
      </c>
      <c r="B838">
        <v>25777200</v>
      </c>
      <c r="C838">
        <v>30110700</v>
      </c>
      <c r="D838">
        <v>29149400</v>
      </c>
    </row>
    <row r="839" spans="1:4" x14ac:dyDescent="0.25">
      <c r="A839">
        <v>2.5714285000000001</v>
      </c>
      <c r="B839">
        <v>100366600</v>
      </c>
      <c r="C839">
        <v>106374900</v>
      </c>
      <c r="D839">
        <v>25124400</v>
      </c>
    </row>
    <row r="840" spans="1:4" x14ac:dyDescent="0.25">
      <c r="A840">
        <v>2.5714285000000001</v>
      </c>
      <c r="B840">
        <v>5261100</v>
      </c>
      <c r="C840">
        <v>7212800</v>
      </c>
      <c r="D840">
        <v>4030500</v>
      </c>
    </row>
    <row r="841" spans="1:4" x14ac:dyDescent="0.25">
      <c r="A841">
        <v>2.5714285000000001</v>
      </c>
      <c r="B841">
        <v>3141728900</v>
      </c>
      <c r="C841">
        <v>1787596600</v>
      </c>
      <c r="D841">
        <v>164790000</v>
      </c>
    </row>
    <row r="842" spans="1:4" x14ac:dyDescent="0.25">
      <c r="A842">
        <v>2.5714285000000001</v>
      </c>
      <c r="B842">
        <v>4320600</v>
      </c>
      <c r="C842">
        <v>4523900</v>
      </c>
      <c r="D842">
        <v>5391800</v>
      </c>
    </row>
    <row r="843" spans="1:4" x14ac:dyDescent="0.25">
      <c r="A843">
        <v>2.5714285000000001</v>
      </c>
      <c r="B843">
        <v>1278500</v>
      </c>
      <c r="C843">
        <v>1699200</v>
      </c>
      <c r="D843">
        <v>1276000</v>
      </c>
    </row>
    <row r="844" spans="1:4" x14ac:dyDescent="0.25">
      <c r="A844">
        <v>2.5714285000000001</v>
      </c>
      <c r="B844">
        <v>333800</v>
      </c>
      <c r="C844">
        <v>318900</v>
      </c>
      <c r="D844">
        <v>293000</v>
      </c>
    </row>
    <row r="845" spans="1:4" x14ac:dyDescent="0.25">
      <c r="A845">
        <v>2.5714285000000001</v>
      </c>
      <c r="B845">
        <v>2892700</v>
      </c>
      <c r="C845">
        <v>2849400</v>
      </c>
      <c r="D845">
        <v>3005200</v>
      </c>
    </row>
    <row r="846" spans="1:4" x14ac:dyDescent="0.25">
      <c r="A846">
        <v>2.5714285000000001</v>
      </c>
      <c r="B846">
        <v>89653300</v>
      </c>
      <c r="C846">
        <v>100092000</v>
      </c>
      <c r="D846">
        <v>886700</v>
      </c>
    </row>
    <row r="847" spans="1:4" x14ac:dyDescent="0.25">
      <c r="A847">
        <v>2.5714285000000001</v>
      </c>
      <c r="B847">
        <v>6320100</v>
      </c>
      <c r="C847">
        <v>3820100</v>
      </c>
      <c r="D847">
        <v>3848500</v>
      </c>
    </row>
    <row r="848" spans="1:4" x14ac:dyDescent="0.25">
      <c r="A848">
        <v>2.5714285000000001</v>
      </c>
      <c r="B848">
        <v>34033400</v>
      </c>
      <c r="C848">
        <v>46829000</v>
      </c>
      <c r="D848">
        <v>1450400</v>
      </c>
    </row>
    <row r="849" spans="1:4" x14ac:dyDescent="0.25">
      <c r="A849">
        <v>2.5714285000000001</v>
      </c>
      <c r="B849">
        <v>1173500</v>
      </c>
      <c r="C849">
        <v>1490700</v>
      </c>
      <c r="D849">
        <v>591100</v>
      </c>
    </row>
    <row r="850" spans="1:4" x14ac:dyDescent="0.25">
      <c r="A850">
        <v>2.5714285000000001</v>
      </c>
      <c r="B850">
        <v>1629500</v>
      </c>
      <c r="C850">
        <v>1808800</v>
      </c>
      <c r="D850">
        <v>1778900</v>
      </c>
    </row>
    <row r="851" spans="1:4" x14ac:dyDescent="0.25">
      <c r="A851">
        <v>2.5714285000000001</v>
      </c>
      <c r="B851">
        <v>1044600</v>
      </c>
      <c r="C851">
        <v>1405800</v>
      </c>
      <c r="D851">
        <v>1319400</v>
      </c>
    </row>
    <row r="852" spans="1:4" x14ac:dyDescent="0.25">
      <c r="A852">
        <v>2.5714285000000001</v>
      </c>
      <c r="B852">
        <v>820900</v>
      </c>
      <c r="C852">
        <v>467300</v>
      </c>
      <c r="D852">
        <v>564900</v>
      </c>
    </row>
    <row r="853" spans="1:4" x14ac:dyDescent="0.25">
      <c r="A853">
        <v>2.5714285000000001</v>
      </c>
      <c r="B853">
        <v>4011700</v>
      </c>
      <c r="C853">
        <v>4762500</v>
      </c>
      <c r="D853">
        <v>2824200</v>
      </c>
    </row>
    <row r="854" spans="1:4" x14ac:dyDescent="0.25">
      <c r="A854">
        <v>2.5714285000000001</v>
      </c>
      <c r="B854">
        <v>982500</v>
      </c>
      <c r="C854">
        <v>1137300</v>
      </c>
      <c r="D854">
        <v>1146600</v>
      </c>
    </row>
    <row r="855" spans="1:4" x14ac:dyDescent="0.25">
      <c r="A855">
        <v>2.5714285000000001</v>
      </c>
      <c r="B855">
        <v>206975400</v>
      </c>
      <c r="C855">
        <v>225650500</v>
      </c>
      <c r="D855">
        <v>8124200</v>
      </c>
    </row>
    <row r="856" spans="1:4" x14ac:dyDescent="0.25">
      <c r="A856">
        <v>2.5714285000000001</v>
      </c>
      <c r="B856">
        <v>4438500</v>
      </c>
      <c r="C856">
        <v>6912500</v>
      </c>
      <c r="D856">
        <v>5879000</v>
      </c>
    </row>
    <row r="857" spans="1:4" x14ac:dyDescent="0.25">
      <c r="A857">
        <v>2.5714285000000001</v>
      </c>
      <c r="B857">
        <v>32425600</v>
      </c>
      <c r="C857">
        <v>36285700</v>
      </c>
      <c r="D857">
        <v>39988700</v>
      </c>
    </row>
    <row r="858" spans="1:4" x14ac:dyDescent="0.25">
      <c r="A858">
        <v>2.5714285000000001</v>
      </c>
      <c r="B858">
        <v>19718000</v>
      </c>
      <c r="C858">
        <v>28348200</v>
      </c>
      <c r="D858">
        <v>1103500</v>
      </c>
    </row>
    <row r="859" spans="1:4" x14ac:dyDescent="0.25">
      <c r="A859">
        <v>2.5714285000000001</v>
      </c>
      <c r="B859">
        <v>9942400</v>
      </c>
      <c r="C859">
        <v>6597000</v>
      </c>
      <c r="D859">
        <v>5749400</v>
      </c>
    </row>
    <row r="860" spans="1:4" x14ac:dyDescent="0.25">
      <c r="A860">
        <v>2.5714285000000001</v>
      </c>
      <c r="B860">
        <v>600100</v>
      </c>
      <c r="C860">
        <v>844700</v>
      </c>
      <c r="D860">
        <v>794700</v>
      </c>
    </row>
    <row r="861" spans="1:4" x14ac:dyDescent="0.25">
      <c r="A861">
        <v>2.5714285000000001</v>
      </c>
      <c r="B861">
        <v>2015100</v>
      </c>
      <c r="C861">
        <v>1965200</v>
      </c>
      <c r="D861">
        <v>1184200</v>
      </c>
    </row>
    <row r="862" spans="1:4" x14ac:dyDescent="0.25">
      <c r="A862">
        <v>2.5714285000000001</v>
      </c>
      <c r="B862">
        <v>2310600</v>
      </c>
      <c r="C862">
        <v>2497200</v>
      </c>
      <c r="D862">
        <v>2557700</v>
      </c>
    </row>
    <row r="863" spans="1:4" x14ac:dyDescent="0.25">
      <c r="A863">
        <v>2.5714285000000001</v>
      </c>
      <c r="B863">
        <v>517300</v>
      </c>
      <c r="C863">
        <v>467600</v>
      </c>
      <c r="D863">
        <v>514500</v>
      </c>
    </row>
    <row r="864" spans="1:4" x14ac:dyDescent="0.25">
      <c r="A864">
        <v>2.5714285000000001</v>
      </c>
      <c r="B864">
        <v>316600</v>
      </c>
      <c r="C864">
        <v>286400</v>
      </c>
      <c r="D864">
        <v>285500</v>
      </c>
    </row>
    <row r="865" spans="1:4" x14ac:dyDescent="0.25">
      <c r="A865">
        <v>2.5714285000000001</v>
      </c>
      <c r="B865">
        <v>245637900</v>
      </c>
      <c r="C865">
        <v>286646200</v>
      </c>
      <c r="D865">
        <v>757700</v>
      </c>
    </row>
    <row r="866" spans="1:4" x14ac:dyDescent="0.25">
      <c r="A866">
        <v>2.5714285000000001</v>
      </c>
      <c r="B866">
        <v>1046900</v>
      </c>
      <c r="C866">
        <v>3033700</v>
      </c>
      <c r="D866">
        <v>818000</v>
      </c>
    </row>
    <row r="867" spans="1:4" x14ac:dyDescent="0.25">
      <c r="A867">
        <v>2.5714285000000001</v>
      </c>
      <c r="B867">
        <v>1889000</v>
      </c>
      <c r="C867">
        <v>2496900</v>
      </c>
      <c r="D867">
        <v>831200</v>
      </c>
    </row>
    <row r="868" spans="1:4" x14ac:dyDescent="0.25">
      <c r="A868">
        <v>2.5714285000000001</v>
      </c>
      <c r="B868">
        <v>376900</v>
      </c>
      <c r="C868">
        <v>424300</v>
      </c>
      <c r="D868">
        <v>373900</v>
      </c>
    </row>
    <row r="869" spans="1:4" x14ac:dyDescent="0.25">
      <c r="A869">
        <v>2.5714285000000001</v>
      </c>
      <c r="B869">
        <v>3222500</v>
      </c>
      <c r="C869">
        <v>3607600</v>
      </c>
      <c r="D869">
        <v>3853800</v>
      </c>
    </row>
    <row r="870" spans="1:4" x14ac:dyDescent="0.25">
      <c r="A870">
        <v>2.5714285000000001</v>
      </c>
      <c r="B870">
        <v>438900</v>
      </c>
      <c r="C870">
        <v>540200</v>
      </c>
      <c r="D870">
        <v>452800</v>
      </c>
    </row>
    <row r="871" spans="1:4" x14ac:dyDescent="0.25">
      <c r="A871">
        <v>2.5714285000000001</v>
      </c>
      <c r="B871">
        <v>1077900</v>
      </c>
      <c r="C871">
        <v>1236200</v>
      </c>
      <c r="D871">
        <v>1104200</v>
      </c>
    </row>
    <row r="872" spans="1:4" x14ac:dyDescent="0.25">
      <c r="A872">
        <v>2.5714285000000001</v>
      </c>
      <c r="B872">
        <v>18189900</v>
      </c>
      <c r="C872">
        <v>20997900</v>
      </c>
      <c r="D872">
        <v>987400</v>
      </c>
    </row>
    <row r="873" spans="1:4" x14ac:dyDescent="0.25">
      <c r="A873">
        <v>2.5714285000000001</v>
      </c>
      <c r="B873">
        <v>316300</v>
      </c>
      <c r="C873">
        <v>584200</v>
      </c>
      <c r="D873">
        <v>2283700</v>
      </c>
    </row>
    <row r="874" spans="1:4" x14ac:dyDescent="0.25">
      <c r="A874">
        <v>2.5714285000000001</v>
      </c>
      <c r="B874">
        <v>577700</v>
      </c>
      <c r="C874">
        <v>683500</v>
      </c>
      <c r="D874">
        <v>400300</v>
      </c>
    </row>
    <row r="875" spans="1:4" x14ac:dyDescent="0.25">
      <c r="A875">
        <v>2.5714285000000001</v>
      </c>
      <c r="B875">
        <v>1026900</v>
      </c>
      <c r="C875">
        <v>1135700</v>
      </c>
      <c r="D875">
        <v>1379500</v>
      </c>
    </row>
    <row r="876" spans="1:4" x14ac:dyDescent="0.25">
      <c r="A876">
        <v>2.5714285000000001</v>
      </c>
      <c r="B876">
        <v>881100</v>
      </c>
      <c r="C876">
        <v>1090200</v>
      </c>
      <c r="D876">
        <v>802900</v>
      </c>
    </row>
    <row r="877" spans="1:4" x14ac:dyDescent="0.25">
      <c r="A877">
        <v>2.5714285000000001</v>
      </c>
      <c r="B877">
        <v>1406400</v>
      </c>
      <c r="C877">
        <v>1818400</v>
      </c>
      <c r="D877">
        <v>811900</v>
      </c>
    </row>
    <row r="878" spans="1:4" x14ac:dyDescent="0.25">
      <c r="A878">
        <v>2.5714285000000001</v>
      </c>
      <c r="B878">
        <v>66395600</v>
      </c>
      <c r="C878">
        <v>72511100</v>
      </c>
      <c r="D878">
        <v>75697900</v>
      </c>
    </row>
    <row r="879" spans="1:4" x14ac:dyDescent="0.25">
      <c r="A879">
        <v>2.5714285000000001</v>
      </c>
      <c r="B879">
        <v>305700</v>
      </c>
      <c r="C879">
        <v>345700</v>
      </c>
      <c r="D879">
        <v>331300</v>
      </c>
    </row>
    <row r="880" spans="1:4" x14ac:dyDescent="0.25">
      <c r="A880">
        <v>2.5714285000000001</v>
      </c>
      <c r="B880">
        <v>597700</v>
      </c>
      <c r="C880">
        <v>696600</v>
      </c>
      <c r="D880">
        <v>479700</v>
      </c>
    </row>
    <row r="881" spans="1:4" x14ac:dyDescent="0.25">
      <c r="A881">
        <v>2.5714285000000001</v>
      </c>
      <c r="B881">
        <v>323600</v>
      </c>
      <c r="C881">
        <v>388200</v>
      </c>
      <c r="D881">
        <v>364600</v>
      </c>
    </row>
    <row r="882" spans="1:4" x14ac:dyDescent="0.25">
      <c r="A882">
        <v>2.5714285000000001</v>
      </c>
      <c r="B882">
        <v>30233400</v>
      </c>
      <c r="C882">
        <v>30412700</v>
      </c>
      <c r="D882">
        <v>32213300</v>
      </c>
    </row>
    <row r="883" spans="1:4" x14ac:dyDescent="0.25">
      <c r="A883">
        <v>2.5714285000000001</v>
      </c>
      <c r="B883">
        <v>9312300</v>
      </c>
      <c r="C883">
        <v>12958500</v>
      </c>
      <c r="D883">
        <v>1602200</v>
      </c>
    </row>
    <row r="884" spans="1:4" x14ac:dyDescent="0.25">
      <c r="A884">
        <v>2.5714285000000001</v>
      </c>
      <c r="B884">
        <v>1945700</v>
      </c>
      <c r="C884">
        <v>2186700</v>
      </c>
      <c r="D884">
        <v>2125700</v>
      </c>
    </row>
    <row r="885" spans="1:4" x14ac:dyDescent="0.25">
      <c r="A885">
        <v>2.5714285000000001</v>
      </c>
      <c r="B885">
        <v>292200</v>
      </c>
      <c r="C885">
        <v>286400</v>
      </c>
      <c r="D885">
        <v>303000</v>
      </c>
    </row>
    <row r="886" spans="1:4" x14ac:dyDescent="0.25">
      <c r="A886">
        <v>2.5714285000000001</v>
      </c>
      <c r="B886">
        <v>17736700</v>
      </c>
      <c r="C886">
        <v>20204000</v>
      </c>
      <c r="D886">
        <v>20423600</v>
      </c>
    </row>
    <row r="887" spans="1:4" x14ac:dyDescent="0.25">
      <c r="A887">
        <v>2.5714285000000001</v>
      </c>
      <c r="B887">
        <v>110517200</v>
      </c>
      <c r="C887">
        <v>126402300</v>
      </c>
      <c r="D887">
        <v>757400</v>
      </c>
    </row>
    <row r="888" spans="1:4" x14ac:dyDescent="0.25">
      <c r="A888">
        <v>2.5714285000000001</v>
      </c>
      <c r="B888">
        <v>6427700</v>
      </c>
      <c r="C888">
        <v>7257500</v>
      </c>
      <c r="D888">
        <v>7457700</v>
      </c>
    </row>
    <row r="889" spans="1:4" x14ac:dyDescent="0.25">
      <c r="A889">
        <v>2.5714285000000001</v>
      </c>
      <c r="B889">
        <v>423600</v>
      </c>
      <c r="C889">
        <v>429900</v>
      </c>
      <c r="D889">
        <v>473700</v>
      </c>
    </row>
    <row r="890" spans="1:4" x14ac:dyDescent="0.25">
      <c r="A890">
        <v>2.5714285000000001</v>
      </c>
      <c r="B890">
        <v>364000</v>
      </c>
      <c r="C890">
        <v>422800</v>
      </c>
      <c r="D890">
        <v>422100</v>
      </c>
    </row>
    <row r="891" spans="1:4" x14ac:dyDescent="0.25">
      <c r="A891">
        <v>2.5714285000000001</v>
      </c>
      <c r="B891">
        <v>1266000</v>
      </c>
      <c r="C891">
        <v>1916700</v>
      </c>
      <c r="D891">
        <v>539100</v>
      </c>
    </row>
    <row r="892" spans="1:4" x14ac:dyDescent="0.25">
      <c r="A892">
        <v>2.5714285000000001</v>
      </c>
      <c r="B892">
        <v>1365100</v>
      </c>
      <c r="C892">
        <v>1653600</v>
      </c>
      <c r="D892">
        <v>1273700</v>
      </c>
    </row>
    <row r="893" spans="1:4" x14ac:dyDescent="0.25">
      <c r="A893">
        <v>2.5714285000000001</v>
      </c>
      <c r="B893">
        <v>550100</v>
      </c>
      <c r="C893">
        <v>607500</v>
      </c>
      <c r="D893">
        <v>468700</v>
      </c>
    </row>
    <row r="894" spans="1:4" x14ac:dyDescent="0.25">
      <c r="A894">
        <v>2.5714285000000001</v>
      </c>
      <c r="B894">
        <v>5942400</v>
      </c>
      <c r="C894">
        <v>6958600</v>
      </c>
      <c r="D894">
        <v>6981600</v>
      </c>
    </row>
    <row r="895" spans="1:4" x14ac:dyDescent="0.25">
      <c r="A895">
        <v>2.5714285000000001</v>
      </c>
      <c r="B895">
        <v>4970300</v>
      </c>
      <c r="C895">
        <v>5841000</v>
      </c>
      <c r="D895">
        <v>5642900</v>
      </c>
    </row>
    <row r="896" spans="1:4" x14ac:dyDescent="0.25">
      <c r="A896">
        <v>2.5714285000000001</v>
      </c>
      <c r="B896">
        <v>6635700</v>
      </c>
      <c r="C896">
        <v>9114300</v>
      </c>
      <c r="D896">
        <v>1223600</v>
      </c>
    </row>
    <row r="897" spans="1:4" x14ac:dyDescent="0.25">
      <c r="A897">
        <v>2.5714285000000001</v>
      </c>
      <c r="B897" t="s">
        <v>1399</v>
      </c>
      <c r="C897" t="s">
        <v>94</v>
      </c>
      <c r="D897">
        <v>5016800</v>
      </c>
    </row>
    <row r="898" spans="1:4" x14ac:dyDescent="0.25">
      <c r="A898">
        <v>2.5714285000000001</v>
      </c>
      <c r="B898">
        <v>1446100</v>
      </c>
      <c r="C898">
        <v>911800</v>
      </c>
      <c r="D898">
        <v>607300</v>
      </c>
    </row>
    <row r="899" spans="1:4" x14ac:dyDescent="0.25">
      <c r="A899">
        <v>2.5714285000000001</v>
      </c>
      <c r="B899">
        <v>20947600</v>
      </c>
      <c r="C899">
        <v>23515900</v>
      </c>
      <c r="D899">
        <v>1513400</v>
      </c>
    </row>
    <row r="900" spans="1:4" x14ac:dyDescent="0.25">
      <c r="A900">
        <v>2.5714285000000001</v>
      </c>
      <c r="B900">
        <v>804100</v>
      </c>
      <c r="C900">
        <v>823400</v>
      </c>
      <c r="D900">
        <v>394400</v>
      </c>
    </row>
    <row r="901" spans="1:4" x14ac:dyDescent="0.25">
      <c r="A901">
        <v>2.5714285000000001</v>
      </c>
      <c r="B901">
        <v>433000</v>
      </c>
      <c r="C901">
        <v>457200</v>
      </c>
      <c r="D901">
        <v>414600</v>
      </c>
    </row>
    <row r="902" spans="1:4" x14ac:dyDescent="0.25">
      <c r="A902">
        <v>2.5714285000000001</v>
      </c>
      <c r="B902">
        <v>18846200</v>
      </c>
      <c r="C902">
        <v>23406600</v>
      </c>
      <c r="D902">
        <v>24088400</v>
      </c>
    </row>
    <row r="903" spans="1:4" x14ac:dyDescent="0.25">
      <c r="A903">
        <v>2.5714285000000001</v>
      </c>
      <c r="B903">
        <v>1931700</v>
      </c>
      <c r="C903">
        <v>2081200</v>
      </c>
      <c r="D903">
        <v>2427600</v>
      </c>
    </row>
    <row r="904" spans="1:4" x14ac:dyDescent="0.25">
      <c r="A904">
        <v>2.5714285000000001</v>
      </c>
      <c r="B904">
        <v>741000</v>
      </c>
      <c r="C904">
        <v>810900</v>
      </c>
      <c r="D904">
        <v>1254700</v>
      </c>
    </row>
    <row r="905" spans="1:4" x14ac:dyDescent="0.25">
      <c r="A905">
        <v>2.5714285000000001</v>
      </c>
      <c r="B905">
        <v>655500</v>
      </c>
      <c r="C905">
        <v>738200</v>
      </c>
      <c r="D905">
        <v>822600</v>
      </c>
    </row>
    <row r="906" spans="1:4" x14ac:dyDescent="0.25">
      <c r="A906">
        <v>2.5714285000000001</v>
      </c>
      <c r="B906">
        <v>2214400</v>
      </c>
      <c r="C906">
        <v>2420800</v>
      </c>
      <c r="D906">
        <v>2555500</v>
      </c>
    </row>
    <row r="907" spans="1:4" x14ac:dyDescent="0.25">
      <c r="A907">
        <v>2.5714285000000001</v>
      </c>
      <c r="B907">
        <v>88367100</v>
      </c>
      <c r="C907">
        <v>129569200</v>
      </c>
      <c r="D907">
        <v>39938300</v>
      </c>
    </row>
    <row r="908" spans="1:4" x14ac:dyDescent="0.25">
      <c r="A908">
        <v>2.5714285000000001</v>
      </c>
      <c r="B908">
        <v>1889500</v>
      </c>
      <c r="C908">
        <v>2082700</v>
      </c>
      <c r="D908">
        <v>1503100</v>
      </c>
    </row>
    <row r="909" spans="1:4" x14ac:dyDescent="0.25">
      <c r="A909">
        <v>2.5714285000000001</v>
      </c>
      <c r="B909">
        <v>5480800</v>
      </c>
      <c r="C909">
        <v>6508400</v>
      </c>
      <c r="D909">
        <v>2996300</v>
      </c>
    </row>
    <row r="910" spans="1:4" x14ac:dyDescent="0.25">
      <c r="A910">
        <v>2.5714285000000001</v>
      </c>
      <c r="B910">
        <v>3446500</v>
      </c>
      <c r="C910">
        <v>6006500</v>
      </c>
      <c r="D910">
        <v>2214900</v>
      </c>
    </row>
    <row r="911" spans="1:4" x14ac:dyDescent="0.25">
      <c r="A911">
        <v>2.5714285000000001</v>
      </c>
      <c r="B911">
        <v>361100</v>
      </c>
      <c r="C911">
        <v>390300</v>
      </c>
      <c r="D911">
        <v>423100</v>
      </c>
    </row>
    <row r="912" spans="1:4" x14ac:dyDescent="0.25">
      <c r="A912">
        <v>2.5714285000000001</v>
      </c>
      <c r="B912">
        <v>1299700</v>
      </c>
      <c r="C912">
        <v>1407700</v>
      </c>
      <c r="D912">
        <v>1372000</v>
      </c>
    </row>
    <row r="913" spans="1:4" x14ac:dyDescent="0.25">
      <c r="A913">
        <v>2.5714285000000001</v>
      </c>
      <c r="B913">
        <v>378200</v>
      </c>
      <c r="C913">
        <v>374700</v>
      </c>
      <c r="D913">
        <v>431100</v>
      </c>
    </row>
    <row r="914" spans="1:4" x14ac:dyDescent="0.25">
      <c r="A914">
        <v>2.5714285000000001</v>
      </c>
      <c r="B914">
        <v>12917100</v>
      </c>
      <c r="C914">
        <v>16480500</v>
      </c>
      <c r="D914">
        <v>13866600</v>
      </c>
    </row>
    <row r="915" spans="1:4" x14ac:dyDescent="0.25">
      <c r="A915">
        <v>2.5714285000000001</v>
      </c>
      <c r="B915">
        <v>609400</v>
      </c>
      <c r="C915">
        <v>998000</v>
      </c>
      <c r="D915">
        <v>754000</v>
      </c>
    </row>
    <row r="916" spans="1:4" x14ac:dyDescent="0.25">
      <c r="A916">
        <v>2.5714285000000001</v>
      </c>
      <c r="B916">
        <v>2138700</v>
      </c>
      <c r="C916">
        <v>2417300</v>
      </c>
      <c r="D916">
        <v>2435200</v>
      </c>
    </row>
    <row r="917" spans="1:4" x14ac:dyDescent="0.25">
      <c r="A917">
        <v>2.5714285000000001</v>
      </c>
      <c r="B917">
        <v>279400</v>
      </c>
      <c r="C917">
        <v>283000</v>
      </c>
      <c r="D917">
        <v>295300</v>
      </c>
    </row>
    <row r="918" spans="1:4" x14ac:dyDescent="0.25">
      <c r="A918">
        <v>2.5714285000000001</v>
      </c>
      <c r="B918">
        <v>461100</v>
      </c>
      <c r="C918">
        <v>334200</v>
      </c>
      <c r="D918">
        <v>406800</v>
      </c>
    </row>
    <row r="919" spans="1:4" x14ac:dyDescent="0.25">
      <c r="A919">
        <v>2.5714285000000001</v>
      </c>
      <c r="B919">
        <v>266400</v>
      </c>
      <c r="C919">
        <v>259300</v>
      </c>
      <c r="D919">
        <v>274500</v>
      </c>
    </row>
    <row r="920" spans="1:4" x14ac:dyDescent="0.25">
      <c r="A920">
        <v>2.5714285000000001</v>
      </c>
      <c r="B920">
        <v>4997400</v>
      </c>
      <c r="C920">
        <v>5009800</v>
      </c>
      <c r="D920">
        <v>3667600</v>
      </c>
    </row>
    <row r="921" spans="1:4" x14ac:dyDescent="0.25">
      <c r="A921">
        <v>2.5714285000000001</v>
      </c>
      <c r="B921" t="s">
        <v>1398</v>
      </c>
      <c r="C921" t="s">
        <v>95</v>
      </c>
      <c r="D921">
        <v>1325697200</v>
      </c>
    </row>
    <row r="922" spans="1:4" x14ac:dyDescent="0.25">
      <c r="A922">
        <v>2.5714285000000001</v>
      </c>
      <c r="B922">
        <v>10664000</v>
      </c>
      <c r="C922">
        <v>11301600</v>
      </c>
      <c r="D922">
        <v>11434600</v>
      </c>
    </row>
    <row r="923" spans="1:4" x14ac:dyDescent="0.25">
      <c r="A923">
        <v>2.5714285000000001</v>
      </c>
      <c r="B923">
        <v>899300</v>
      </c>
      <c r="C923">
        <v>981900</v>
      </c>
      <c r="D923">
        <v>853000</v>
      </c>
    </row>
    <row r="924" spans="1:4" x14ac:dyDescent="0.25">
      <c r="A924">
        <v>2.5714285000000001</v>
      </c>
      <c r="B924">
        <v>472800</v>
      </c>
      <c r="C924">
        <v>643200</v>
      </c>
      <c r="D924">
        <v>415100</v>
      </c>
    </row>
    <row r="925" spans="1:4" x14ac:dyDescent="0.25">
      <c r="A925">
        <v>2.5714285000000001</v>
      </c>
      <c r="B925">
        <v>457500</v>
      </c>
      <c r="C925">
        <v>681100</v>
      </c>
      <c r="D925">
        <v>562700</v>
      </c>
    </row>
    <row r="926" spans="1:4" x14ac:dyDescent="0.25">
      <c r="A926">
        <v>2.5714285000000001</v>
      </c>
      <c r="B926">
        <v>1563100</v>
      </c>
      <c r="C926">
        <v>2140200</v>
      </c>
      <c r="D926">
        <v>2157200</v>
      </c>
    </row>
    <row r="927" spans="1:4" x14ac:dyDescent="0.25">
      <c r="A927">
        <v>2.5714285000000001</v>
      </c>
      <c r="B927">
        <v>754800</v>
      </c>
      <c r="C927">
        <v>970000</v>
      </c>
      <c r="D927">
        <v>1007600</v>
      </c>
    </row>
    <row r="928" spans="1:4" x14ac:dyDescent="0.25">
      <c r="A928">
        <v>2.5714285000000001</v>
      </c>
      <c r="B928">
        <v>580200</v>
      </c>
      <c r="C928">
        <v>650100</v>
      </c>
      <c r="D928">
        <v>388500</v>
      </c>
    </row>
    <row r="929" spans="1:4" x14ac:dyDescent="0.25">
      <c r="A929">
        <v>2.5714285000000001</v>
      </c>
      <c r="B929">
        <v>344200</v>
      </c>
      <c r="C929">
        <v>933600</v>
      </c>
      <c r="D929">
        <v>610400</v>
      </c>
    </row>
    <row r="930" spans="1:4" x14ac:dyDescent="0.25">
      <c r="A930">
        <v>2.5714285000000001</v>
      </c>
      <c r="B930">
        <v>1127700</v>
      </c>
      <c r="C930">
        <v>1265600</v>
      </c>
      <c r="D930">
        <v>1207100</v>
      </c>
    </row>
    <row r="931" spans="1:4" x14ac:dyDescent="0.25">
      <c r="A931">
        <v>2.5714285000000001</v>
      </c>
      <c r="B931">
        <v>362300</v>
      </c>
      <c r="C931">
        <v>363700</v>
      </c>
      <c r="D931">
        <v>427000</v>
      </c>
    </row>
    <row r="932" spans="1:4" x14ac:dyDescent="0.25">
      <c r="A932">
        <v>2.5714285000000001</v>
      </c>
      <c r="B932">
        <v>5811800</v>
      </c>
      <c r="C932">
        <v>7021700</v>
      </c>
      <c r="D932">
        <v>3032300</v>
      </c>
    </row>
    <row r="933" spans="1:4" x14ac:dyDescent="0.25">
      <c r="A933">
        <v>2.5714285000000001</v>
      </c>
      <c r="B933">
        <v>3659000</v>
      </c>
      <c r="C933">
        <v>3928800</v>
      </c>
      <c r="D933">
        <v>4535200</v>
      </c>
    </row>
    <row r="934" spans="1:4" x14ac:dyDescent="0.25">
      <c r="A934">
        <v>2.5714285000000001</v>
      </c>
      <c r="B934">
        <v>2507639600</v>
      </c>
      <c r="C934">
        <v>2685080300</v>
      </c>
      <c r="D934">
        <v>921943900</v>
      </c>
    </row>
    <row r="935" spans="1:4" x14ac:dyDescent="0.25">
      <c r="A935">
        <v>2.5714285000000001</v>
      </c>
      <c r="B935">
        <v>667000</v>
      </c>
      <c r="C935">
        <v>819900</v>
      </c>
      <c r="D935">
        <v>666700</v>
      </c>
    </row>
    <row r="936" spans="1:4" x14ac:dyDescent="0.25">
      <c r="A936">
        <v>2.5714285000000001</v>
      </c>
      <c r="B936">
        <v>1345525100</v>
      </c>
      <c r="C936">
        <v>1482456400</v>
      </c>
      <c r="D936">
        <v>4550200</v>
      </c>
    </row>
    <row r="937" spans="1:4" x14ac:dyDescent="0.25">
      <c r="A937">
        <v>2.5714285000000001</v>
      </c>
      <c r="B937">
        <v>11371400</v>
      </c>
      <c r="C937">
        <v>13087100</v>
      </c>
      <c r="D937">
        <v>2127700</v>
      </c>
    </row>
    <row r="938" spans="1:4" x14ac:dyDescent="0.25">
      <c r="A938">
        <v>2.5714285000000001</v>
      </c>
      <c r="B938">
        <v>1995000</v>
      </c>
      <c r="C938">
        <v>2569200</v>
      </c>
      <c r="D938">
        <v>1158400</v>
      </c>
    </row>
    <row r="939" spans="1:4" x14ac:dyDescent="0.25">
      <c r="A939">
        <v>2.5714285000000001</v>
      </c>
      <c r="B939">
        <v>107163700</v>
      </c>
      <c r="C939">
        <v>125473100</v>
      </c>
      <c r="D939">
        <v>85621800</v>
      </c>
    </row>
    <row r="940" spans="1:4" x14ac:dyDescent="0.25">
      <c r="A940">
        <v>2.5714285000000001</v>
      </c>
      <c r="B940">
        <v>1798200</v>
      </c>
      <c r="C940">
        <v>1920400</v>
      </c>
      <c r="D940">
        <v>3901200</v>
      </c>
    </row>
    <row r="941" spans="1:4" x14ac:dyDescent="0.25">
      <c r="A941">
        <v>2.5714285000000001</v>
      </c>
      <c r="B941">
        <v>364600</v>
      </c>
      <c r="C941">
        <v>338500</v>
      </c>
      <c r="D941">
        <v>533800</v>
      </c>
    </row>
    <row r="942" spans="1:4" x14ac:dyDescent="0.25">
      <c r="A942">
        <v>2.5714285000000001</v>
      </c>
      <c r="B942">
        <v>813100</v>
      </c>
      <c r="C942">
        <v>817700</v>
      </c>
      <c r="D942">
        <v>984400</v>
      </c>
    </row>
    <row r="943" spans="1:4" x14ac:dyDescent="0.25">
      <c r="A943">
        <v>2.5714285000000001</v>
      </c>
      <c r="B943">
        <v>337000</v>
      </c>
      <c r="C943">
        <v>304800</v>
      </c>
      <c r="D943">
        <v>469800</v>
      </c>
    </row>
    <row r="944" spans="1:4" x14ac:dyDescent="0.25">
      <c r="A944">
        <v>2.5714285000000001</v>
      </c>
      <c r="B944">
        <v>662800</v>
      </c>
      <c r="C944">
        <v>682400</v>
      </c>
      <c r="D944">
        <v>1122300</v>
      </c>
    </row>
    <row r="945" spans="1:4" x14ac:dyDescent="0.25">
      <c r="A945">
        <v>2.5714285000000001</v>
      </c>
      <c r="B945">
        <v>12157300</v>
      </c>
      <c r="C945">
        <v>12226000</v>
      </c>
      <c r="D945">
        <v>1296000</v>
      </c>
    </row>
    <row r="946" spans="1:4" x14ac:dyDescent="0.25">
      <c r="A946">
        <v>2.5714285000000001</v>
      </c>
      <c r="B946">
        <v>615000</v>
      </c>
      <c r="C946">
        <v>720500</v>
      </c>
      <c r="D946">
        <v>675400</v>
      </c>
    </row>
    <row r="947" spans="1:4" x14ac:dyDescent="0.25">
      <c r="A947">
        <v>2.5714285000000001</v>
      </c>
      <c r="B947">
        <v>242300</v>
      </c>
      <c r="C947">
        <v>295300</v>
      </c>
      <c r="D947">
        <v>256100</v>
      </c>
    </row>
    <row r="948" spans="1:4" x14ac:dyDescent="0.25">
      <c r="A948">
        <v>2.5714285000000001</v>
      </c>
      <c r="B948">
        <v>523300</v>
      </c>
      <c r="C948">
        <v>543300</v>
      </c>
      <c r="D948">
        <v>579800</v>
      </c>
    </row>
    <row r="949" spans="1:4" x14ac:dyDescent="0.25">
      <c r="A949">
        <v>2.5714285000000001</v>
      </c>
      <c r="B949">
        <v>496200</v>
      </c>
      <c r="C949">
        <v>551700</v>
      </c>
      <c r="D949">
        <v>472600</v>
      </c>
    </row>
    <row r="950" spans="1:4" x14ac:dyDescent="0.25">
      <c r="A950">
        <v>2.5714285000000001</v>
      </c>
      <c r="B950">
        <v>307800</v>
      </c>
      <c r="C950">
        <v>292700</v>
      </c>
      <c r="D950">
        <v>295900</v>
      </c>
    </row>
    <row r="951" spans="1:4" x14ac:dyDescent="0.25">
      <c r="A951">
        <v>2.5714285000000001</v>
      </c>
      <c r="B951">
        <v>1366300</v>
      </c>
      <c r="C951">
        <v>1481000</v>
      </c>
      <c r="D951">
        <v>1526700</v>
      </c>
    </row>
    <row r="952" spans="1:4" x14ac:dyDescent="0.25">
      <c r="A952">
        <v>2.5714285000000001</v>
      </c>
      <c r="B952">
        <v>494000</v>
      </c>
      <c r="C952">
        <v>674900</v>
      </c>
      <c r="D952">
        <v>466700</v>
      </c>
    </row>
    <row r="953" spans="1:4" x14ac:dyDescent="0.25">
      <c r="A953">
        <v>2.5714285000000001</v>
      </c>
      <c r="B953">
        <v>6525900</v>
      </c>
      <c r="C953">
        <v>11483100</v>
      </c>
      <c r="D953">
        <v>1368700</v>
      </c>
    </row>
    <row r="954" spans="1:4" x14ac:dyDescent="0.25">
      <c r="A954">
        <v>2.5714285000000001</v>
      </c>
      <c r="B954">
        <v>2839400</v>
      </c>
      <c r="C954">
        <v>3347100</v>
      </c>
      <c r="D954">
        <v>2981600</v>
      </c>
    </row>
    <row r="955" spans="1:4" x14ac:dyDescent="0.25">
      <c r="A955">
        <v>2.5714285000000001</v>
      </c>
      <c r="B955">
        <v>753800</v>
      </c>
      <c r="C955">
        <v>885700</v>
      </c>
      <c r="D955">
        <v>752100</v>
      </c>
    </row>
    <row r="956" spans="1:4" x14ac:dyDescent="0.25">
      <c r="A956">
        <v>2.5714285000000001</v>
      </c>
      <c r="B956">
        <v>7773400</v>
      </c>
      <c r="C956">
        <v>9776600</v>
      </c>
      <c r="D956">
        <v>424600</v>
      </c>
    </row>
    <row r="957" spans="1:4" x14ac:dyDescent="0.25">
      <c r="A957">
        <v>2.5714285000000001</v>
      </c>
      <c r="B957">
        <v>509100</v>
      </c>
      <c r="C957">
        <v>575600</v>
      </c>
      <c r="D957">
        <v>530000</v>
      </c>
    </row>
    <row r="958" spans="1:4" x14ac:dyDescent="0.25">
      <c r="A958">
        <v>2.5714285000000001</v>
      </c>
      <c r="B958">
        <v>884912400</v>
      </c>
      <c r="C958">
        <v>1017220900</v>
      </c>
      <c r="D958">
        <v>2875200</v>
      </c>
    </row>
    <row r="959" spans="1:4" x14ac:dyDescent="0.25">
      <c r="A959">
        <v>2.5714285000000001</v>
      </c>
      <c r="B959">
        <v>554500</v>
      </c>
      <c r="C959">
        <v>517100</v>
      </c>
      <c r="D959">
        <v>394800</v>
      </c>
    </row>
    <row r="960" spans="1:4" x14ac:dyDescent="0.25">
      <c r="A960">
        <v>2.5714285000000001</v>
      </c>
      <c r="B960">
        <v>533500</v>
      </c>
      <c r="C960">
        <v>532800</v>
      </c>
      <c r="D960">
        <v>403900</v>
      </c>
    </row>
    <row r="961" spans="1:4" x14ac:dyDescent="0.25">
      <c r="A961">
        <v>2.5714285000000001</v>
      </c>
      <c r="B961">
        <v>8377700</v>
      </c>
      <c r="C961">
        <v>9755900</v>
      </c>
      <c r="D961">
        <v>11510300</v>
      </c>
    </row>
    <row r="962" spans="1:4" x14ac:dyDescent="0.25">
      <c r="A962">
        <v>2.5714285000000001</v>
      </c>
      <c r="B962">
        <v>144802900</v>
      </c>
      <c r="C962">
        <v>159015600</v>
      </c>
      <c r="D962">
        <v>8156100</v>
      </c>
    </row>
    <row r="963" spans="1:4" x14ac:dyDescent="0.25">
      <c r="A963">
        <v>2.5714285000000001</v>
      </c>
      <c r="B963">
        <v>18437800</v>
      </c>
      <c r="C963">
        <v>23248200</v>
      </c>
      <c r="D963">
        <v>3579300</v>
      </c>
    </row>
    <row r="964" spans="1:4" x14ac:dyDescent="0.25">
      <c r="A964">
        <v>2.5714285000000001</v>
      </c>
      <c r="B964">
        <v>891100</v>
      </c>
      <c r="C964">
        <v>946200</v>
      </c>
      <c r="D964">
        <v>760700</v>
      </c>
    </row>
    <row r="965" spans="1:4" x14ac:dyDescent="0.25">
      <c r="A965">
        <v>2.5714285000000001</v>
      </c>
      <c r="B965">
        <v>4530000</v>
      </c>
      <c r="C965">
        <v>5377900</v>
      </c>
      <c r="D965">
        <v>4033000</v>
      </c>
    </row>
    <row r="966" spans="1:4" x14ac:dyDescent="0.25">
      <c r="A966">
        <v>2.5714285000000001</v>
      </c>
      <c r="B966">
        <v>578100</v>
      </c>
      <c r="C966">
        <v>644800</v>
      </c>
      <c r="D966">
        <v>607100</v>
      </c>
    </row>
    <row r="967" spans="1:4" x14ac:dyDescent="0.25">
      <c r="A967">
        <v>2.5714285000000001</v>
      </c>
      <c r="B967">
        <v>1427800</v>
      </c>
      <c r="C967">
        <v>1629100</v>
      </c>
      <c r="D967">
        <v>1553400</v>
      </c>
    </row>
    <row r="968" spans="1:4" x14ac:dyDescent="0.25">
      <c r="A968">
        <v>2.5714285000000001</v>
      </c>
      <c r="B968">
        <v>15374300</v>
      </c>
      <c r="C968">
        <v>18164700</v>
      </c>
      <c r="D968">
        <v>14470300</v>
      </c>
    </row>
    <row r="969" spans="1:4" x14ac:dyDescent="0.25">
      <c r="A969">
        <v>2.5714285000000001</v>
      </c>
      <c r="B969">
        <v>552000</v>
      </c>
      <c r="C969">
        <v>557900</v>
      </c>
      <c r="D969">
        <v>444800</v>
      </c>
    </row>
    <row r="970" spans="1:4" x14ac:dyDescent="0.25">
      <c r="A970">
        <v>2.5714285000000001</v>
      </c>
      <c r="B970">
        <v>1251200</v>
      </c>
      <c r="C970">
        <v>1429000</v>
      </c>
      <c r="D970">
        <v>1510800</v>
      </c>
    </row>
    <row r="971" spans="1:4" x14ac:dyDescent="0.25">
      <c r="A971">
        <v>2.5714285000000001</v>
      </c>
      <c r="B971">
        <v>389900</v>
      </c>
      <c r="C971">
        <v>406500</v>
      </c>
      <c r="D971">
        <v>417200</v>
      </c>
    </row>
    <row r="972" spans="1:4" x14ac:dyDescent="0.25">
      <c r="A972">
        <v>2.5714285000000001</v>
      </c>
      <c r="B972">
        <v>5062200</v>
      </c>
      <c r="C972">
        <v>5952100</v>
      </c>
      <c r="D972">
        <v>2058900</v>
      </c>
    </row>
    <row r="973" spans="1:4" x14ac:dyDescent="0.25">
      <c r="A973">
        <v>2.5714285000000001</v>
      </c>
      <c r="B973">
        <v>1034300</v>
      </c>
      <c r="C973">
        <v>1157600</v>
      </c>
      <c r="D973">
        <v>1435300</v>
      </c>
    </row>
    <row r="974" spans="1:4" x14ac:dyDescent="0.25">
      <c r="A974">
        <v>2.5714285000000001</v>
      </c>
      <c r="B974">
        <v>315200</v>
      </c>
      <c r="C974">
        <v>321000</v>
      </c>
      <c r="D974">
        <v>411200</v>
      </c>
    </row>
    <row r="975" spans="1:4" x14ac:dyDescent="0.25">
      <c r="A975">
        <v>2.5714285000000001</v>
      </c>
      <c r="B975">
        <v>216328000</v>
      </c>
      <c r="C975">
        <v>281188000</v>
      </c>
      <c r="D975">
        <v>2048200</v>
      </c>
    </row>
    <row r="976" spans="1:4" x14ac:dyDescent="0.25">
      <c r="A976">
        <v>2.5714285000000001</v>
      </c>
      <c r="B976">
        <v>722000</v>
      </c>
      <c r="C976">
        <v>853600</v>
      </c>
      <c r="D976">
        <v>394000</v>
      </c>
    </row>
    <row r="977" spans="1:4" x14ac:dyDescent="0.25">
      <c r="A977">
        <v>2.5714285000000001</v>
      </c>
      <c r="B977">
        <v>3680700</v>
      </c>
      <c r="C977">
        <v>4002400</v>
      </c>
      <c r="D977">
        <v>4302600</v>
      </c>
    </row>
    <row r="978" spans="1:4" x14ac:dyDescent="0.25">
      <c r="A978">
        <v>2.5714285000000001</v>
      </c>
      <c r="B978">
        <v>345000</v>
      </c>
      <c r="C978">
        <v>361200</v>
      </c>
      <c r="D978">
        <v>376600</v>
      </c>
    </row>
    <row r="979" spans="1:4" x14ac:dyDescent="0.25">
      <c r="A979">
        <v>2.5714285000000001</v>
      </c>
      <c r="B979">
        <v>300600</v>
      </c>
      <c r="C979">
        <v>350000</v>
      </c>
      <c r="D979">
        <v>297700</v>
      </c>
    </row>
    <row r="980" spans="1:4" x14ac:dyDescent="0.25">
      <c r="A980">
        <v>2.5714285000000001</v>
      </c>
      <c r="B980">
        <v>426100</v>
      </c>
      <c r="C980">
        <v>555700</v>
      </c>
      <c r="D980">
        <v>472100</v>
      </c>
    </row>
    <row r="981" spans="1:4" x14ac:dyDescent="0.25">
      <c r="A981">
        <v>2.5714285000000001</v>
      </c>
      <c r="B981">
        <v>504100</v>
      </c>
      <c r="C981">
        <v>548900</v>
      </c>
      <c r="D981">
        <v>508700</v>
      </c>
    </row>
    <row r="982" spans="1:4" x14ac:dyDescent="0.25">
      <c r="A982">
        <v>2.5714285000000001</v>
      </c>
      <c r="B982">
        <v>1402664700</v>
      </c>
      <c r="C982">
        <v>1487630600</v>
      </c>
      <c r="D982">
        <v>1493136800</v>
      </c>
    </row>
    <row r="983" spans="1:4" x14ac:dyDescent="0.25">
      <c r="A983">
        <v>2.5714285000000001</v>
      </c>
      <c r="B983">
        <v>6198600</v>
      </c>
      <c r="C983">
        <v>7162700</v>
      </c>
      <c r="D983">
        <v>1120500</v>
      </c>
    </row>
    <row r="984" spans="1:4" x14ac:dyDescent="0.25">
      <c r="A984">
        <v>2.5714285000000001</v>
      </c>
      <c r="B984">
        <v>795900</v>
      </c>
      <c r="C984">
        <v>1048800</v>
      </c>
      <c r="D984">
        <v>2827200</v>
      </c>
    </row>
    <row r="985" spans="1:4" x14ac:dyDescent="0.25">
      <c r="A985">
        <v>2.5714285000000001</v>
      </c>
      <c r="B985">
        <v>2471600</v>
      </c>
      <c r="C985">
        <v>3627000</v>
      </c>
      <c r="D985">
        <v>480800</v>
      </c>
    </row>
    <row r="986" spans="1:4" x14ac:dyDescent="0.25">
      <c r="A986">
        <v>2.5714285000000001</v>
      </c>
      <c r="B986">
        <v>8939600</v>
      </c>
      <c r="C986">
        <v>11771700</v>
      </c>
      <c r="D986">
        <v>2551900</v>
      </c>
    </row>
    <row r="987" spans="1:4" x14ac:dyDescent="0.25">
      <c r="A987">
        <v>2.5714285000000001</v>
      </c>
      <c r="B987">
        <v>4075100</v>
      </c>
      <c r="C987">
        <v>5446100</v>
      </c>
      <c r="D987">
        <v>2553100</v>
      </c>
    </row>
    <row r="988" spans="1:4" x14ac:dyDescent="0.25">
      <c r="A988">
        <v>2.5714285000000001</v>
      </c>
      <c r="B988">
        <v>782500</v>
      </c>
      <c r="C988">
        <v>796900</v>
      </c>
      <c r="D988">
        <v>828600</v>
      </c>
    </row>
    <row r="989" spans="1:4" x14ac:dyDescent="0.25">
      <c r="A989">
        <v>2.5714285000000001</v>
      </c>
      <c r="B989">
        <v>7394300</v>
      </c>
      <c r="C989">
        <v>7563200</v>
      </c>
      <c r="D989">
        <v>7718000</v>
      </c>
    </row>
    <row r="990" spans="1:4" x14ac:dyDescent="0.25">
      <c r="A990">
        <v>2.5714285000000001</v>
      </c>
      <c r="B990">
        <v>1426800</v>
      </c>
      <c r="C990">
        <v>1606400</v>
      </c>
      <c r="D990">
        <v>1488400</v>
      </c>
    </row>
    <row r="991" spans="1:4" x14ac:dyDescent="0.25">
      <c r="A991">
        <v>2.5714285000000001</v>
      </c>
      <c r="B991">
        <v>865700</v>
      </c>
      <c r="C991">
        <v>876600</v>
      </c>
      <c r="D991">
        <v>530400</v>
      </c>
    </row>
    <row r="992" spans="1:4" x14ac:dyDescent="0.25">
      <c r="A992">
        <v>2.5714285000000001</v>
      </c>
      <c r="B992">
        <v>5698700</v>
      </c>
      <c r="C992">
        <v>6136700</v>
      </c>
      <c r="D992">
        <v>1723300</v>
      </c>
    </row>
    <row r="993" spans="1:4" x14ac:dyDescent="0.25">
      <c r="A993">
        <v>2.5714285000000001</v>
      </c>
      <c r="B993">
        <v>298000</v>
      </c>
      <c r="C993">
        <v>278400</v>
      </c>
      <c r="D993">
        <v>227100</v>
      </c>
    </row>
    <row r="994" spans="1:4" x14ac:dyDescent="0.25">
      <c r="A994">
        <v>2.5714285000000001</v>
      </c>
      <c r="B994">
        <v>334100</v>
      </c>
      <c r="C994">
        <v>522900</v>
      </c>
      <c r="D994">
        <v>264800</v>
      </c>
    </row>
    <row r="995" spans="1:4" x14ac:dyDescent="0.25">
      <c r="A995">
        <v>2.5714285000000001</v>
      </c>
      <c r="B995">
        <v>346200</v>
      </c>
      <c r="C995">
        <v>347000</v>
      </c>
      <c r="D995">
        <v>270200</v>
      </c>
    </row>
    <row r="996" spans="1:4" x14ac:dyDescent="0.25">
      <c r="A996">
        <v>2.5714285000000001</v>
      </c>
      <c r="B996">
        <v>2683500</v>
      </c>
      <c r="C996">
        <v>3163400</v>
      </c>
      <c r="D996">
        <v>2922800</v>
      </c>
    </row>
    <row r="997" spans="1:4" x14ac:dyDescent="0.25">
      <c r="A997">
        <v>2.5714285000000001</v>
      </c>
      <c r="B997">
        <v>1799100</v>
      </c>
      <c r="C997">
        <v>2216200</v>
      </c>
      <c r="D997">
        <v>1846800</v>
      </c>
    </row>
    <row r="998" spans="1:4" x14ac:dyDescent="0.25">
      <c r="A998">
        <v>2.5714285000000001</v>
      </c>
      <c r="B998">
        <v>812100</v>
      </c>
      <c r="C998">
        <v>900200</v>
      </c>
      <c r="D998">
        <v>872500</v>
      </c>
    </row>
    <row r="999" spans="1:4" x14ac:dyDescent="0.25">
      <c r="A999">
        <v>2.5714285000000001</v>
      </c>
      <c r="B999">
        <v>263869500</v>
      </c>
      <c r="C999">
        <v>56079000</v>
      </c>
      <c r="D999">
        <v>54797800</v>
      </c>
    </row>
    <row r="1000" spans="1:4" x14ac:dyDescent="0.25">
      <c r="A1000">
        <v>2.5714285000000001</v>
      </c>
      <c r="B1000">
        <v>831900</v>
      </c>
      <c r="C1000">
        <v>839800</v>
      </c>
      <c r="D1000">
        <v>870500</v>
      </c>
    </row>
    <row r="1001" spans="1:4" x14ac:dyDescent="0.25">
      <c r="A1001">
        <v>2.5714285000000001</v>
      </c>
      <c r="B1001">
        <v>658400</v>
      </c>
      <c r="C1001">
        <v>778700</v>
      </c>
      <c r="D1001">
        <v>705600</v>
      </c>
    </row>
    <row r="1002" spans="1:4" x14ac:dyDescent="0.25">
      <c r="A1002">
        <v>2.5714285000000001</v>
      </c>
      <c r="B1002">
        <v>950300</v>
      </c>
      <c r="C1002">
        <v>1407500</v>
      </c>
      <c r="D1002">
        <v>1070800</v>
      </c>
    </row>
    <row r="1003" spans="1:4" x14ac:dyDescent="0.25">
      <c r="A1003">
        <v>2.5714285000000001</v>
      </c>
      <c r="B1003">
        <v>1132200</v>
      </c>
      <c r="C1003">
        <v>1996300</v>
      </c>
      <c r="D1003">
        <v>895600</v>
      </c>
    </row>
    <row r="1004" spans="1:4" x14ac:dyDescent="0.25">
      <c r="A1004">
        <v>2.5714285000000001</v>
      </c>
      <c r="B1004">
        <v>23667000</v>
      </c>
      <c r="C1004">
        <v>32926700</v>
      </c>
      <c r="D1004">
        <v>6600200</v>
      </c>
    </row>
    <row r="1005" spans="1:4" x14ac:dyDescent="0.25">
      <c r="A1005">
        <v>2.5714285000000001</v>
      </c>
      <c r="B1005">
        <v>2126700</v>
      </c>
      <c r="C1005">
        <v>2939800</v>
      </c>
      <c r="D1005">
        <v>1652400</v>
      </c>
    </row>
    <row r="1006" spans="1:4" x14ac:dyDescent="0.25">
      <c r="A1006">
        <v>2.5714285000000001</v>
      </c>
      <c r="B1006">
        <v>327000</v>
      </c>
      <c r="C1006">
        <v>425100</v>
      </c>
      <c r="D1006">
        <v>455300</v>
      </c>
    </row>
    <row r="1007" spans="1:4" x14ac:dyDescent="0.25">
      <c r="A1007">
        <v>2.5714285000000001</v>
      </c>
      <c r="B1007">
        <v>574800</v>
      </c>
      <c r="C1007">
        <v>13088600</v>
      </c>
      <c r="D1007">
        <v>484400</v>
      </c>
    </row>
    <row r="1008" spans="1:4" x14ac:dyDescent="0.25">
      <c r="A1008">
        <v>2.5714285000000001</v>
      </c>
      <c r="B1008">
        <v>543900</v>
      </c>
      <c r="C1008">
        <v>660600</v>
      </c>
      <c r="D1008">
        <v>601500</v>
      </c>
    </row>
    <row r="1009" spans="1:4" x14ac:dyDescent="0.25">
      <c r="A1009">
        <v>2.5714285000000001</v>
      </c>
      <c r="B1009">
        <v>200266500</v>
      </c>
      <c r="C1009">
        <v>231164100</v>
      </c>
      <c r="D1009">
        <v>921300</v>
      </c>
    </row>
    <row r="1010" spans="1:4" x14ac:dyDescent="0.25">
      <c r="A1010">
        <v>2.5714285000000001</v>
      </c>
      <c r="B1010">
        <v>7527700</v>
      </c>
      <c r="C1010">
        <v>12559900</v>
      </c>
      <c r="D1010">
        <v>1308000</v>
      </c>
    </row>
    <row r="1011" spans="1:4" x14ac:dyDescent="0.25">
      <c r="A1011">
        <v>2.5714285000000001</v>
      </c>
      <c r="B1011">
        <v>779900</v>
      </c>
      <c r="C1011">
        <v>903100</v>
      </c>
      <c r="D1011">
        <v>729200</v>
      </c>
    </row>
    <row r="1012" spans="1:4" x14ac:dyDescent="0.25">
      <c r="A1012">
        <v>2.5714285000000001</v>
      </c>
      <c r="B1012">
        <v>622200</v>
      </c>
      <c r="C1012">
        <v>658600</v>
      </c>
      <c r="D1012">
        <v>411300</v>
      </c>
    </row>
    <row r="1013" spans="1:4" x14ac:dyDescent="0.25">
      <c r="A1013">
        <v>2.5714285000000001</v>
      </c>
      <c r="B1013">
        <v>9829200</v>
      </c>
      <c r="C1013">
        <v>12507700</v>
      </c>
      <c r="D1013">
        <v>4352300</v>
      </c>
    </row>
    <row r="1014" spans="1:4" x14ac:dyDescent="0.25">
      <c r="A1014">
        <v>2.5714285000000001</v>
      </c>
      <c r="B1014">
        <v>557600</v>
      </c>
      <c r="C1014">
        <v>663100</v>
      </c>
      <c r="D1014">
        <v>636500</v>
      </c>
    </row>
    <row r="1015" spans="1:4" x14ac:dyDescent="0.25">
      <c r="A1015">
        <v>2.5714285000000001</v>
      </c>
      <c r="B1015" t="s">
        <v>1397</v>
      </c>
      <c r="C1015" t="s">
        <v>96</v>
      </c>
      <c r="D1015">
        <v>50401600</v>
      </c>
    </row>
    <row r="1016" spans="1:4" x14ac:dyDescent="0.25">
      <c r="A1016">
        <v>2.5714285000000001</v>
      </c>
      <c r="B1016">
        <v>4170000</v>
      </c>
      <c r="C1016">
        <v>4575000</v>
      </c>
      <c r="D1016">
        <v>4563100</v>
      </c>
    </row>
    <row r="1017" spans="1:4" x14ac:dyDescent="0.25">
      <c r="A1017">
        <v>2.5714285000000001</v>
      </c>
      <c r="B1017">
        <v>1299000</v>
      </c>
      <c r="C1017">
        <v>1385900</v>
      </c>
      <c r="D1017">
        <v>1515900</v>
      </c>
    </row>
    <row r="1018" spans="1:4" x14ac:dyDescent="0.25">
      <c r="A1018">
        <v>2.5714285000000001</v>
      </c>
      <c r="B1018">
        <v>5171300</v>
      </c>
      <c r="C1018">
        <v>5919600</v>
      </c>
      <c r="D1018">
        <v>9420800</v>
      </c>
    </row>
    <row r="1019" spans="1:4" x14ac:dyDescent="0.25">
      <c r="A1019">
        <v>2.5714285000000001</v>
      </c>
      <c r="B1019">
        <v>394100</v>
      </c>
      <c r="C1019">
        <v>358300</v>
      </c>
      <c r="D1019">
        <v>630200</v>
      </c>
    </row>
    <row r="1020" spans="1:4" x14ac:dyDescent="0.25">
      <c r="A1020">
        <v>2.5714285000000001</v>
      </c>
      <c r="B1020">
        <v>336900</v>
      </c>
      <c r="C1020">
        <v>319200</v>
      </c>
      <c r="D1020">
        <v>365000</v>
      </c>
    </row>
    <row r="1021" spans="1:4" x14ac:dyDescent="0.25">
      <c r="A1021">
        <v>2.5714285000000001</v>
      </c>
      <c r="B1021">
        <v>489700</v>
      </c>
      <c r="C1021">
        <v>482800</v>
      </c>
      <c r="D1021">
        <v>539200</v>
      </c>
    </row>
    <row r="1022" spans="1:4" x14ac:dyDescent="0.25">
      <c r="A1022">
        <v>2.5714285000000001</v>
      </c>
      <c r="B1022">
        <v>1521200</v>
      </c>
      <c r="C1022">
        <v>3677700</v>
      </c>
      <c r="D1022">
        <v>3882700</v>
      </c>
    </row>
    <row r="1023" spans="1:4" x14ac:dyDescent="0.25">
      <c r="A1023">
        <v>2.5714285000000001</v>
      </c>
      <c r="B1023">
        <v>448600</v>
      </c>
      <c r="C1023">
        <v>606400</v>
      </c>
      <c r="D1023">
        <v>638600</v>
      </c>
    </row>
    <row r="1024" spans="1:4" x14ac:dyDescent="0.25">
      <c r="A1024">
        <v>2.5714285000000001</v>
      </c>
      <c r="B1024">
        <v>335800</v>
      </c>
      <c r="C1024">
        <v>1060500</v>
      </c>
      <c r="D1024">
        <v>1012800</v>
      </c>
    </row>
    <row r="1025" spans="1:4" x14ac:dyDescent="0.25">
      <c r="A1025">
        <v>2.5714285000000001</v>
      </c>
      <c r="B1025">
        <v>1400800</v>
      </c>
      <c r="C1025">
        <v>1344400</v>
      </c>
      <c r="D1025">
        <v>1363500</v>
      </c>
    </row>
    <row r="1026" spans="1:4" x14ac:dyDescent="0.25">
      <c r="A1026">
        <v>2.5714285000000001</v>
      </c>
      <c r="B1026">
        <v>495800</v>
      </c>
      <c r="C1026">
        <v>523500</v>
      </c>
      <c r="D1026">
        <v>533500</v>
      </c>
    </row>
    <row r="1027" spans="1:4" x14ac:dyDescent="0.25">
      <c r="A1027">
        <v>2.5714285000000001</v>
      </c>
      <c r="B1027">
        <v>3861000</v>
      </c>
      <c r="C1027">
        <v>4244600</v>
      </c>
      <c r="D1027">
        <v>4142300</v>
      </c>
    </row>
    <row r="1028" spans="1:4" x14ac:dyDescent="0.25">
      <c r="A1028">
        <v>2.5714285000000001</v>
      </c>
      <c r="B1028">
        <v>2248100</v>
      </c>
      <c r="C1028">
        <v>2406900</v>
      </c>
      <c r="D1028">
        <v>2030100</v>
      </c>
    </row>
    <row r="1029" spans="1:4" x14ac:dyDescent="0.25">
      <c r="A1029">
        <v>2.5714285000000001</v>
      </c>
      <c r="B1029">
        <v>475400</v>
      </c>
      <c r="C1029">
        <v>592400</v>
      </c>
      <c r="D1029">
        <v>314700</v>
      </c>
    </row>
    <row r="1030" spans="1:4" x14ac:dyDescent="0.25">
      <c r="A1030">
        <v>2.5714285000000001</v>
      </c>
      <c r="B1030">
        <v>64947900</v>
      </c>
      <c r="C1030">
        <v>75872500</v>
      </c>
      <c r="D1030">
        <v>76678200</v>
      </c>
    </row>
    <row r="1031" spans="1:4" x14ac:dyDescent="0.25">
      <c r="A1031">
        <v>2.5714285000000001</v>
      </c>
      <c r="B1031">
        <v>2592200</v>
      </c>
      <c r="C1031">
        <v>3208800</v>
      </c>
      <c r="D1031">
        <v>2250400</v>
      </c>
    </row>
    <row r="1032" spans="1:4" x14ac:dyDescent="0.25">
      <c r="A1032">
        <v>2.5714285000000001</v>
      </c>
      <c r="B1032">
        <v>98807900</v>
      </c>
      <c r="C1032">
        <v>109856200</v>
      </c>
      <c r="D1032">
        <v>111246100</v>
      </c>
    </row>
    <row r="1033" spans="1:4" x14ac:dyDescent="0.25">
      <c r="A1033">
        <v>2.5714285000000001</v>
      </c>
      <c r="B1033">
        <v>386700</v>
      </c>
      <c r="C1033">
        <v>481900</v>
      </c>
      <c r="D1033">
        <v>409500</v>
      </c>
    </row>
    <row r="1034" spans="1:4" x14ac:dyDescent="0.25">
      <c r="A1034">
        <v>2.5714285000000001</v>
      </c>
      <c r="B1034">
        <v>5214700</v>
      </c>
      <c r="C1034">
        <v>6179900</v>
      </c>
      <c r="D1034">
        <v>1548500</v>
      </c>
    </row>
    <row r="1035" spans="1:4" x14ac:dyDescent="0.25">
      <c r="A1035">
        <v>2.5714285000000001</v>
      </c>
      <c r="B1035">
        <v>1285900</v>
      </c>
      <c r="C1035">
        <v>1442100</v>
      </c>
      <c r="D1035">
        <v>1339600</v>
      </c>
    </row>
    <row r="1036" spans="1:4" x14ac:dyDescent="0.25">
      <c r="A1036">
        <v>2.5714285000000001</v>
      </c>
      <c r="B1036">
        <v>2400700</v>
      </c>
      <c r="C1036">
        <v>2647900</v>
      </c>
      <c r="D1036">
        <v>2668200</v>
      </c>
    </row>
    <row r="1037" spans="1:4" x14ac:dyDescent="0.25">
      <c r="A1037">
        <v>2.5714285000000001</v>
      </c>
      <c r="B1037">
        <v>866400</v>
      </c>
      <c r="C1037">
        <v>951900</v>
      </c>
      <c r="D1037">
        <v>699200</v>
      </c>
    </row>
    <row r="1038" spans="1:4" x14ac:dyDescent="0.25">
      <c r="A1038">
        <v>2.5714285000000001</v>
      </c>
      <c r="B1038">
        <v>554300</v>
      </c>
      <c r="C1038">
        <v>640400</v>
      </c>
      <c r="D1038">
        <v>577100</v>
      </c>
    </row>
    <row r="1039" spans="1:4" x14ac:dyDescent="0.25">
      <c r="A1039">
        <v>2.5714285000000001</v>
      </c>
      <c r="B1039">
        <v>768000</v>
      </c>
      <c r="C1039">
        <v>942700</v>
      </c>
      <c r="D1039">
        <v>762500</v>
      </c>
    </row>
    <row r="1040" spans="1:4" x14ac:dyDescent="0.25">
      <c r="A1040">
        <v>2.5714285000000001</v>
      </c>
      <c r="B1040">
        <v>955500</v>
      </c>
      <c r="C1040">
        <v>1081700</v>
      </c>
      <c r="D1040">
        <v>1112200</v>
      </c>
    </row>
    <row r="1041" spans="1:4" x14ac:dyDescent="0.25">
      <c r="A1041">
        <v>2.5714285000000001</v>
      </c>
      <c r="B1041">
        <v>314200</v>
      </c>
      <c r="C1041">
        <v>341200</v>
      </c>
      <c r="D1041">
        <v>298700</v>
      </c>
    </row>
    <row r="1042" spans="1:4" x14ac:dyDescent="0.25">
      <c r="A1042">
        <v>2.5714285000000001</v>
      </c>
      <c r="B1042">
        <v>2505500</v>
      </c>
      <c r="C1042">
        <v>2787900</v>
      </c>
      <c r="D1042">
        <v>2764800</v>
      </c>
    </row>
    <row r="1043" spans="1:4" x14ac:dyDescent="0.25">
      <c r="A1043">
        <v>2.5714285000000001</v>
      </c>
      <c r="B1043">
        <v>6143700</v>
      </c>
      <c r="C1043">
        <v>6513500</v>
      </c>
      <c r="D1043">
        <v>7108500</v>
      </c>
    </row>
    <row r="1044" spans="1:4" x14ac:dyDescent="0.25">
      <c r="A1044">
        <v>2.5714285000000001</v>
      </c>
      <c r="B1044">
        <v>840300</v>
      </c>
      <c r="C1044">
        <v>846000</v>
      </c>
      <c r="D1044">
        <v>668100</v>
      </c>
    </row>
    <row r="1045" spans="1:4" x14ac:dyDescent="0.25">
      <c r="A1045">
        <v>2.5714285000000001</v>
      </c>
      <c r="B1045">
        <v>695500</v>
      </c>
      <c r="C1045">
        <v>763700</v>
      </c>
      <c r="D1045">
        <v>785600</v>
      </c>
    </row>
    <row r="1046" spans="1:4" x14ac:dyDescent="0.25">
      <c r="A1046">
        <v>2.5714285000000001</v>
      </c>
      <c r="B1046">
        <v>2094400</v>
      </c>
      <c r="C1046">
        <v>2390400</v>
      </c>
      <c r="D1046">
        <v>2355100</v>
      </c>
    </row>
    <row r="1047" spans="1:4" x14ac:dyDescent="0.25">
      <c r="A1047">
        <v>2.5714285000000001</v>
      </c>
      <c r="B1047">
        <v>41301000</v>
      </c>
      <c r="C1047">
        <v>52579000</v>
      </c>
      <c r="D1047">
        <v>2667700</v>
      </c>
    </row>
    <row r="1048" spans="1:4" x14ac:dyDescent="0.25">
      <c r="A1048">
        <v>2.5714285000000001</v>
      </c>
      <c r="B1048">
        <v>11731000</v>
      </c>
      <c r="C1048">
        <v>14524700</v>
      </c>
      <c r="D1048">
        <v>862500</v>
      </c>
    </row>
    <row r="1049" spans="1:4" x14ac:dyDescent="0.25">
      <c r="A1049">
        <v>2.5714285000000001</v>
      </c>
      <c r="B1049">
        <v>6462300</v>
      </c>
      <c r="C1049">
        <v>8104600</v>
      </c>
      <c r="D1049">
        <v>1414300</v>
      </c>
    </row>
    <row r="1050" spans="1:4" x14ac:dyDescent="0.25">
      <c r="A1050">
        <v>2.5714285000000001</v>
      </c>
      <c r="B1050">
        <v>552000</v>
      </c>
      <c r="C1050">
        <v>655800</v>
      </c>
      <c r="D1050">
        <v>560000</v>
      </c>
    </row>
    <row r="1051" spans="1:4" x14ac:dyDescent="0.25">
      <c r="A1051">
        <v>2.5714285000000001</v>
      </c>
      <c r="B1051">
        <v>827600</v>
      </c>
      <c r="C1051">
        <v>992000</v>
      </c>
      <c r="D1051">
        <v>813500</v>
      </c>
    </row>
    <row r="1052" spans="1:4" x14ac:dyDescent="0.25">
      <c r="A1052">
        <v>2.5714285000000001</v>
      </c>
      <c r="B1052">
        <v>811400</v>
      </c>
      <c r="C1052">
        <v>846200</v>
      </c>
      <c r="D1052">
        <v>553500</v>
      </c>
    </row>
    <row r="1053" spans="1:4" x14ac:dyDescent="0.25">
      <c r="A1053">
        <v>2.5714285000000001</v>
      </c>
      <c r="B1053">
        <v>4115700</v>
      </c>
      <c r="C1053">
        <v>5676800</v>
      </c>
      <c r="D1053">
        <v>4925800</v>
      </c>
    </row>
    <row r="1054" spans="1:4" x14ac:dyDescent="0.25">
      <c r="A1054">
        <v>2.5714285000000001</v>
      </c>
      <c r="B1054">
        <v>422800</v>
      </c>
      <c r="C1054">
        <v>576800</v>
      </c>
      <c r="D1054">
        <v>359800</v>
      </c>
    </row>
    <row r="1055" spans="1:4" x14ac:dyDescent="0.25">
      <c r="A1055">
        <v>2.5714285000000001</v>
      </c>
      <c r="B1055">
        <v>320600</v>
      </c>
      <c r="C1055">
        <v>645900</v>
      </c>
      <c r="D1055">
        <v>442000</v>
      </c>
    </row>
    <row r="1056" spans="1:4" x14ac:dyDescent="0.25">
      <c r="A1056">
        <v>2.5714285000000001</v>
      </c>
      <c r="B1056">
        <v>2092900</v>
      </c>
      <c r="C1056">
        <v>2439700</v>
      </c>
      <c r="D1056">
        <v>2370600</v>
      </c>
    </row>
    <row r="1057" spans="1:4" x14ac:dyDescent="0.25">
      <c r="A1057">
        <v>2.5714285000000001</v>
      </c>
      <c r="B1057">
        <v>1019600</v>
      </c>
      <c r="C1057">
        <v>1143900</v>
      </c>
      <c r="D1057">
        <v>441000</v>
      </c>
    </row>
    <row r="1058" spans="1:4" x14ac:dyDescent="0.25">
      <c r="A1058">
        <v>2.5714285000000001</v>
      </c>
      <c r="B1058">
        <v>275700</v>
      </c>
      <c r="C1058">
        <v>328200</v>
      </c>
      <c r="D1058">
        <v>257900</v>
      </c>
    </row>
    <row r="1059" spans="1:4" x14ac:dyDescent="0.25">
      <c r="A1059">
        <v>2.5714285000000001</v>
      </c>
      <c r="B1059">
        <v>375100</v>
      </c>
      <c r="C1059">
        <v>340100</v>
      </c>
      <c r="D1059">
        <v>278100</v>
      </c>
    </row>
    <row r="1060" spans="1:4" x14ac:dyDescent="0.25">
      <c r="A1060">
        <v>2.5714285000000001</v>
      </c>
      <c r="B1060" t="s">
        <v>1400</v>
      </c>
      <c r="C1060" t="s">
        <v>97</v>
      </c>
      <c r="D1060">
        <v>19928700</v>
      </c>
    </row>
    <row r="1061" spans="1:4" x14ac:dyDescent="0.25">
      <c r="A1061">
        <v>2.5714285000000001</v>
      </c>
      <c r="B1061">
        <v>10158800</v>
      </c>
      <c r="C1061">
        <v>10956700</v>
      </c>
      <c r="D1061">
        <v>11014400</v>
      </c>
    </row>
    <row r="1062" spans="1:4" x14ac:dyDescent="0.25">
      <c r="A1062">
        <v>2.5714285000000001</v>
      </c>
      <c r="B1062">
        <v>4912600</v>
      </c>
      <c r="C1062">
        <v>5340600</v>
      </c>
      <c r="D1062">
        <v>5117200</v>
      </c>
    </row>
    <row r="1063" spans="1:4" x14ac:dyDescent="0.25">
      <c r="A1063">
        <v>2.5714285000000001</v>
      </c>
      <c r="B1063">
        <v>1541500</v>
      </c>
      <c r="C1063">
        <v>1978400</v>
      </c>
      <c r="D1063">
        <v>1741900</v>
      </c>
    </row>
    <row r="1064" spans="1:4" x14ac:dyDescent="0.25">
      <c r="A1064">
        <v>2.5714285000000001</v>
      </c>
      <c r="B1064">
        <v>11609100</v>
      </c>
      <c r="C1064">
        <v>10451400</v>
      </c>
      <c r="D1064">
        <v>1454400</v>
      </c>
    </row>
    <row r="1065" spans="1:4" x14ac:dyDescent="0.25">
      <c r="A1065">
        <v>2.5714285000000001</v>
      </c>
      <c r="B1065">
        <v>589100</v>
      </c>
      <c r="C1065">
        <v>806900</v>
      </c>
      <c r="D1065">
        <v>1065000</v>
      </c>
    </row>
    <row r="1066" spans="1:4" x14ac:dyDescent="0.25">
      <c r="A1066">
        <v>2.5714285000000001</v>
      </c>
      <c r="B1066">
        <v>2026000</v>
      </c>
      <c r="C1066">
        <v>2807500</v>
      </c>
      <c r="D1066">
        <v>1924200</v>
      </c>
    </row>
    <row r="1067" spans="1:4" x14ac:dyDescent="0.25">
      <c r="A1067">
        <v>2.5714285000000001</v>
      </c>
      <c r="B1067">
        <v>50172000</v>
      </c>
      <c r="C1067">
        <v>56859800</v>
      </c>
      <c r="D1067">
        <v>3173300</v>
      </c>
    </row>
    <row r="1068" spans="1:4" x14ac:dyDescent="0.25">
      <c r="A1068">
        <v>2.5714285000000001</v>
      </c>
      <c r="B1068">
        <v>1851800</v>
      </c>
      <c r="C1068">
        <v>1873200</v>
      </c>
      <c r="D1068">
        <v>494800</v>
      </c>
    </row>
    <row r="1069" spans="1:4" x14ac:dyDescent="0.25">
      <c r="A1069">
        <v>2.5714285000000001</v>
      </c>
      <c r="B1069">
        <v>263500</v>
      </c>
      <c r="C1069">
        <v>255200</v>
      </c>
      <c r="D1069">
        <v>259400</v>
      </c>
    </row>
    <row r="1070" spans="1:4" x14ac:dyDescent="0.25">
      <c r="A1070">
        <v>2.5714285000000001</v>
      </c>
      <c r="B1070">
        <v>2417900</v>
      </c>
      <c r="C1070">
        <v>4083400</v>
      </c>
      <c r="D1070">
        <v>2379500</v>
      </c>
    </row>
    <row r="1071" spans="1:4" x14ac:dyDescent="0.25">
      <c r="A1071">
        <v>2.5714285000000001</v>
      </c>
      <c r="B1071">
        <v>259297800</v>
      </c>
      <c r="C1071">
        <v>303870100</v>
      </c>
      <c r="D1071">
        <v>520400</v>
      </c>
    </row>
    <row r="1072" spans="1:4" x14ac:dyDescent="0.25">
      <c r="A1072">
        <v>2.5714285000000001</v>
      </c>
      <c r="B1072">
        <v>2239200</v>
      </c>
      <c r="C1072">
        <v>2491100</v>
      </c>
      <c r="D1072">
        <v>2329900</v>
      </c>
    </row>
    <row r="1073" spans="1:4" x14ac:dyDescent="0.25">
      <c r="A1073">
        <v>2.5714285000000001</v>
      </c>
      <c r="B1073">
        <v>1158000</v>
      </c>
      <c r="C1073">
        <v>1274400</v>
      </c>
      <c r="D1073">
        <v>1257100</v>
      </c>
    </row>
    <row r="1074" spans="1:4" x14ac:dyDescent="0.25">
      <c r="A1074">
        <v>2.5714285000000001</v>
      </c>
      <c r="B1074">
        <v>300800</v>
      </c>
      <c r="C1074">
        <v>2421500</v>
      </c>
      <c r="D1074">
        <v>298500</v>
      </c>
    </row>
    <row r="1075" spans="1:4" x14ac:dyDescent="0.25">
      <c r="A1075">
        <v>2.5714285000000001</v>
      </c>
      <c r="B1075">
        <v>760700</v>
      </c>
      <c r="C1075">
        <v>739200</v>
      </c>
      <c r="D1075">
        <v>484300</v>
      </c>
    </row>
    <row r="1076" spans="1:4" x14ac:dyDescent="0.25">
      <c r="A1076">
        <v>2.5714285000000001</v>
      </c>
      <c r="B1076">
        <v>6877000</v>
      </c>
      <c r="C1076">
        <v>8062100</v>
      </c>
      <c r="D1076">
        <v>3214200</v>
      </c>
    </row>
    <row r="1077" spans="1:4" x14ac:dyDescent="0.25">
      <c r="A1077">
        <v>2.5714285000000001</v>
      </c>
      <c r="B1077">
        <v>99650500</v>
      </c>
      <c r="C1077">
        <v>113978700</v>
      </c>
      <c r="D1077">
        <v>1948400</v>
      </c>
    </row>
    <row r="1078" spans="1:4" x14ac:dyDescent="0.25">
      <c r="A1078">
        <v>2.5714285000000001</v>
      </c>
      <c r="B1078">
        <v>4623802000</v>
      </c>
      <c r="C1078">
        <v>4791598400</v>
      </c>
      <c r="D1078">
        <v>4616997800</v>
      </c>
    </row>
    <row r="1079" spans="1:4" x14ac:dyDescent="0.25">
      <c r="A1079">
        <v>2.5714285000000001</v>
      </c>
      <c r="B1079">
        <v>565800</v>
      </c>
      <c r="C1079">
        <v>447800</v>
      </c>
      <c r="D1079">
        <v>623500</v>
      </c>
    </row>
    <row r="1080" spans="1:4" x14ac:dyDescent="0.25">
      <c r="A1080">
        <v>2.5714285000000001</v>
      </c>
      <c r="B1080">
        <v>580100</v>
      </c>
      <c r="C1080">
        <v>569900</v>
      </c>
      <c r="D1080">
        <v>580200</v>
      </c>
    </row>
    <row r="1081" spans="1:4" x14ac:dyDescent="0.25">
      <c r="A1081">
        <v>2.5714285000000001</v>
      </c>
      <c r="B1081">
        <v>1949600</v>
      </c>
      <c r="C1081">
        <v>2553200</v>
      </c>
      <c r="D1081">
        <v>634300</v>
      </c>
    </row>
    <row r="1082" spans="1:4" x14ac:dyDescent="0.25">
      <c r="A1082">
        <v>2.5714285000000001</v>
      </c>
      <c r="B1082">
        <v>90479600</v>
      </c>
      <c r="C1082">
        <v>113765000</v>
      </c>
      <c r="D1082">
        <v>7996700</v>
      </c>
    </row>
    <row r="1083" spans="1:4" x14ac:dyDescent="0.25">
      <c r="A1083">
        <v>2.5714285000000001</v>
      </c>
      <c r="B1083">
        <v>1387500</v>
      </c>
      <c r="C1083">
        <v>1621300</v>
      </c>
      <c r="D1083">
        <v>1068000</v>
      </c>
    </row>
    <row r="1084" spans="1:4" x14ac:dyDescent="0.25">
      <c r="A1084">
        <v>2.5714285000000001</v>
      </c>
      <c r="B1084">
        <v>1950300</v>
      </c>
      <c r="C1084">
        <v>1883500</v>
      </c>
      <c r="D1084">
        <v>1534600</v>
      </c>
    </row>
    <row r="1085" spans="1:4" x14ac:dyDescent="0.25">
      <c r="A1085">
        <v>2.5714285000000001</v>
      </c>
      <c r="B1085">
        <v>869600</v>
      </c>
      <c r="C1085">
        <v>853200</v>
      </c>
      <c r="D1085">
        <v>899900</v>
      </c>
    </row>
    <row r="1086" spans="1:4" x14ac:dyDescent="0.25">
      <c r="A1086">
        <v>2.5714285000000001</v>
      </c>
      <c r="B1086">
        <v>356800</v>
      </c>
      <c r="C1086">
        <v>545300</v>
      </c>
      <c r="D1086">
        <v>359100</v>
      </c>
    </row>
    <row r="1087" spans="1:4" x14ac:dyDescent="0.25">
      <c r="A1087">
        <v>2.5714285000000001</v>
      </c>
      <c r="B1087">
        <v>4467400</v>
      </c>
      <c r="C1087">
        <v>4170400</v>
      </c>
      <c r="D1087">
        <v>4255100</v>
      </c>
    </row>
    <row r="1088" spans="1:4" x14ac:dyDescent="0.25">
      <c r="A1088">
        <v>2.5714285000000001</v>
      </c>
      <c r="B1088">
        <v>4487300</v>
      </c>
      <c r="C1088">
        <v>5374200</v>
      </c>
      <c r="D1088">
        <v>393700</v>
      </c>
    </row>
    <row r="1089" spans="1:4" x14ac:dyDescent="0.25">
      <c r="A1089">
        <v>2.5714285000000001</v>
      </c>
      <c r="B1089">
        <v>13689500</v>
      </c>
      <c r="C1089">
        <v>16913100</v>
      </c>
      <c r="D1089">
        <v>10177500</v>
      </c>
    </row>
    <row r="1090" spans="1:4" x14ac:dyDescent="0.25">
      <c r="A1090">
        <v>2.5714285000000001</v>
      </c>
      <c r="B1090">
        <v>374800</v>
      </c>
      <c r="C1090">
        <v>594300</v>
      </c>
      <c r="D1090">
        <v>393900</v>
      </c>
    </row>
    <row r="1091" spans="1:4" x14ac:dyDescent="0.25">
      <c r="A1091">
        <v>2.5714285000000001</v>
      </c>
      <c r="B1091">
        <v>5270000</v>
      </c>
      <c r="C1091">
        <v>6051500</v>
      </c>
      <c r="D1091">
        <v>478700</v>
      </c>
    </row>
    <row r="1092" spans="1:4" x14ac:dyDescent="0.25">
      <c r="A1092">
        <v>2.5714285000000001</v>
      </c>
      <c r="B1092">
        <v>6308900</v>
      </c>
      <c r="C1092">
        <v>6988800</v>
      </c>
      <c r="D1092">
        <v>7383200</v>
      </c>
    </row>
    <row r="1093" spans="1:4" x14ac:dyDescent="0.25">
      <c r="A1093">
        <v>2.5714285000000001</v>
      </c>
      <c r="B1093">
        <v>318400</v>
      </c>
      <c r="C1093">
        <v>408400</v>
      </c>
      <c r="D1093">
        <v>320200</v>
      </c>
    </row>
    <row r="1094" spans="1:4" x14ac:dyDescent="0.25">
      <c r="A1094">
        <v>2.5714285000000001</v>
      </c>
      <c r="B1094">
        <v>13867700</v>
      </c>
      <c r="C1094">
        <v>15431300</v>
      </c>
      <c r="D1094">
        <v>418400</v>
      </c>
    </row>
    <row r="1095" spans="1:4" x14ac:dyDescent="0.25">
      <c r="A1095">
        <v>2.5714285000000001</v>
      </c>
      <c r="B1095">
        <v>4233600</v>
      </c>
      <c r="C1095">
        <v>5599900</v>
      </c>
      <c r="D1095">
        <v>5968300</v>
      </c>
    </row>
    <row r="1096" spans="1:4" x14ac:dyDescent="0.25">
      <c r="A1096">
        <v>2.5714285000000001</v>
      </c>
      <c r="B1096">
        <v>355900</v>
      </c>
      <c r="C1096">
        <v>307400</v>
      </c>
      <c r="D1096">
        <v>342000</v>
      </c>
    </row>
    <row r="1097" spans="1:4" x14ac:dyDescent="0.25">
      <c r="A1097">
        <v>2.5714285000000001</v>
      </c>
      <c r="B1097">
        <v>2586600</v>
      </c>
      <c r="C1097">
        <v>2375500</v>
      </c>
      <c r="D1097">
        <v>2325200</v>
      </c>
    </row>
    <row r="1098" spans="1:4" x14ac:dyDescent="0.25">
      <c r="A1098">
        <v>2.5714285000000001</v>
      </c>
      <c r="B1098">
        <v>707700</v>
      </c>
      <c r="C1098">
        <v>489200</v>
      </c>
      <c r="D1098">
        <v>498300</v>
      </c>
    </row>
    <row r="1099" spans="1:4" x14ac:dyDescent="0.25">
      <c r="A1099">
        <v>2.5714285000000001</v>
      </c>
      <c r="B1099">
        <v>14256700</v>
      </c>
      <c r="C1099">
        <v>16889100</v>
      </c>
      <c r="D1099">
        <v>8798700</v>
      </c>
    </row>
    <row r="1100" spans="1:4" x14ac:dyDescent="0.25">
      <c r="A1100">
        <v>2.5714285000000001</v>
      </c>
      <c r="B1100">
        <v>2127900</v>
      </c>
      <c r="C1100">
        <v>1918000</v>
      </c>
      <c r="D1100">
        <v>1394600</v>
      </c>
    </row>
    <row r="1101" spans="1:4" x14ac:dyDescent="0.25">
      <c r="A1101">
        <v>2.5714285000000001</v>
      </c>
      <c r="B1101">
        <v>520900</v>
      </c>
      <c r="C1101">
        <v>526100</v>
      </c>
      <c r="D1101">
        <v>632300</v>
      </c>
    </row>
    <row r="1102" spans="1:4" x14ac:dyDescent="0.25">
      <c r="A1102">
        <v>2.5714285000000001</v>
      </c>
      <c r="B1102">
        <v>378300</v>
      </c>
      <c r="C1102">
        <v>382600</v>
      </c>
      <c r="D1102">
        <v>281500</v>
      </c>
    </row>
    <row r="1103" spans="1:4" x14ac:dyDescent="0.25">
      <c r="A1103">
        <v>2.5714285000000001</v>
      </c>
      <c r="B1103">
        <v>1864300</v>
      </c>
      <c r="C1103">
        <v>2865100</v>
      </c>
      <c r="D1103">
        <v>459600</v>
      </c>
    </row>
    <row r="1104" spans="1:4" x14ac:dyDescent="0.25">
      <c r="A1104">
        <v>2.5714285000000001</v>
      </c>
      <c r="B1104">
        <v>354800</v>
      </c>
      <c r="C1104">
        <v>281400</v>
      </c>
      <c r="D1104">
        <v>305300</v>
      </c>
    </row>
    <row r="1105" spans="1:4" x14ac:dyDescent="0.25">
      <c r="A1105">
        <v>2.5714285000000001</v>
      </c>
      <c r="B1105">
        <v>296100</v>
      </c>
      <c r="C1105">
        <v>233500</v>
      </c>
      <c r="D1105">
        <v>253200</v>
      </c>
    </row>
    <row r="1106" spans="1:4" x14ac:dyDescent="0.25">
      <c r="A1106">
        <v>2.5714285000000001</v>
      </c>
      <c r="B1106">
        <v>11539600</v>
      </c>
      <c r="C1106">
        <v>8776300</v>
      </c>
      <c r="D1106">
        <v>2626400</v>
      </c>
    </row>
    <row r="1107" spans="1:4" x14ac:dyDescent="0.25">
      <c r="A1107">
        <v>2.5714285000000001</v>
      </c>
      <c r="B1107">
        <v>1600300</v>
      </c>
      <c r="C1107">
        <v>1545200</v>
      </c>
      <c r="D1107">
        <v>708600</v>
      </c>
    </row>
    <row r="1108" spans="1:4" x14ac:dyDescent="0.25">
      <c r="A1108">
        <v>2.5714285000000001</v>
      </c>
      <c r="B1108">
        <v>393000</v>
      </c>
      <c r="C1108">
        <v>329600</v>
      </c>
      <c r="D1108">
        <v>285200</v>
      </c>
    </row>
    <row r="1109" spans="1:4" x14ac:dyDescent="0.25">
      <c r="A1109">
        <v>2.5714285000000001</v>
      </c>
      <c r="B1109">
        <v>2489700</v>
      </c>
      <c r="C1109">
        <v>2896500</v>
      </c>
      <c r="D1109">
        <v>1818900</v>
      </c>
    </row>
    <row r="1110" spans="1:4" x14ac:dyDescent="0.25">
      <c r="A1110">
        <v>2.5714285000000001</v>
      </c>
      <c r="B1110">
        <v>532900</v>
      </c>
      <c r="C1110">
        <v>405900</v>
      </c>
      <c r="D1110">
        <v>425400</v>
      </c>
    </row>
    <row r="1111" spans="1:4" x14ac:dyDescent="0.25">
      <c r="A1111">
        <v>2.5714285000000001</v>
      </c>
      <c r="B1111">
        <v>1631400</v>
      </c>
      <c r="C1111">
        <v>1623100</v>
      </c>
      <c r="D1111">
        <v>1652800</v>
      </c>
    </row>
    <row r="1112" spans="1:4" x14ac:dyDescent="0.25">
      <c r="A1112">
        <v>2.5714285000000001</v>
      </c>
      <c r="B1112">
        <v>289400</v>
      </c>
      <c r="C1112">
        <v>214200</v>
      </c>
      <c r="D1112">
        <v>234700</v>
      </c>
    </row>
    <row r="1113" spans="1:4" x14ac:dyDescent="0.25">
      <c r="A1113">
        <v>2.5714285000000001</v>
      </c>
      <c r="B1113">
        <v>16363400</v>
      </c>
      <c r="C1113">
        <v>17702500</v>
      </c>
      <c r="D1113">
        <v>13230400</v>
      </c>
    </row>
    <row r="1114" spans="1:4" x14ac:dyDescent="0.25">
      <c r="A1114">
        <v>2.5714285000000001</v>
      </c>
      <c r="B1114">
        <v>457500</v>
      </c>
      <c r="C1114">
        <v>426900</v>
      </c>
      <c r="D1114">
        <v>431500</v>
      </c>
    </row>
    <row r="1115" spans="1:4" x14ac:dyDescent="0.25">
      <c r="A1115">
        <v>2.5714285000000001</v>
      </c>
      <c r="B1115">
        <v>3537600</v>
      </c>
      <c r="C1115">
        <v>5354900</v>
      </c>
      <c r="D1115">
        <v>3566300</v>
      </c>
    </row>
    <row r="1116" spans="1:4" x14ac:dyDescent="0.25">
      <c r="A1116">
        <v>2.5714285000000001</v>
      </c>
      <c r="B1116">
        <v>413300</v>
      </c>
      <c r="C1116">
        <v>611500</v>
      </c>
      <c r="D1116">
        <v>331000</v>
      </c>
    </row>
    <row r="1117" spans="1:4" x14ac:dyDescent="0.25">
      <c r="A1117">
        <v>2.5714285000000001</v>
      </c>
      <c r="B1117">
        <v>729100</v>
      </c>
      <c r="C1117">
        <v>861400</v>
      </c>
      <c r="D1117">
        <v>701200</v>
      </c>
    </row>
    <row r="1118" spans="1:4" x14ac:dyDescent="0.25">
      <c r="A1118">
        <v>2.5714285000000001</v>
      </c>
      <c r="B1118">
        <v>388000</v>
      </c>
      <c r="C1118">
        <v>432900</v>
      </c>
      <c r="D1118">
        <v>365900</v>
      </c>
    </row>
    <row r="1119" spans="1:4" x14ac:dyDescent="0.25">
      <c r="A1119">
        <v>2.5714285000000001</v>
      </c>
      <c r="B1119">
        <v>1788100</v>
      </c>
      <c r="C1119">
        <v>1855900</v>
      </c>
      <c r="D1119">
        <v>1133700</v>
      </c>
    </row>
    <row r="1120" spans="1:4" x14ac:dyDescent="0.25">
      <c r="A1120">
        <v>2.5714285000000001</v>
      </c>
      <c r="B1120">
        <v>44825300</v>
      </c>
      <c r="C1120">
        <v>48750400</v>
      </c>
      <c r="D1120">
        <v>27635200</v>
      </c>
    </row>
    <row r="1121" spans="1:4" x14ac:dyDescent="0.25">
      <c r="A1121">
        <v>2.5714285000000001</v>
      </c>
      <c r="B1121">
        <v>72242900</v>
      </c>
      <c r="C1121">
        <v>72547200</v>
      </c>
      <c r="D1121">
        <v>63166800</v>
      </c>
    </row>
    <row r="1122" spans="1:4" x14ac:dyDescent="0.25">
      <c r="A1122">
        <v>2.5714285000000001</v>
      </c>
      <c r="B1122">
        <v>1624700</v>
      </c>
      <c r="C1122">
        <v>2110000</v>
      </c>
      <c r="D1122">
        <v>1869800</v>
      </c>
    </row>
    <row r="1123" spans="1:4" x14ac:dyDescent="0.25">
      <c r="A1123">
        <v>2.5714285000000001</v>
      </c>
      <c r="B1123">
        <v>556400</v>
      </c>
      <c r="C1123">
        <v>775100</v>
      </c>
      <c r="D1123">
        <v>374800</v>
      </c>
    </row>
    <row r="1124" spans="1:4" x14ac:dyDescent="0.25">
      <c r="A1124">
        <v>2.5714285000000001</v>
      </c>
      <c r="B1124">
        <v>198800</v>
      </c>
      <c r="C1124">
        <v>243300</v>
      </c>
      <c r="D1124">
        <v>194800</v>
      </c>
    </row>
    <row r="1125" spans="1:4" x14ac:dyDescent="0.25">
      <c r="A1125">
        <v>2.5714285000000001</v>
      </c>
      <c r="B1125">
        <v>8564600</v>
      </c>
      <c r="C1125">
        <v>11655000</v>
      </c>
      <c r="D1125">
        <v>1307700</v>
      </c>
    </row>
    <row r="1126" spans="1:4" x14ac:dyDescent="0.25">
      <c r="A1126">
        <v>2.5714285000000001</v>
      </c>
      <c r="B1126">
        <v>2200700</v>
      </c>
      <c r="C1126">
        <v>2784700</v>
      </c>
      <c r="D1126">
        <v>2215600</v>
      </c>
    </row>
    <row r="1127" spans="1:4" x14ac:dyDescent="0.25">
      <c r="A1127">
        <v>2.5714285000000001</v>
      </c>
      <c r="B1127">
        <v>302400</v>
      </c>
      <c r="C1127">
        <v>346600</v>
      </c>
      <c r="D1127">
        <v>258700</v>
      </c>
    </row>
    <row r="1128" spans="1:4" x14ac:dyDescent="0.25">
      <c r="A1128">
        <v>2.5714285000000001</v>
      </c>
      <c r="B1128">
        <v>122069000</v>
      </c>
      <c r="C1128">
        <v>138074200</v>
      </c>
      <c r="D1128">
        <v>149878900</v>
      </c>
    </row>
    <row r="1129" spans="1:4" x14ac:dyDescent="0.25">
      <c r="A1129">
        <v>2.5714285000000001</v>
      </c>
      <c r="B1129">
        <v>515600</v>
      </c>
      <c r="C1129">
        <v>576400</v>
      </c>
      <c r="D1129">
        <v>661000</v>
      </c>
    </row>
    <row r="1130" spans="1:4" x14ac:dyDescent="0.25">
      <c r="A1130">
        <v>2.5714285000000001</v>
      </c>
      <c r="B1130">
        <v>1017200</v>
      </c>
      <c r="C1130">
        <v>1056200</v>
      </c>
      <c r="D1130">
        <v>1130100</v>
      </c>
    </row>
    <row r="1131" spans="1:4" x14ac:dyDescent="0.25">
      <c r="A1131">
        <v>2.5714285000000001</v>
      </c>
      <c r="B1131">
        <v>2266300</v>
      </c>
      <c r="C1131">
        <v>2541600</v>
      </c>
      <c r="D1131">
        <v>1072500</v>
      </c>
    </row>
    <row r="1132" spans="1:4" x14ac:dyDescent="0.25">
      <c r="A1132">
        <v>2.5714285000000001</v>
      </c>
      <c r="B1132">
        <v>2695400</v>
      </c>
      <c r="C1132">
        <v>3120800</v>
      </c>
      <c r="D1132">
        <v>3095200</v>
      </c>
    </row>
    <row r="1133" spans="1:4" x14ac:dyDescent="0.25">
      <c r="A1133">
        <v>2.5714285000000001</v>
      </c>
      <c r="B1133">
        <v>376400</v>
      </c>
      <c r="C1133">
        <v>424500</v>
      </c>
      <c r="D1133">
        <v>378600</v>
      </c>
    </row>
    <row r="1134" spans="1:4" x14ac:dyDescent="0.25">
      <c r="A1134">
        <v>2.5714285000000001</v>
      </c>
      <c r="B1134">
        <v>317900</v>
      </c>
      <c r="C1134">
        <v>391500</v>
      </c>
      <c r="D1134">
        <v>326400</v>
      </c>
    </row>
    <row r="1135" spans="1:4" x14ac:dyDescent="0.25">
      <c r="A1135">
        <v>2.5714285000000001</v>
      </c>
      <c r="B1135">
        <v>203300</v>
      </c>
      <c r="C1135">
        <v>253200</v>
      </c>
      <c r="D1135">
        <v>234500</v>
      </c>
    </row>
    <row r="1136" spans="1:4" x14ac:dyDescent="0.25">
      <c r="A1136">
        <v>2.5714285000000001</v>
      </c>
      <c r="B1136">
        <v>458600</v>
      </c>
      <c r="C1136">
        <v>569000</v>
      </c>
      <c r="D1136">
        <v>329100</v>
      </c>
    </row>
    <row r="1137" spans="1:4" x14ac:dyDescent="0.25">
      <c r="A1137">
        <v>2.5714285000000001</v>
      </c>
      <c r="B1137">
        <v>6732300</v>
      </c>
      <c r="C1137">
        <v>9368500</v>
      </c>
      <c r="D1137">
        <v>1809500</v>
      </c>
    </row>
    <row r="1138" spans="1:4" x14ac:dyDescent="0.25">
      <c r="A1138">
        <v>2.5714285000000001</v>
      </c>
      <c r="B1138">
        <v>357500</v>
      </c>
      <c r="C1138">
        <v>421000</v>
      </c>
      <c r="D1138">
        <v>396000</v>
      </c>
    </row>
    <row r="1139" spans="1:4" x14ac:dyDescent="0.25">
      <c r="A1139">
        <v>2.5714285000000001</v>
      </c>
      <c r="B1139">
        <v>2883700</v>
      </c>
      <c r="C1139">
        <v>4616900</v>
      </c>
      <c r="D1139">
        <v>538700</v>
      </c>
    </row>
    <row r="1140" spans="1:4" x14ac:dyDescent="0.25">
      <c r="A1140">
        <v>2.5714285000000001</v>
      </c>
      <c r="B1140">
        <v>2321400</v>
      </c>
      <c r="C1140">
        <v>2650600</v>
      </c>
      <c r="D1140">
        <v>2527900</v>
      </c>
    </row>
    <row r="1141" spans="1:4" x14ac:dyDescent="0.25">
      <c r="A1141">
        <v>2.5714285000000001</v>
      </c>
      <c r="B1141">
        <v>338700</v>
      </c>
      <c r="C1141">
        <v>341000</v>
      </c>
      <c r="D1141">
        <v>334300</v>
      </c>
    </row>
    <row r="1142" spans="1:4" x14ac:dyDescent="0.25">
      <c r="A1142">
        <v>2.5714285000000001</v>
      </c>
      <c r="B1142">
        <v>3017500</v>
      </c>
      <c r="C1142">
        <v>3943800</v>
      </c>
      <c r="D1142">
        <v>390500</v>
      </c>
    </row>
    <row r="1143" spans="1:4" x14ac:dyDescent="0.25">
      <c r="A1143">
        <v>2.5714285000000001</v>
      </c>
      <c r="B1143">
        <v>3125100</v>
      </c>
      <c r="C1143">
        <v>3527200</v>
      </c>
      <c r="D1143">
        <v>1433900</v>
      </c>
    </row>
    <row r="1144" spans="1:4" x14ac:dyDescent="0.25">
      <c r="A1144">
        <v>2.5714285000000001</v>
      </c>
      <c r="B1144">
        <v>234718100</v>
      </c>
      <c r="C1144">
        <v>328225300</v>
      </c>
      <c r="D1144">
        <v>1765700</v>
      </c>
    </row>
    <row r="1145" spans="1:4" x14ac:dyDescent="0.25">
      <c r="A1145">
        <v>2.5714285000000001</v>
      </c>
      <c r="B1145">
        <v>1114700</v>
      </c>
      <c r="C1145">
        <v>1250600</v>
      </c>
      <c r="D1145">
        <v>1009900</v>
      </c>
    </row>
    <row r="1146" spans="1:4" x14ac:dyDescent="0.25">
      <c r="A1146">
        <v>2.6</v>
      </c>
      <c r="B1146">
        <v>21838200</v>
      </c>
      <c r="C1146">
        <v>40258900</v>
      </c>
      <c r="D1146">
        <v>1799500</v>
      </c>
    </row>
    <row r="1147" spans="1:4" x14ac:dyDescent="0.25">
      <c r="A1147">
        <v>2.6</v>
      </c>
      <c r="B1147">
        <v>46422900</v>
      </c>
      <c r="C1147">
        <v>5981399</v>
      </c>
      <c r="D1147">
        <v>927500</v>
      </c>
    </row>
    <row r="1148" spans="1:4" x14ac:dyDescent="0.25">
      <c r="A1148">
        <v>2.6</v>
      </c>
      <c r="B1148" t="s">
        <v>803</v>
      </c>
      <c r="C1148" t="s">
        <v>165</v>
      </c>
      <c r="D1148" t="s">
        <v>13</v>
      </c>
    </row>
    <row r="1149" spans="1:4" x14ac:dyDescent="0.25">
      <c r="A1149">
        <v>2.6</v>
      </c>
      <c r="B1149" t="s">
        <v>804</v>
      </c>
      <c r="C1149" t="s">
        <v>166</v>
      </c>
      <c r="D1149">
        <v>1241900</v>
      </c>
    </row>
    <row r="1150" spans="1:4" x14ac:dyDescent="0.25">
      <c r="A1150">
        <v>2.6</v>
      </c>
      <c r="B1150">
        <v>4527800</v>
      </c>
      <c r="C1150">
        <v>4215800</v>
      </c>
      <c r="D1150">
        <v>622400</v>
      </c>
    </row>
    <row r="1151" spans="1:4" x14ac:dyDescent="0.25">
      <c r="A1151">
        <v>2.6</v>
      </c>
      <c r="B1151">
        <v>498916300</v>
      </c>
      <c r="C1151">
        <v>553384199</v>
      </c>
      <c r="D1151">
        <v>2630300</v>
      </c>
    </row>
    <row r="1152" spans="1:4" x14ac:dyDescent="0.25">
      <c r="A1152">
        <v>2.6</v>
      </c>
      <c r="B1152">
        <v>973500</v>
      </c>
      <c r="C1152">
        <v>792401</v>
      </c>
      <c r="D1152">
        <v>825400</v>
      </c>
    </row>
    <row r="1153" spans="1:4" x14ac:dyDescent="0.25">
      <c r="A1153">
        <v>2.6</v>
      </c>
      <c r="B1153">
        <v>273820100</v>
      </c>
      <c r="C1153">
        <v>361856901</v>
      </c>
      <c r="D1153">
        <v>3028600</v>
      </c>
    </row>
    <row r="1154" spans="1:4" x14ac:dyDescent="0.25">
      <c r="A1154">
        <v>2.6</v>
      </c>
      <c r="B1154" t="s">
        <v>805</v>
      </c>
      <c r="C1154" t="s">
        <v>167</v>
      </c>
      <c r="D1154">
        <v>5691600</v>
      </c>
    </row>
    <row r="1155" spans="1:4" x14ac:dyDescent="0.25">
      <c r="A1155">
        <v>2.6</v>
      </c>
      <c r="B1155">
        <v>11112700</v>
      </c>
      <c r="C1155">
        <v>13841000</v>
      </c>
      <c r="D1155">
        <v>10067500</v>
      </c>
    </row>
    <row r="1156" spans="1:4" x14ac:dyDescent="0.25">
      <c r="A1156">
        <v>2.6</v>
      </c>
      <c r="B1156">
        <v>2311800</v>
      </c>
      <c r="C1156">
        <v>2957500</v>
      </c>
      <c r="D1156">
        <v>1799800</v>
      </c>
    </row>
    <row r="1157" spans="1:4" x14ac:dyDescent="0.25">
      <c r="A1157">
        <v>2.6</v>
      </c>
      <c r="B1157">
        <v>16783700</v>
      </c>
      <c r="C1157">
        <v>25235401</v>
      </c>
      <c r="D1157">
        <v>4180000</v>
      </c>
    </row>
    <row r="1158" spans="1:4" x14ac:dyDescent="0.25">
      <c r="A1158">
        <v>2.6</v>
      </c>
      <c r="B1158">
        <v>11991900</v>
      </c>
      <c r="C1158">
        <v>25618100</v>
      </c>
      <c r="D1158">
        <v>944800</v>
      </c>
    </row>
    <row r="1159" spans="1:4" x14ac:dyDescent="0.25">
      <c r="A1159">
        <v>2.6</v>
      </c>
      <c r="B1159">
        <v>921300</v>
      </c>
      <c r="C1159">
        <v>1206401</v>
      </c>
      <c r="D1159">
        <v>900600</v>
      </c>
    </row>
    <row r="1160" spans="1:4" x14ac:dyDescent="0.25">
      <c r="A1160">
        <v>2.6</v>
      </c>
      <c r="B1160">
        <v>2718400</v>
      </c>
      <c r="C1160">
        <v>3130700</v>
      </c>
      <c r="D1160">
        <v>1103200</v>
      </c>
    </row>
    <row r="1161" spans="1:4" x14ac:dyDescent="0.25">
      <c r="A1161">
        <v>2.6</v>
      </c>
      <c r="B1161">
        <v>22318000</v>
      </c>
      <c r="C1161">
        <v>30152500</v>
      </c>
      <c r="D1161">
        <v>1562500</v>
      </c>
    </row>
    <row r="1162" spans="1:4" x14ac:dyDescent="0.25">
      <c r="A1162">
        <v>2.6</v>
      </c>
      <c r="B1162">
        <v>3234300</v>
      </c>
      <c r="C1162">
        <v>4653501</v>
      </c>
      <c r="D1162">
        <v>1482300</v>
      </c>
    </row>
    <row r="1163" spans="1:4" x14ac:dyDescent="0.25">
      <c r="A1163">
        <v>2.6</v>
      </c>
      <c r="B1163">
        <v>421100</v>
      </c>
      <c r="C1163">
        <v>513300</v>
      </c>
      <c r="D1163">
        <v>401200</v>
      </c>
    </row>
    <row r="1164" spans="1:4" x14ac:dyDescent="0.25">
      <c r="A1164">
        <v>2.6</v>
      </c>
      <c r="B1164">
        <v>120122800</v>
      </c>
      <c r="C1164">
        <v>179349100</v>
      </c>
      <c r="D1164">
        <v>766300</v>
      </c>
    </row>
    <row r="1165" spans="1:4" x14ac:dyDescent="0.25">
      <c r="A1165">
        <v>2.6</v>
      </c>
      <c r="B1165">
        <v>2117857000</v>
      </c>
      <c r="C1165">
        <v>2756911100</v>
      </c>
      <c r="D1165">
        <v>5090200</v>
      </c>
    </row>
    <row r="1166" spans="1:4" x14ac:dyDescent="0.25">
      <c r="A1166">
        <v>2.6</v>
      </c>
      <c r="B1166">
        <v>4669900</v>
      </c>
      <c r="C1166">
        <v>5792800</v>
      </c>
      <c r="D1166">
        <v>781500</v>
      </c>
    </row>
    <row r="1167" spans="1:4" x14ac:dyDescent="0.25">
      <c r="A1167">
        <v>2.6</v>
      </c>
      <c r="B1167" t="s">
        <v>807</v>
      </c>
      <c r="C1167" t="s">
        <v>169</v>
      </c>
      <c r="D1167">
        <v>2523900</v>
      </c>
    </row>
    <row r="1168" spans="1:4" x14ac:dyDescent="0.25">
      <c r="A1168">
        <v>2.6</v>
      </c>
      <c r="B1168" t="s">
        <v>808</v>
      </c>
      <c r="C1168" t="s">
        <v>170</v>
      </c>
      <c r="D1168">
        <v>53576500</v>
      </c>
    </row>
    <row r="1169" spans="1:4" x14ac:dyDescent="0.25">
      <c r="A1169">
        <v>2.6</v>
      </c>
      <c r="B1169">
        <v>6023800</v>
      </c>
      <c r="C1169">
        <v>8737301</v>
      </c>
      <c r="D1169">
        <v>1759200</v>
      </c>
    </row>
    <row r="1170" spans="1:4" x14ac:dyDescent="0.25">
      <c r="A1170">
        <v>2.6</v>
      </c>
      <c r="B1170">
        <v>887200</v>
      </c>
      <c r="C1170">
        <v>1095700</v>
      </c>
      <c r="D1170">
        <v>900000</v>
      </c>
    </row>
    <row r="1171" spans="1:4" x14ac:dyDescent="0.25">
      <c r="A1171">
        <v>2.6</v>
      </c>
      <c r="B1171">
        <v>10703300</v>
      </c>
      <c r="C1171">
        <v>5644600</v>
      </c>
      <c r="D1171">
        <v>11880200</v>
      </c>
    </row>
    <row r="1172" spans="1:4" x14ac:dyDescent="0.25">
      <c r="A1172">
        <v>2.6</v>
      </c>
      <c r="B1172">
        <v>3026400</v>
      </c>
      <c r="C1172">
        <v>4135900</v>
      </c>
      <c r="D1172">
        <v>2269300</v>
      </c>
    </row>
    <row r="1173" spans="1:4" x14ac:dyDescent="0.25">
      <c r="A1173">
        <v>2.6</v>
      </c>
      <c r="B1173">
        <v>477134100</v>
      </c>
      <c r="C1173">
        <v>878933600</v>
      </c>
      <c r="D1173">
        <v>2063200</v>
      </c>
    </row>
    <row r="1174" spans="1:4" x14ac:dyDescent="0.25">
      <c r="A1174">
        <v>2.6</v>
      </c>
      <c r="B1174">
        <v>1733118200</v>
      </c>
      <c r="C1174">
        <v>1804725400</v>
      </c>
      <c r="D1174">
        <v>1588774000</v>
      </c>
    </row>
    <row r="1175" spans="1:4" x14ac:dyDescent="0.25">
      <c r="A1175">
        <v>2.6</v>
      </c>
      <c r="B1175" t="s">
        <v>810</v>
      </c>
      <c r="C1175" t="s">
        <v>172</v>
      </c>
      <c r="D1175">
        <v>26977400</v>
      </c>
    </row>
    <row r="1176" spans="1:4" x14ac:dyDescent="0.25">
      <c r="A1176">
        <v>2.6</v>
      </c>
      <c r="B1176">
        <v>71495400</v>
      </c>
      <c r="C1176">
        <v>85595200</v>
      </c>
      <c r="D1176">
        <v>1042600</v>
      </c>
    </row>
    <row r="1177" spans="1:4" x14ac:dyDescent="0.25">
      <c r="A1177">
        <v>2.6</v>
      </c>
      <c r="B1177" t="s">
        <v>811</v>
      </c>
      <c r="C1177" t="s">
        <v>173</v>
      </c>
      <c r="D1177" t="s">
        <v>14</v>
      </c>
    </row>
    <row r="1178" spans="1:4" x14ac:dyDescent="0.25">
      <c r="A1178">
        <v>2.6</v>
      </c>
      <c r="B1178">
        <v>1186700</v>
      </c>
      <c r="C1178">
        <v>1299700</v>
      </c>
      <c r="D1178">
        <v>1321400</v>
      </c>
    </row>
    <row r="1179" spans="1:4" x14ac:dyDescent="0.25">
      <c r="A1179">
        <v>2.6</v>
      </c>
      <c r="B1179">
        <v>3915000</v>
      </c>
      <c r="C1179">
        <v>4615000</v>
      </c>
      <c r="D1179">
        <v>3479000</v>
      </c>
    </row>
    <row r="1180" spans="1:4" x14ac:dyDescent="0.25">
      <c r="A1180">
        <v>2.6</v>
      </c>
      <c r="B1180">
        <v>4260600</v>
      </c>
      <c r="C1180">
        <v>5570400</v>
      </c>
      <c r="D1180">
        <v>2181600</v>
      </c>
    </row>
    <row r="1181" spans="1:4" x14ac:dyDescent="0.25">
      <c r="A1181">
        <v>2.6</v>
      </c>
      <c r="B1181">
        <v>13908900</v>
      </c>
      <c r="C1181">
        <v>28394800</v>
      </c>
      <c r="D1181">
        <v>1890000</v>
      </c>
    </row>
    <row r="1182" spans="1:4" x14ac:dyDescent="0.25">
      <c r="A1182">
        <v>2.6</v>
      </c>
      <c r="B1182">
        <v>784400</v>
      </c>
      <c r="C1182">
        <v>1055800</v>
      </c>
      <c r="D1182">
        <v>665700</v>
      </c>
    </row>
    <row r="1183" spans="1:4" x14ac:dyDescent="0.25">
      <c r="A1183">
        <v>2.6</v>
      </c>
      <c r="B1183">
        <v>748300</v>
      </c>
      <c r="C1183">
        <v>827700</v>
      </c>
      <c r="D1183">
        <v>435500</v>
      </c>
    </row>
    <row r="1184" spans="1:4" x14ac:dyDescent="0.25">
      <c r="A1184">
        <v>2.6</v>
      </c>
      <c r="B1184">
        <v>1994339100</v>
      </c>
      <c r="C1184">
        <v>2022079700</v>
      </c>
      <c r="D1184">
        <v>276938900</v>
      </c>
    </row>
    <row r="1185" spans="1:4" x14ac:dyDescent="0.25">
      <c r="A1185">
        <v>2.6</v>
      </c>
      <c r="B1185">
        <v>75230500</v>
      </c>
      <c r="C1185">
        <v>83959200</v>
      </c>
      <c r="D1185">
        <v>78788700</v>
      </c>
    </row>
    <row r="1186" spans="1:4" x14ac:dyDescent="0.25">
      <c r="A1186">
        <v>2.6</v>
      </c>
      <c r="B1186">
        <v>354056000</v>
      </c>
      <c r="C1186">
        <v>386628800</v>
      </c>
      <c r="D1186">
        <v>104775700</v>
      </c>
    </row>
    <row r="1187" spans="1:4" x14ac:dyDescent="0.25">
      <c r="A1187">
        <v>2.6</v>
      </c>
      <c r="B1187">
        <v>567500</v>
      </c>
      <c r="C1187">
        <v>814400</v>
      </c>
      <c r="D1187">
        <v>455500</v>
      </c>
    </row>
    <row r="1188" spans="1:4" x14ac:dyDescent="0.25">
      <c r="A1188">
        <v>2.6</v>
      </c>
      <c r="B1188">
        <v>1326100</v>
      </c>
      <c r="C1188">
        <v>1886500</v>
      </c>
      <c r="D1188">
        <v>878600</v>
      </c>
    </row>
    <row r="1189" spans="1:4" x14ac:dyDescent="0.25">
      <c r="A1189">
        <v>2.6</v>
      </c>
      <c r="B1189">
        <v>1018100</v>
      </c>
      <c r="C1189">
        <v>1216700</v>
      </c>
      <c r="D1189">
        <v>427000</v>
      </c>
    </row>
    <row r="1190" spans="1:4" x14ac:dyDescent="0.25">
      <c r="A1190">
        <v>2.6</v>
      </c>
      <c r="B1190">
        <v>70908100</v>
      </c>
      <c r="C1190">
        <v>69720600</v>
      </c>
      <c r="D1190">
        <v>65345600</v>
      </c>
    </row>
    <row r="1191" spans="1:4" x14ac:dyDescent="0.25">
      <c r="A1191">
        <v>2.6</v>
      </c>
      <c r="B1191">
        <v>20592100</v>
      </c>
      <c r="C1191">
        <v>28563900</v>
      </c>
      <c r="D1191">
        <v>1568800</v>
      </c>
    </row>
    <row r="1192" spans="1:4" x14ac:dyDescent="0.25">
      <c r="A1192">
        <v>2.6</v>
      </c>
      <c r="B1192">
        <v>813900</v>
      </c>
      <c r="C1192">
        <v>1214800</v>
      </c>
      <c r="D1192">
        <v>764500</v>
      </c>
    </row>
    <row r="1193" spans="1:4" x14ac:dyDescent="0.25">
      <c r="A1193">
        <v>2.6</v>
      </c>
      <c r="B1193">
        <v>116327300</v>
      </c>
      <c r="C1193">
        <v>151398600</v>
      </c>
      <c r="D1193">
        <v>581900</v>
      </c>
    </row>
    <row r="1194" spans="1:4" x14ac:dyDescent="0.25">
      <c r="A1194">
        <v>2.6</v>
      </c>
      <c r="B1194">
        <v>750500</v>
      </c>
      <c r="C1194">
        <v>844300</v>
      </c>
      <c r="D1194">
        <v>570700</v>
      </c>
    </row>
    <row r="1195" spans="1:4" x14ac:dyDescent="0.25">
      <c r="A1195">
        <v>2.6</v>
      </c>
      <c r="B1195">
        <v>13789000</v>
      </c>
      <c r="C1195">
        <v>25181500</v>
      </c>
      <c r="D1195">
        <v>3177700</v>
      </c>
    </row>
    <row r="1196" spans="1:4" x14ac:dyDescent="0.25">
      <c r="A1196">
        <v>2.6</v>
      </c>
      <c r="B1196">
        <v>4299200</v>
      </c>
      <c r="C1196">
        <v>4598500</v>
      </c>
      <c r="D1196">
        <v>1137000</v>
      </c>
    </row>
    <row r="1197" spans="1:4" x14ac:dyDescent="0.25">
      <c r="A1197">
        <v>2.6</v>
      </c>
      <c r="B1197">
        <v>38231300</v>
      </c>
      <c r="C1197">
        <v>60607300</v>
      </c>
      <c r="D1197">
        <v>3320800</v>
      </c>
    </row>
    <row r="1198" spans="1:4" x14ac:dyDescent="0.25">
      <c r="A1198">
        <v>2.6</v>
      </c>
      <c r="B1198">
        <v>562600</v>
      </c>
      <c r="C1198">
        <v>624600</v>
      </c>
      <c r="D1198">
        <v>523200</v>
      </c>
    </row>
    <row r="1199" spans="1:4" x14ac:dyDescent="0.25">
      <c r="A1199">
        <v>2.6</v>
      </c>
      <c r="B1199">
        <v>1237900</v>
      </c>
      <c r="C1199">
        <v>1530600</v>
      </c>
      <c r="D1199">
        <v>960500</v>
      </c>
    </row>
    <row r="1200" spans="1:4" x14ac:dyDescent="0.25">
      <c r="A1200">
        <v>2.6</v>
      </c>
      <c r="B1200">
        <v>636100</v>
      </c>
      <c r="C1200">
        <v>657900</v>
      </c>
      <c r="D1200">
        <v>609200</v>
      </c>
    </row>
    <row r="1201" spans="1:4" x14ac:dyDescent="0.25">
      <c r="A1201">
        <v>2.6</v>
      </c>
      <c r="B1201">
        <v>68700000</v>
      </c>
      <c r="C1201">
        <v>114539100</v>
      </c>
      <c r="D1201">
        <v>2753200</v>
      </c>
    </row>
    <row r="1202" spans="1:4" x14ac:dyDescent="0.25">
      <c r="A1202">
        <v>2.6</v>
      </c>
      <c r="B1202">
        <v>5489560800</v>
      </c>
      <c r="C1202" t="s">
        <v>180</v>
      </c>
      <c r="D1202">
        <v>36362700</v>
      </c>
    </row>
    <row r="1203" spans="1:4" x14ac:dyDescent="0.25">
      <c r="A1203">
        <v>2.6</v>
      </c>
      <c r="B1203">
        <v>78839200</v>
      </c>
      <c r="C1203">
        <v>140205900</v>
      </c>
      <c r="D1203">
        <v>9869500</v>
      </c>
    </row>
    <row r="1204" spans="1:4" x14ac:dyDescent="0.25">
      <c r="A1204">
        <v>2.6</v>
      </c>
      <c r="B1204">
        <v>30368700</v>
      </c>
      <c r="C1204">
        <v>22128200</v>
      </c>
      <c r="D1204">
        <v>19309800</v>
      </c>
    </row>
    <row r="1205" spans="1:4" x14ac:dyDescent="0.25">
      <c r="A1205">
        <v>2.6</v>
      </c>
      <c r="B1205">
        <v>3687757000</v>
      </c>
      <c r="C1205">
        <v>5000330600</v>
      </c>
      <c r="D1205">
        <v>12962500</v>
      </c>
    </row>
    <row r="1206" spans="1:4" x14ac:dyDescent="0.25">
      <c r="A1206">
        <v>2.6</v>
      </c>
      <c r="B1206" t="s">
        <v>820</v>
      </c>
      <c r="C1206" t="s">
        <v>183</v>
      </c>
      <c r="D1206">
        <v>79820300</v>
      </c>
    </row>
    <row r="1207" spans="1:4" x14ac:dyDescent="0.25">
      <c r="A1207">
        <v>2.6</v>
      </c>
      <c r="B1207">
        <v>31652600</v>
      </c>
      <c r="C1207">
        <v>57578000</v>
      </c>
      <c r="D1207">
        <v>916900</v>
      </c>
    </row>
    <row r="1208" spans="1:4" x14ac:dyDescent="0.25">
      <c r="A1208">
        <v>2.6</v>
      </c>
      <c r="B1208">
        <v>926400</v>
      </c>
      <c r="C1208">
        <v>1093200</v>
      </c>
      <c r="D1208">
        <v>370400</v>
      </c>
    </row>
    <row r="1209" spans="1:4" x14ac:dyDescent="0.25">
      <c r="A1209">
        <v>2.6</v>
      </c>
      <c r="B1209">
        <v>9602000</v>
      </c>
      <c r="C1209">
        <v>13123700</v>
      </c>
      <c r="D1209">
        <v>460800</v>
      </c>
    </row>
    <row r="1210" spans="1:4" x14ac:dyDescent="0.25">
      <c r="A1210">
        <v>2.6</v>
      </c>
      <c r="B1210">
        <v>691000</v>
      </c>
      <c r="C1210">
        <v>782900</v>
      </c>
      <c r="D1210">
        <v>711400</v>
      </c>
    </row>
    <row r="1211" spans="1:4" x14ac:dyDescent="0.25">
      <c r="A1211">
        <v>2.6</v>
      </c>
      <c r="B1211">
        <v>962500</v>
      </c>
      <c r="C1211">
        <v>1576200</v>
      </c>
      <c r="D1211">
        <v>370800</v>
      </c>
    </row>
    <row r="1212" spans="1:4" x14ac:dyDescent="0.25">
      <c r="A1212">
        <v>2.6</v>
      </c>
      <c r="B1212" t="s">
        <v>821</v>
      </c>
      <c r="C1212" t="s">
        <v>184</v>
      </c>
      <c r="D1212">
        <v>2651300</v>
      </c>
    </row>
    <row r="1213" spans="1:4" x14ac:dyDescent="0.25">
      <c r="A1213">
        <v>2.6</v>
      </c>
      <c r="B1213">
        <v>25977400</v>
      </c>
      <c r="C1213">
        <v>30950100</v>
      </c>
      <c r="D1213">
        <v>32970300</v>
      </c>
    </row>
    <row r="1214" spans="1:4" x14ac:dyDescent="0.25">
      <c r="A1214">
        <v>2.6</v>
      </c>
      <c r="B1214">
        <v>2820300</v>
      </c>
      <c r="C1214">
        <v>4363900</v>
      </c>
      <c r="D1214">
        <v>1390800</v>
      </c>
    </row>
    <row r="1215" spans="1:4" x14ac:dyDescent="0.25">
      <c r="A1215">
        <v>2.6</v>
      </c>
      <c r="B1215">
        <v>12384700</v>
      </c>
      <c r="C1215">
        <v>15094100</v>
      </c>
      <c r="D1215">
        <v>724400</v>
      </c>
    </row>
    <row r="1216" spans="1:4" x14ac:dyDescent="0.25">
      <c r="A1216">
        <v>2.6</v>
      </c>
      <c r="B1216">
        <v>820400</v>
      </c>
      <c r="C1216">
        <v>3025000</v>
      </c>
      <c r="D1216">
        <v>821100</v>
      </c>
    </row>
    <row r="1217" spans="1:4" x14ac:dyDescent="0.25">
      <c r="A1217">
        <v>2.6</v>
      </c>
      <c r="B1217">
        <v>1218252500</v>
      </c>
      <c r="C1217">
        <v>413986700</v>
      </c>
      <c r="D1217">
        <v>44245700</v>
      </c>
    </row>
    <row r="1218" spans="1:4" x14ac:dyDescent="0.25">
      <c r="A1218">
        <v>2.6</v>
      </c>
      <c r="B1218">
        <v>725200</v>
      </c>
      <c r="C1218">
        <v>740300</v>
      </c>
      <c r="D1218">
        <v>718900</v>
      </c>
    </row>
    <row r="1219" spans="1:4" x14ac:dyDescent="0.25">
      <c r="A1219">
        <v>2.6</v>
      </c>
      <c r="B1219">
        <v>980031800</v>
      </c>
      <c r="C1219">
        <v>1141214100</v>
      </c>
      <c r="D1219">
        <v>1074865400</v>
      </c>
    </row>
    <row r="1220" spans="1:4" x14ac:dyDescent="0.25">
      <c r="A1220">
        <v>2.6</v>
      </c>
      <c r="B1220">
        <v>2597200</v>
      </c>
      <c r="C1220">
        <v>5331000</v>
      </c>
      <c r="D1220">
        <v>644500</v>
      </c>
    </row>
    <row r="1221" spans="1:4" x14ac:dyDescent="0.25">
      <c r="A1221">
        <v>2.6</v>
      </c>
      <c r="B1221" t="s">
        <v>823</v>
      </c>
      <c r="C1221" t="s">
        <v>186</v>
      </c>
      <c r="D1221">
        <v>22826300</v>
      </c>
    </row>
    <row r="1222" spans="1:4" x14ac:dyDescent="0.25">
      <c r="A1222">
        <v>2.6</v>
      </c>
      <c r="B1222">
        <v>1168300</v>
      </c>
      <c r="C1222">
        <v>1317800</v>
      </c>
      <c r="D1222">
        <v>1269600</v>
      </c>
    </row>
    <row r="1223" spans="1:4" x14ac:dyDescent="0.25">
      <c r="A1223">
        <v>2.6</v>
      </c>
      <c r="B1223">
        <v>10380600</v>
      </c>
      <c r="C1223">
        <v>12548000</v>
      </c>
      <c r="D1223">
        <v>3241300</v>
      </c>
    </row>
    <row r="1224" spans="1:4" x14ac:dyDescent="0.25">
      <c r="A1224">
        <v>2.6</v>
      </c>
      <c r="B1224">
        <v>157908900</v>
      </c>
      <c r="C1224">
        <v>166950600</v>
      </c>
      <c r="D1224">
        <v>38065500</v>
      </c>
    </row>
    <row r="1225" spans="1:4" x14ac:dyDescent="0.25">
      <c r="A1225">
        <v>2.6</v>
      </c>
      <c r="B1225">
        <v>4590100</v>
      </c>
      <c r="C1225">
        <v>8626900</v>
      </c>
      <c r="D1225">
        <v>1003000</v>
      </c>
    </row>
    <row r="1226" spans="1:4" x14ac:dyDescent="0.25">
      <c r="A1226">
        <v>2.6</v>
      </c>
      <c r="B1226">
        <v>115722400</v>
      </c>
      <c r="C1226">
        <v>207140600</v>
      </c>
      <c r="D1226">
        <v>2944200</v>
      </c>
    </row>
    <row r="1227" spans="1:4" x14ac:dyDescent="0.25">
      <c r="A1227">
        <v>2.6</v>
      </c>
      <c r="B1227">
        <v>2630100</v>
      </c>
      <c r="C1227">
        <v>4282100</v>
      </c>
      <c r="D1227">
        <v>707700</v>
      </c>
    </row>
    <row r="1228" spans="1:4" x14ac:dyDescent="0.25">
      <c r="A1228">
        <v>2.6</v>
      </c>
      <c r="B1228">
        <v>3752600</v>
      </c>
      <c r="C1228">
        <v>5311500</v>
      </c>
      <c r="D1228">
        <v>472200</v>
      </c>
    </row>
    <row r="1229" spans="1:4" x14ac:dyDescent="0.25">
      <c r="A1229">
        <v>2.6</v>
      </c>
      <c r="B1229">
        <v>896300</v>
      </c>
      <c r="C1229">
        <v>1278100</v>
      </c>
      <c r="D1229">
        <v>516900</v>
      </c>
    </row>
    <row r="1230" spans="1:4" x14ac:dyDescent="0.25">
      <c r="A1230">
        <v>2.6</v>
      </c>
      <c r="B1230">
        <v>1268693300</v>
      </c>
      <c r="C1230">
        <v>1371098800</v>
      </c>
      <c r="D1230">
        <v>30274700</v>
      </c>
    </row>
    <row r="1231" spans="1:4" x14ac:dyDescent="0.25">
      <c r="A1231">
        <v>2.6</v>
      </c>
      <c r="B1231">
        <v>591601000</v>
      </c>
      <c r="C1231">
        <v>785758500</v>
      </c>
      <c r="D1231">
        <v>1331100</v>
      </c>
    </row>
    <row r="1232" spans="1:4" x14ac:dyDescent="0.25">
      <c r="A1232">
        <v>2.6</v>
      </c>
      <c r="B1232" t="s">
        <v>825</v>
      </c>
      <c r="C1232" t="s">
        <v>188</v>
      </c>
      <c r="D1232">
        <v>552810000</v>
      </c>
    </row>
    <row r="1233" spans="1:4" x14ac:dyDescent="0.25">
      <c r="A1233">
        <v>2.6</v>
      </c>
      <c r="B1233">
        <v>1677900</v>
      </c>
      <c r="C1233">
        <v>1963600</v>
      </c>
      <c r="D1233">
        <v>1758500</v>
      </c>
    </row>
    <row r="1234" spans="1:4" x14ac:dyDescent="0.25">
      <c r="A1234">
        <v>2.6</v>
      </c>
      <c r="B1234">
        <v>676100</v>
      </c>
      <c r="C1234">
        <v>712900</v>
      </c>
      <c r="D1234">
        <v>481200</v>
      </c>
    </row>
    <row r="1235" spans="1:4" x14ac:dyDescent="0.25">
      <c r="A1235">
        <v>2.6</v>
      </c>
      <c r="B1235">
        <v>3294442500</v>
      </c>
      <c r="C1235">
        <v>3791903900</v>
      </c>
      <c r="D1235">
        <v>5830200</v>
      </c>
    </row>
    <row r="1236" spans="1:4" x14ac:dyDescent="0.25">
      <c r="A1236">
        <v>2.6</v>
      </c>
      <c r="B1236">
        <v>110645800</v>
      </c>
      <c r="C1236">
        <v>117720600</v>
      </c>
      <c r="D1236">
        <v>12732700</v>
      </c>
    </row>
    <row r="1237" spans="1:4" x14ac:dyDescent="0.25">
      <c r="A1237">
        <v>2.6</v>
      </c>
      <c r="B1237">
        <v>50934000</v>
      </c>
      <c r="C1237">
        <v>77073500</v>
      </c>
      <c r="D1237">
        <v>2494300</v>
      </c>
    </row>
    <row r="1238" spans="1:4" x14ac:dyDescent="0.25">
      <c r="A1238">
        <v>2.6</v>
      </c>
      <c r="B1238">
        <v>1497100</v>
      </c>
      <c r="C1238">
        <v>2229300</v>
      </c>
      <c r="D1238">
        <v>1769700</v>
      </c>
    </row>
    <row r="1239" spans="1:4" x14ac:dyDescent="0.25">
      <c r="A1239">
        <v>2.6</v>
      </c>
      <c r="B1239">
        <v>187222900</v>
      </c>
      <c r="C1239">
        <v>221310900</v>
      </c>
      <c r="D1239">
        <v>2401700</v>
      </c>
    </row>
    <row r="1240" spans="1:4" x14ac:dyDescent="0.25">
      <c r="A1240">
        <v>2.6</v>
      </c>
      <c r="B1240" t="s">
        <v>826</v>
      </c>
      <c r="C1240" t="s">
        <v>189</v>
      </c>
      <c r="D1240">
        <v>1477200</v>
      </c>
    </row>
    <row r="1241" spans="1:4" x14ac:dyDescent="0.25">
      <c r="A1241">
        <v>2.6</v>
      </c>
      <c r="B1241">
        <v>456386700</v>
      </c>
      <c r="C1241">
        <v>285063200</v>
      </c>
      <c r="D1241">
        <v>31872500</v>
      </c>
    </row>
    <row r="1242" spans="1:4" x14ac:dyDescent="0.25">
      <c r="A1242">
        <v>2.6</v>
      </c>
      <c r="B1242">
        <v>20663400</v>
      </c>
      <c r="C1242">
        <v>39211800</v>
      </c>
      <c r="D1242">
        <v>2629000</v>
      </c>
    </row>
    <row r="1243" spans="1:4" x14ac:dyDescent="0.25">
      <c r="A1243">
        <v>2.6</v>
      </c>
      <c r="B1243">
        <v>1013900</v>
      </c>
      <c r="C1243">
        <v>1525100</v>
      </c>
      <c r="D1243">
        <v>597700</v>
      </c>
    </row>
    <row r="1244" spans="1:4" x14ac:dyDescent="0.25">
      <c r="A1244">
        <v>2.6</v>
      </c>
      <c r="B1244" t="s">
        <v>828</v>
      </c>
      <c r="C1244" t="s">
        <v>191</v>
      </c>
      <c r="D1244">
        <v>3637400</v>
      </c>
    </row>
    <row r="1245" spans="1:4" x14ac:dyDescent="0.25">
      <c r="A1245">
        <v>2.6</v>
      </c>
      <c r="B1245">
        <v>3148700</v>
      </c>
      <c r="C1245">
        <v>4566800</v>
      </c>
      <c r="D1245">
        <v>982800</v>
      </c>
    </row>
    <row r="1246" spans="1:4" x14ac:dyDescent="0.25">
      <c r="A1246">
        <v>2.6</v>
      </c>
      <c r="B1246">
        <v>238822900</v>
      </c>
      <c r="C1246">
        <v>279123600</v>
      </c>
      <c r="D1246">
        <v>3018000</v>
      </c>
    </row>
    <row r="1247" spans="1:4" x14ac:dyDescent="0.25">
      <c r="A1247">
        <v>2.6</v>
      </c>
      <c r="B1247">
        <v>29283200</v>
      </c>
      <c r="C1247">
        <v>24819200</v>
      </c>
      <c r="D1247">
        <v>14939900</v>
      </c>
    </row>
    <row r="1248" spans="1:4" x14ac:dyDescent="0.25">
      <c r="A1248">
        <v>2.6</v>
      </c>
      <c r="B1248" t="s">
        <v>830</v>
      </c>
      <c r="C1248" t="s">
        <v>193</v>
      </c>
      <c r="D1248">
        <v>94686300</v>
      </c>
    </row>
    <row r="1249" spans="1:4" x14ac:dyDescent="0.25">
      <c r="A1249">
        <v>2.6</v>
      </c>
      <c r="B1249">
        <v>13602500</v>
      </c>
      <c r="C1249">
        <v>18687900</v>
      </c>
      <c r="D1249">
        <v>2530900</v>
      </c>
    </row>
    <row r="1250" spans="1:4" x14ac:dyDescent="0.25">
      <c r="A1250">
        <v>2.6</v>
      </c>
      <c r="B1250">
        <v>26768600</v>
      </c>
      <c r="C1250">
        <v>28951700</v>
      </c>
      <c r="D1250">
        <v>9920300</v>
      </c>
    </row>
    <row r="1251" spans="1:4" x14ac:dyDescent="0.25">
      <c r="A1251">
        <v>2.6</v>
      </c>
      <c r="B1251">
        <v>22878100</v>
      </c>
      <c r="C1251">
        <v>35074500</v>
      </c>
      <c r="D1251">
        <v>4162300</v>
      </c>
    </row>
    <row r="1252" spans="1:4" x14ac:dyDescent="0.25">
      <c r="A1252">
        <v>2.6</v>
      </c>
      <c r="B1252">
        <v>913700</v>
      </c>
      <c r="C1252">
        <v>1163000</v>
      </c>
      <c r="D1252">
        <v>1090300</v>
      </c>
    </row>
    <row r="1253" spans="1:4" x14ac:dyDescent="0.25">
      <c r="A1253">
        <v>2.6</v>
      </c>
      <c r="B1253">
        <v>529600</v>
      </c>
      <c r="C1253">
        <v>590700</v>
      </c>
      <c r="D1253">
        <v>2557700</v>
      </c>
    </row>
    <row r="1254" spans="1:4" x14ac:dyDescent="0.25">
      <c r="A1254">
        <v>2.6</v>
      </c>
      <c r="B1254">
        <v>16042300</v>
      </c>
      <c r="C1254">
        <v>16633500</v>
      </c>
      <c r="D1254">
        <v>1558300</v>
      </c>
    </row>
    <row r="1255" spans="1:4" x14ac:dyDescent="0.25">
      <c r="A1255">
        <v>2.6</v>
      </c>
      <c r="B1255">
        <v>2544200</v>
      </c>
      <c r="C1255">
        <v>3304200</v>
      </c>
      <c r="D1255">
        <v>437800</v>
      </c>
    </row>
    <row r="1256" spans="1:4" x14ac:dyDescent="0.25">
      <c r="A1256">
        <v>2.6</v>
      </c>
      <c r="B1256">
        <v>3930900</v>
      </c>
      <c r="C1256">
        <v>9279600</v>
      </c>
      <c r="D1256">
        <v>562200</v>
      </c>
    </row>
    <row r="1257" spans="1:4" x14ac:dyDescent="0.25">
      <c r="A1257">
        <v>2.6</v>
      </c>
      <c r="B1257" t="s">
        <v>832</v>
      </c>
      <c r="C1257" t="s">
        <v>195</v>
      </c>
      <c r="D1257">
        <v>145334000</v>
      </c>
    </row>
    <row r="1258" spans="1:4" x14ac:dyDescent="0.25">
      <c r="A1258">
        <v>2.6</v>
      </c>
      <c r="B1258">
        <v>43989000</v>
      </c>
      <c r="C1258">
        <v>51855200</v>
      </c>
      <c r="D1258">
        <v>32623200</v>
      </c>
    </row>
    <row r="1259" spans="1:4" x14ac:dyDescent="0.25">
      <c r="A1259">
        <v>2.6</v>
      </c>
      <c r="B1259">
        <v>1501537400</v>
      </c>
      <c r="C1259">
        <v>3146083200</v>
      </c>
      <c r="D1259">
        <v>7547400</v>
      </c>
    </row>
    <row r="1260" spans="1:4" x14ac:dyDescent="0.25">
      <c r="A1260">
        <v>2.6</v>
      </c>
      <c r="B1260">
        <v>152012900</v>
      </c>
      <c r="C1260">
        <v>228764700</v>
      </c>
      <c r="D1260">
        <v>39342600</v>
      </c>
    </row>
    <row r="1261" spans="1:4" x14ac:dyDescent="0.25">
      <c r="A1261">
        <v>2.6</v>
      </c>
      <c r="B1261">
        <v>1059642700</v>
      </c>
      <c r="C1261">
        <v>1666807700</v>
      </c>
      <c r="D1261">
        <v>879900</v>
      </c>
    </row>
    <row r="1262" spans="1:4" x14ac:dyDescent="0.25">
      <c r="A1262">
        <v>2.6</v>
      </c>
      <c r="B1262">
        <v>4262102100</v>
      </c>
      <c r="C1262">
        <v>2539252200</v>
      </c>
      <c r="D1262">
        <v>311009000</v>
      </c>
    </row>
    <row r="1263" spans="1:4" x14ac:dyDescent="0.25">
      <c r="A1263">
        <v>2.6</v>
      </c>
      <c r="B1263">
        <v>1933662600</v>
      </c>
      <c r="C1263">
        <v>2268474800</v>
      </c>
      <c r="D1263">
        <v>24507600</v>
      </c>
    </row>
    <row r="1264" spans="1:4" x14ac:dyDescent="0.25">
      <c r="A1264">
        <v>2.6</v>
      </c>
      <c r="B1264">
        <v>37076400</v>
      </c>
      <c r="C1264">
        <v>48043300</v>
      </c>
      <c r="D1264">
        <v>46857100</v>
      </c>
    </row>
    <row r="1265" spans="1:4" x14ac:dyDescent="0.25">
      <c r="A1265">
        <v>2.6</v>
      </c>
      <c r="B1265">
        <v>6624400</v>
      </c>
      <c r="C1265">
        <v>10265600</v>
      </c>
      <c r="D1265">
        <v>910900</v>
      </c>
    </row>
    <row r="1266" spans="1:4" x14ac:dyDescent="0.25">
      <c r="A1266">
        <v>2.6</v>
      </c>
      <c r="B1266">
        <v>120456300</v>
      </c>
      <c r="C1266">
        <v>149111700</v>
      </c>
      <c r="D1266">
        <v>1972100</v>
      </c>
    </row>
    <row r="1267" spans="1:4" x14ac:dyDescent="0.25">
      <c r="A1267">
        <v>2.6</v>
      </c>
      <c r="B1267">
        <v>567121300</v>
      </c>
      <c r="C1267">
        <v>373805600</v>
      </c>
      <c r="D1267">
        <v>149059900</v>
      </c>
    </row>
    <row r="1268" spans="1:4" x14ac:dyDescent="0.25">
      <c r="A1268">
        <v>2.6</v>
      </c>
      <c r="B1268">
        <v>7898500</v>
      </c>
      <c r="C1268">
        <v>13112600</v>
      </c>
      <c r="D1268">
        <v>1025400</v>
      </c>
    </row>
    <row r="1269" spans="1:4" x14ac:dyDescent="0.25">
      <c r="A1269">
        <v>2.6</v>
      </c>
      <c r="B1269">
        <v>368474100</v>
      </c>
      <c r="C1269">
        <v>542335700</v>
      </c>
      <c r="D1269">
        <v>2412500</v>
      </c>
    </row>
    <row r="1270" spans="1:4" x14ac:dyDescent="0.25">
      <c r="A1270">
        <v>2.6</v>
      </c>
      <c r="B1270">
        <v>433600</v>
      </c>
      <c r="C1270">
        <v>460600</v>
      </c>
      <c r="D1270">
        <v>434300</v>
      </c>
    </row>
    <row r="1271" spans="1:4" x14ac:dyDescent="0.25">
      <c r="A1271">
        <v>2.6</v>
      </c>
      <c r="B1271">
        <v>12570500</v>
      </c>
      <c r="C1271">
        <v>23291600</v>
      </c>
      <c r="D1271">
        <v>6685600</v>
      </c>
    </row>
    <row r="1272" spans="1:4" x14ac:dyDescent="0.25">
      <c r="A1272">
        <v>2.6</v>
      </c>
      <c r="B1272">
        <v>957000</v>
      </c>
      <c r="C1272">
        <v>1185400</v>
      </c>
      <c r="D1272">
        <v>705900</v>
      </c>
    </row>
    <row r="1273" spans="1:4" x14ac:dyDescent="0.25">
      <c r="A1273">
        <v>2.6</v>
      </c>
      <c r="B1273">
        <v>1199300</v>
      </c>
      <c r="C1273">
        <v>1460900</v>
      </c>
      <c r="D1273">
        <v>449400</v>
      </c>
    </row>
    <row r="1274" spans="1:4" x14ac:dyDescent="0.25">
      <c r="A1274">
        <v>2.6</v>
      </c>
      <c r="B1274" t="s">
        <v>834</v>
      </c>
      <c r="C1274" t="s">
        <v>198</v>
      </c>
      <c r="D1274" t="s">
        <v>18</v>
      </c>
    </row>
    <row r="1275" spans="1:4" x14ac:dyDescent="0.25">
      <c r="A1275">
        <v>2.6</v>
      </c>
      <c r="B1275" t="s">
        <v>836</v>
      </c>
      <c r="C1275" t="s">
        <v>200</v>
      </c>
      <c r="D1275" t="s">
        <v>20</v>
      </c>
    </row>
    <row r="1276" spans="1:4" x14ac:dyDescent="0.25">
      <c r="A1276">
        <v>2.6</v>
      </c>
      <c r="B1276">
        <v>1377200</v>
      </c>
      <c r="C1276">
        <v>1386700</v>
      </c>
      <c r="D1276">
        <v>1154800</v>
      </c>
    </row>
    <row r="1277" spans="1:4" x14ac:dyDescent="0.25">
      <c r="A1277">
        <v>2.6</v>
      </c>
      <c r="B1277">
        <v>5739800</v>
      </c>
      <c r="C1277">
        <v>8363800</v>
      </c>
      <c r="D1277">
        <v>1059900</v>
      </c>
    </row>
    <row r="1278" spans="1:4" x14ac:dyDescent="0.25">
      <c r="A1278">
        <v>2.6</v>
      </c>
      <c r="B1278">
        <v>3319600</v>
      </c>
      <c r="C1278">
        <v>5916700</v>
      </c>
      <c r="D1278">
        <v>1000600</v>
      </c>
    </row>
    <row r="1279" spans="1:4" x14ac:dyDescent="0.25">
      <c r="A1279">
        <v>2.6</v>
      </c>
      <c r="B1279">
        <v>4392100</v>
      </c>
      <c r="C1279">
        <v>5998700</v>
      </c>
      <c r="D1279">
        <v>3203500</v>
      </c>
    </row>
    <row r="1280" spans="1:4" x14ac:dyDescent="0.25">
      <c r="A1280">
        <v>2.6</v>
      </c>
      <c r="B1280">
        <v>371900</v>
      </c>
      <c r="C1280">
        <v>470600</v>
      </c>
      <c r="D1280">
        <v>401800</v>
      </c>
    </row>
    <row r="1281" spans="1:4" x14ac:dyDescent="0.25">
      <c r="A1281">
        <v>2.6</v>
      </c>
      <c r="B1281">
        <v>330972900</v>
      </c>
      <c r="C1281">
        <v>96643900</v>
      </c>
      <c r="D1281">
        <v>74330400</v>
      </c>
    </row>
    <row r="1282" spans="1:4" x14ac:dyDescent="0.25">
      <c r="A1282">
        <v>2.6</v>
      </c>
      <c r="B1282">
        <v>609400</v>
      </c>
      <c r="C1282">
        <v>566900</v>
      </c>
      <c r="D1282">
        <v>634500</v>
      </c>
    </row>
    <row r="1283" spans="1:4" x14ac:dyDescent="0.25">
      <c r="A1283">
        <v>2.6</v>
      </c>
      <c r="B1283">
        <v>23101400</v>
      </c>
      <c r="C1283">
        <v>45466000</v>
      </c>
      <c r="D1283">
        <v>800700</v>
      </c>
    </row>
    <row r="1284" spans="1:4" x14ac:dyDescent="0.25">
      <c r="A1284">
        <v>2.6</v>
      </c>
      <c r="B1284">
        <v>145983400</v>
      </c>
      <c r="C1284">
        <v>193244600</v>
      </c>
      <c r="D1284">
        <v>2109500</v>
      </c>
    </row>
    <row r="1285" spans="1:4" x14ac:dyDescent="0.25">
      <c r="A1285">
        <v>2.6</v>
      </c>
      <c r="B1285">
        <v>76713100</v>
      </c>
      <c r="C1285">
        <v>92848200</v>
      </c>
      <c r="D1285">
        <v>9186600</v>
      </c>
    </row>
    <row r="1286" spans="1:4" x14ac:dyDescent="0.25">
      <c r="A1286">
        <v>2.6</v>
      </c>
      <c r="B1286">
        <v>14582100</v>
      </c>
      <c r="C1286">
        <v>18164400</v>
      </c>
      <c r="D1286">
        <v>4515200</v>
      </c>
    </row>
    <row r="1287" spans="1:4" x14ac:dyDescent="0.25">
      <c r="A1287">
        <v>2.6</v>
      </c>
      <c r="B1287" t="s">
        <v>839</v>
      </c>
      <c r="C1287" t="s">
        <v>203</v>
      </c>
      <c r="D1287">
        <v>1142704200</v>
      </c>
    </row>
    <row r="1288" spans="1:4" x14ac:dyDescent="0.25">
      <c r="A1288">
        <v>2.6</v>
      </c>
      <c r="B1288">
        <v>69517700</v>
      </c>
      <c r="C1288">
        <v>85372600</v>
      </c>
      <c r="D1288">
        <v>5758000</v>
      </c>
    </row>
    <row r="1289" spans="1:4" x14ac:dyDescent="0.25">
      <c r="A1289">
        <v>2.6</v>
      </c>
      <c r="B1289">
        <v>438371900</v>
      </c>
      <c r="C1289">
        <v>561532600</v>
      </c>
      <c r="D1289">
        <v>2222900</v>
      </c>
    </row>
    <row r="1290" spans="1:4" x14ac:dyDescent="0.25">
      <c r="A1290">
        <v>2.6</v>
      </c>
      <c r="B1290">
        <v>9473000</v>
      </c>
      <c r="C1290">
        <v>11789700</v>
      </c>
      <c r="D1290">
        <v>578100</v>
      </c>
    </row>
    <row r="1291" spans="1:4" x14ac:dyDescent="0.25">
      <c r="A1291">
        <v>2.6</v>
      </c>
      <c r="B1291">
        <v>26372100</v>
      </c>
      <c r="C1291">
        <v>31648000</v>
      </c>
      <c r="D1291">
        <v>30586200</v>
      </c>
    </row>
    <row r="1292" spans="1:4" x14ac:dyDescent="0.25">
      <c r="A1292">
        <v>2.6</v>
      </c>
      <c r="B1292">
        <v>1601500</v>
      </c>
      <c r="C1292">
        <v>1810300</v>
      </c>
      <c r="D1292">
        <v>979900</v>
      </c>
    </row>
    <row r="1293" spans="1:4" x14ac:dyDescent="0.25">
      <c r="A1293">
        <v>2.6</v>
      </c>
      <c r="B1293">
        <v>1068793700</v>
      </c>
      <c r="C1293">
        <v>1266699500</v>
      </c>
      <c r="D1293">
        <v>13733700</v>
      </c>
    </row>
    <row r="1294" spans="1:4" x14ac:dyDescent="0.25">
      <c r="A1294">
        <v>2.6</v>
      </c>
      <c r="B1294">
        <v>65507200</v>
      </c>
      <c r="C1294">
        <v>75509000</v>
      </c>
      <c r="D1294">
        <v>60741900</v>
      </c>
    </row>
    <row r="1295" spans="1:4" x14ac:dyDescent="0.25">
      <c r="A1295">
        <v>2.6</v>
      </c>
      <c r="B1295">
        <v>634700</v>
      </c>
      <c r="C1295">
        <v>716200</v>
      </c>
      <c r="D1295">
        <v>385100</v>
      </c>
    </row>
    <row r="1296" spans="1:4" x14ac:dyDescent="0.25">
      <c r="A1296">
        <v>2.6</v>
      </c>
      <c r="B1296">
        <v>2716000</v>
      </c>
      <c r="C1296">
        <v>3021600</v>
      </c>
      <c r="D1296">
        <v>2266400</v>
      </c>
    </row>
    <row r="1297" spans="1:4" x14ac:dyDescent="0.25">
      <c r="A1297">
        <v>2.6</v>
      </c>
      <c r="B1297" t="s">
        <v>843</v>
      </c>
      <c r="C1297" t="s">
        <v>207</v>
      </c>
      <c r="D1297">
        <v>477562100</v>
      </c>
    </row>
    <row r="1298" spans="1:4" x14ac:dyDescent="0.25">
      <c r="A1298">
        <v>2.6</v>
      </c>
      <c r="B1298">
        <v>2528062700</v>
      </c>
      <c r="C1298">
        <v>3287476700</v>
      </c>
      <c r="D1298">
        <v>482900</v>
      </c>
    </row>
    <row r="1299" spans="1:4" x14ac:dyDescent="0.25">
      <c r="A1299">
        <v>2.6</v>
      </c>
      <c r="B1299">
        <v>871416100</v>
      </c>
      <c r="C1299">
        <v>1267472800</v>
      </c>
      <c r="D1299">
        <v>1399700</v>
      </c>
    </row>
    <row r="1300" spans="1:4" x14ac:dyDescent="0.25">
      <c r="A1300">
        <v>2.6</v>
      </c>
      <c r="B1300">
        <v>25948200</v>
      </c>
      <c r="C1300">
        <v>53131800</v>
      </c>
      <c r="D1300">
        <v>1283600</v>
      </c>
    </row>
    <row r="1301" spans="1:4" x14ac:dyDescent="0.25">
      <c r="A1301">
        <v>2.6</v>
      </c>
      <c r="B1301">
        <v>765478800</v>
      </c>
      <c r="C1301">
        <v>907299200</v>
      </c>
      <c r="D1301">
        <v>5415800</v>
      </c>
    </row>
    <row r="1302" spans="1:4" x14ac:dyDescent="0.25">
      <c r="A1302">
        <v>2.6</v>
      </c>
      <c r="B1302">
        <v>74057300</v>
      </c>
      <c r="C1302">
        <v>118041300</v>
      </c>
      <c r="D1302">
        <v>974500</v>
      </c>
    </row>
    <row r="1303" spans="1:4" x14ac:dyDescent="0.25">
      <c r="A1303">
        <v>2.6</v>
      </c>
      <c r="B1303">
        <v>103458100</v>
      </c>
      <c r="C1303">
        <v>13964500</v>
      </c>
      <c r="D1303">
        <v>115171300</v>
      </c>
    </row>
    <row r="1304" spans="1:4" x14ac:dyDescent="0.25">
      <c r="A1304">
        <v>2.6</v>
      </c>
      <c r="B1304">
        <v>225119200</v>
      </c>
      <c r="C1304">
        <v>268484100</v>
      </c>
      <c r="D1304">
        <v>91473000</v>
      </c>
    </row>
    <row r="1305" spans="1:4" x14ac:dyDescent="0.25">
      <c r="A1305">
        <v>2.6</v>
      </c>
      <c r="B1305">
        <v>25659300</v>
      </c>
      <c r="C1305">
        <v>32462300</v>
      </c>
      <c r="D1305">
        <v>27292200</v>
      </c>
    </row>
    <row r="1306" spans="1:4" x14ac:dyDescent="0.25">
      <c r="A1306">
        <v>2.6</v>
      </c>
      <c r="B1306">
        <v>2595700</v>
      </c>
      <c r="C1306">
        <v>3817800</v>
      </c>
      <c r="D1306">
        <v>835000</v>
      </c>
    </row>
    <row r="1307" spans="1:4" x14ac:dyDescent="0.25">
      <c r="A1307">
        <v>2.6</v>
      </c>
      <c r="B1307" t="s">
        <v>845</v>
      </c>
      <c r="C1307" t="s">
        <v>209</v>
      </c>
      <c r="D1307">
        <v>270736900</v>
      </c>
    </row>
    <row r="1308" spans="1:4" x14ac:dyDescent="0.25">
      <c r="A1308">
        <v>2.6</v>
      </c>
      <c r="B1308">
        <v>4335001800</v>
      </c>
      <c r="C1308">
        <v>5288704100</v>
      </c>
      <c r="D1308">
        <v>23264200</v>
      </c>
    </row>
    <row r="1309" spans="1:4" x14ac:dyDescent="0.25">
      <c r="A1309">
        <v>2.6</v>
      </c>
      <c r="B1309">
        <v>16558400</v>
      </c>
      <c r="C1309">
        <v>18140800</v>
      </c>
      <c r="D1309">
        <v>12548300</v>
      </c>
    </row>
    <row r="1310" spans="1:4" x14ac:dyDescent="0.25">
      <c r="A1310">
        <v>2.6</v>
      </c>
      <c r="B1310">
        <v>2497400</v>
      </c>
      <c r="C1310">
        <v>1654900</v>
      </c>
      <c r="D1310">
        <v>1645200</v>
      </c>
    </row>
    <row r="1311" spans="1:4" x14ac:dyDescent="0.25">
      <c r="A1311">
        <v>2.6</v>
      </c>
      <c r="B1311">
        <v>1024956100</v>
      </c>
      <c r="C1311">
        <v>1117909800</v>
      </c>
      <c r="D1311">
        <v>465134200</v>
      </c>
    </row>
    <row r="1312" spans="1:4" x14ac:dyDescent="0.25">
      <c r="A1312">
        <v>2.6</v>
      </c>
      <c r="B1312" t="s">
        <v>848</v>
      </c>
      <c r="C1312" t="s">
        <v>211</v>
      </c>
      <c r="D1312">
        <v>535500</v>
      </c>
    </row>
    <row r="1313" spans="1:4" x14ac:dyDescent="0.25">
      <c r="A1313">
        <v>2.6</v>
      </c>
      <c r="B1313" t="s">
        <v>850</v>
      </c>
      <c r="C1313" t="s">
        <v>213</v>
      </c>
      <c r="D1313">
        <v>5098200</v>
      </c>
    </row>
    <row r="1314" spans="1:4" x14ac:dyDescent="0.25">
      <c r="A1314">
        <v>2.6</v>
      </c>
      <c r="B1314">
        <v>20293800</v>
      </c>
      <c r="C1314">
        <v>44968300</v>
      </c>
      <c r="D1314">
        <v>1287900</v>
      </c>
    </row>
    <row r="1315" spans="1:4" x14ac:dyDescent="0.25">
      <c r="A1315">
        <v>2.6</v>
      </c>
      <c r="B1315">
        <v>4870800</v>
      </c>
      <c r="C1315">
        <v>6916700</v>
      </c>
      <c r="D1315">
        <v>4355900</v>
      </c>
    </row>
    <row r="1316" spans="1:4" x14ac:dyDescent="0.25">
      <c r="A1316">
        <v>2.6</v>
      </c>
      <c r="B1316">
        <v>700871700</v>
      </c>
      <c r="C1316">
        <v>709740100</v>
      </c>
      <c r="D1316">
        <v>78223200</v>
      </c>
    </row>
    <row r="1317" spans="1:4" x14ac:dyDescent="0.25">
      <c r="A1317">
        <v>2.6</v>
      </c>
      <c r="B1317">
        <v>331580400</v>
      </c>
      <c r="C1317">
        <v>461100000</v>
      </c>
      <c r="D1317">
        <v>8789500</v>
      </c>
    </row>
    <row r="1318" spans="1:4" x14ac:dyDescent="0.25">
      <c r="A1318">
        <v>2.6</v>
      </c>
      <c r="B1318">
        <v>13306400</v>
      </c>
      <c r="C1318">
        <v>26860900</v>
      </c>
      <c r="D1318">
        <v>3866600</v>
      </c>
    </row>
    <row r="1319" spans="1:4" x14ac:dyDescent="0.25">
      <c r="A1319">
        <v>2.6</v>
      </c>
      <c r="B1319">
        <v>324599400</v>
      </c>
      <c r="C1319">
        <v>390729600</v>
      </c>
      <c r="D1319">
        <v>987000</v>
      </c>
    </row>
    <row r="1320" spans="1:4" x14ac:dyDescent="0.25">
      <c r="A1320">
        <v>2.6</v>
      </c>
      <c r="B1320" t="s">
        <v>852</v>
      </c>
      <c r="C1320" t="s">
        <v>215</v>
      </c>
      <c r="D1320" t="s">
        <v>23</v>
      </c>
    </row>
    <row r="1321" spans="1:4" x14ac:dyDescent="0.25">
      <c r="A1321">
        <v>2.6</v>
      </c>
      <c r="B1321">
        <v>11683100</v>
      </c>
      <c r="C1321">
        <v>13718200</v>
      </c>
      <c r="D1321">
        <v>14627300</v>
      </c>
    </row>
    <row r="1322" spans="1:4" x14ac:dyDescent="0.25">
      <c r="A1322">
        <v>2.6</v>
      </c>
      <c r="B1322">
        <v>541100</v>
      </c>
      <c r="C1322">
        <v>731900</v>
      </c>
      <c r="D1322">
        <v>691300</v>
      </c>
    </row>
    <row r="1323" spans="1:4" x14ac:dyDescent="0.25">
      <c r="A1323">
        <v>2.6</v>
      </c>
      <c r="B1323">
        <v>485400</v>
      </c>
      <c r="C1323">
        <v>615700</v>
      </c>
      <c r="D1323">
        <v>455200</v>
      </c>
    </row>
    <row r="1324" spans="1:4" x14ac:dyDescent="0.25">
      <c r="A1324">
        <v>2.6</v>
      </c>
      <c r="B1324">
        <v>798304900</v>
      </c>
      <c r="C1324">
        <v>877588800</v>
      </c>
      <c r="D1324">
        <v>14504800</v>
      </c>
    </row>
    <row r="1325" spans="1:4" x14ac:dyDescent="0.25">
      <c r="A1325">
        <v>2.6</v>
      </c>
      <c r="B1325" t="s">
        <v>853</v>
      </c>
      <c r="C1325" t="s">
        <v>216</v>
      </c>
      <c r="D1325" t="s">
        <v>24</v>
      </c>
    </row>
    <row r="1326" spans="1:4" x14ac:dyDescent="0.25">
      <c r="A1326">
        <v>2.6</v>
      </c>
      <c r="B1326">
        <v>153240900</v>
      </c>
      <c r="C1326">
        <v>212743700</v>
      </c>
      <c r="D1326">
        <v>12936300</v>
      </c>
    </row>
    <row r="1327" spans="1:4" x14ac:dyDescent="0.25">
      <c r="A1327">
        <v>2.6</v>
      </c>
      <c r="B1327" t="s">
        <v>854</v>
      </c>
      <c r="C1327" t="s">
        <v>217</v>
      </c>
      <c r="D1327" t="s">
        <v>25</v>
      </c>
    </row>
    <row r="1328" spans="1:4" x14ac:dyDescent="0.25">
      <c r="A1328">
        <v>2.6</v>
      </c>
      <c r="B1328" t="s">
        <v>855</v>
      </c>
      <c r="C1328" t="s">
        <v>218</v>
      </c>
      <c r="D1328">
        <v>4560800</v>
      </c>
    </row>
    <row r="1329" spans="1:4" x14ac:dyDescent="0.25">
      <c r="A1329">
        <v>2.6</v>
      </c>
      <c r="B1329">
        <v>22634600</v>
      </c>
      <c r="C1329">
        <v>25031200</v>
      </c>
      <c r="D1329">
        <v>23524300</v>
      </c>
    </row>
    <row r="1330" spans="1:4" x14ac:dyDescent="0.25">
      <c r="A1330">
        <v>2.6</v>
      </c>
      <c r="B1330">
        <v>737323200</v>
      </c>
      <c r="C1330">
        <v>954722700</v>
      </c>
      <c r="D1330">
        <v>4403800</v>
      </c>
    </row>
    <row r="1331" spans="1:4" x14ac:dyDescent="0.25">
      <c r="A1331">
        <v>2.6</v>
      </c>
      <c r="B1331">
        <v>97829100</v>
      </c>
      <c r="C1331">
        <v>190127300</v>
      </c>
      <c r="D1331">
        <v>718400</v>
      </c>
    </row>
    <row r="1332" spans="1:4" x14ac:dyDescent="0.25">
      <c r="A1332">
        <v>2.6</v>
      </c>
      <c r="B1332">
        <v>2292111600</v>
      </c>
      <c r="C1332">
        <v>2718203600</v>
      </c>
      <c r="D1332">
        <v>13418400</v>
      </c>
    </row>
    <row r="1333" spans="1:4" x14ac:dyDescent="0.25">
      <c r="A1333">
        <v>2.6</v>
      </c>
      <c r="B1333">
        <v>1463202300</v>
      </c>
      <c r="C1333">
        <v>1810151700</v>
      </c>
      <c r="D1333">
        <v>10437000</v>
      </c>
    </row>
    <row r="1334" spans="1:4" x14ac:dyDescent="0.25">
      <c r="A1334">
        <v>2.6</v>
      </c>
      <c r="B1334">
        <v>13280200</v>
      </c>
      <c r="C1334">
        <v>14052200</v>
      </c>
      <c r="D1334">
        <v>505900</v>
      </c>
    </row>
    <row r="1335" spans="1:4" x14ac:dyDescent="0.25">
      <c r="A1335">
        <v>2.6</v>
      </c>
      <c r="B1335">
        <v>840600</v>
      </c>
      <c r="C1335">
        <v>1112300</v>
      </c>
      <c r="D1335">
        <v>430000</v>
      </c>
    </row>
    <row r="1336" spans="1:4" x14ac:dyDescent="0.25">
      <c r="A1336">
        <v>2.6</v>
      </c>
      <c r="B1336">
        <v>351305700</v>
      </c>
      <c r="C1336">
        <v>400746000</v>
      </c>
      <c r="D1336">
        <v>243837500</v>
      </c>
    </row>
    <row r="1337" spans="1:4" x14ac:dyDescent="0.25">
      <c r="A1337">
        <v>2.6</v>
      </c>
      <c r="B1337">
        <v>833900</v>
      </c>
      <c r="C1337">
        <v>1084200</v>
      </c>
      <c r="D1337">
        <v>727100</v>
      </c>
    </row>
    <row r="1338" spans="1:4" x14ac:dyDescent="0.25">
      <c r="A1338">
        <v>2.6</v>
      </c>
      <c r="B1338" t="s">
        <v>858</v>
      </c>
      <c r="C1338" t="s">
        <v>221</v>
      </c>
      <c r="D1338">
        <v>28875000</v>
      </c>
    </row>
    <row r="1339" spans="1:4" x14ac:dyDescent="0.25">
      <c r="A1339">
        <v>2.6</v>
      </c>
      <c r="B1339">
        <v>137434900</v>
      </c>
      <c r="C1339">
        <v>226272500</v>
      </c>
      <c r="D1339">
        <v>1261100</v>
      </c>
    </row>
    <row r="1340" spans="1:4" x14ac:dyDescent="0.25">
      <c r="A1340">
        <v>2.6</v>
      </c>
      <c r="B1340">
        <v>603744900</v>
      </c>
      <c r="C1340">
        <v>758546700</v>
      </c>
      <c r="D1340">
        <v>2936300</v>
      </c>
    </row>
    <row r="1341" spans="1:4" x14ac:dyDescent="0.25">
      <c r="A1341">
        <v>2.6</v>
      </c>
      <c r="B1341">
        <v>19547500</v>
      </c>
      <c r="C1341">
        <v>34077700</v>
      </c>
      <c r="D1341">
        <v>1676100</v>
      </c>
    </row>
    <row r="1342" spans="1:4" x14ac:dyDescent="0.25">
      <c r="A1342">
        <v>2.6</v>
      </c>
      <c r="B1342">
        <v>46949200</v>
      </c>
      <c r="C1342">
        <v>50919600</v>
      </c>
      <c r="D1342">
        <v>28353000</v>
      </c>
    </row>
    <row r="1343" spans="1:4" x14ac:dyDescent="0.25">
      <c r="A1343">
        <v>2.6</v>
      </c>
      <c r="B1343">
        <v>115355100</v>
      </c>
      <c r="C1343">
        <v>268387200</v>
      </c>
      <c r="D1343">
        <v>843000</v>
      </c>
    </row>
    <row r="1344" spans="1:4" x14ac:dyDescent="0.25">
      <c r="A1344">
        <v>2.6</v>
      </c>
      <c r="B1344">
        <v>4132263700</v>
      </c>
      <c r="C1344">
        <v>4482260800</v>
      </c>
      <c r="D1344">
        <v>104761900</v>
      </c>
    </row>
    <row r="1345" spans="1:4" x14ac:dyDescent="0.25">
      <c r="A1345">
        <v>2.6</v>
      </c>
      <c r="B1345">
        <v>1712400</v>
      </c>
      <c r="C1345">
        <v>1867400</v>
      </c>
      <c r="D1345">
        <v>1906200</v>
      </c>
    </row>
    <row r="1346" spans="1:4" x14ac:dyDescent="0.25">
      <c r="A1346">
        <v>2.6</v>
      </c>
      <c r="B1346">
        <v>1292138200</v>
      </c>
      <c r="C1346">
        <v>866410100</v>
      </c>
      <c r="D1346">
        <v>9985000</v>
      </c>
    </row>
    <row r="1347" spans="1:4" x14ac:dyDescent="0.25">
      <c r="A1347">
        <v>2.6</v>
      </c>
      <c r="B1347" t="s">
        <v>852</v>
      </c>
      <c r="C1347" t="s">
        <v>222</v>
      </c>
      <c r="D1347">
        <v>49424300</v>
      </c>
    </row>
    <row r="1348" spans="1:4" x14ac:dyDescent="0.25">
      <c r="A1348">
        <v>2.6</v>
      </c>
      <c r="B1348">
        <v>862260500</v>
      </c>
      <c r="C1348">
        <v>983399700</v>
      </c>
      <c r="D1348">
        <v>1348900</v>
      </c>
    </row>
    <row r="1349" spans="1:4" x14ac:dyDescent="0.25">
      <c r="A1349">
        <v>2.6</v>
      </c>
      <c r="B1349">
        <v>93855200</v>
      </c>
      <c r="C1349">
        <v>112236400</v>
      </c>
      <c r="D1349">
        <v>4837200</v>
      </c>
    </row>
    <row r="1350" spans="1:4" x14ac:dyDescent="0.25">
      <c r="A1350">
        <v>2.6</v>
      </c>
      <c r="B1350">
        <v>935043800</v>
      </c>
      <c r="C1350">
        <v>1235137000</v>
      </c>
      <c r="D1350">
        <v>1649500</v>
      </c>
    </row>
    <row r="1351" spans="1:4" x14ac:dyDescent="0.25">
      <c r="A1351">
        <v>2.6</v>
      </c>
      <c r="B1351">
        <v>9402000</v>
      </c>
      <c r="C1351">
        <v>15115800</v>
      </c>
      <c r="D1351">
        <v>529400</v>
      </c>
    </row>
    <row r="1352" spans="1:4" x14ac:dyDescent="0.25">
      <c r="A1352">
        <v>2.6</v>
      </c>
      <c r="B1352">
        <v>4371222400</v>
      </c>
      <c r="C1352">
        <v>5317284700</v>
      </c>
      <c r="D1352">
        <v>2904900</v>
      </c>
    </row>
    <row r="1353" spans="1:4" x14ac:dyDescent="0.25">
      <c r="A1353">
        <v>2.6</v>
      </c>
      <c r="B1353" t="s">
        <v>859</v>
      </c>
      <c r="C1353" t="s">
        <v>223</v>
      </c>
      <c r="D1353">
        <v>116519700</v>
      </c>
    </row>
    <row r="1354" spans="1:4" x14ac:dyDescent="0.25">
      <c r="A1354">
        <v>2.6</v>
      </c>
      <c r="B1354">
        <v>237241200</v>
      </c>
      <c r="C1354">
        <v>262330000</v>
      </c>
      <c r="D1354">
        <v>165599000</v>
      </c>
    </row>
    <row r="1355" spans="1:4" x14ac:dyDescent="0.25">
      <c r="A1355">
        <v>2.6</v>
      </c>
      <c r="B1355">
        <v>1115944700</v>
      </c>
      <c r="C1355">
        <v>52357700</v>
      </c>
      <c r="D1355">
        <v>52627900</v>
      </c>
    </row>
    <row r="1356" spans="1:4" x14ac:dyDescent="0.25">
      <c r="A1356">
        <v>2.6</v>
      </c>
      <c r="B1356" t="s">
        <v>860</v>
      </c>
      <c r="C1356" t="s">
        <v>224</v>
      </c>
      <c r="D1356">
        <v>42718100</v>
      </c>
    </row>
    <row r="1357" spans="1:4" x14ac:dyDescent="0.25">
      <c r="A1357">
        <v>2.6</v>
      </c>
      <c r="B1357" t="s">
        <v>861</v>
      </c>
      <c r="C1357" t="s">
        <v>225</v>
      </c>
      <c r="D1357">
        <v>3175600</v>
      </c>
    </row>
    <row r="1358" spans="1:4" x14ac:dyDescent="0.25">
      <c r="A1358">
        <v>2.6</v>
      </c>
      <c r="B1358">
        <v>2900100</v>
      </c>
      <c r="C1358">
        <v>5407200</v>
      </c>
      <c r="D1358">
        <v>558200</v>
      </c>
    </row>
    <row r="1359" spans="1:4" x14ac:dyDescent="0.25">
      <c r="A1359">
        <v>2.6</v>
      </c>
      <c r="B1359" t="s">
        <v>862</v>
      </c>
      <c r="C1359" t="s">
        <v>226</v>
      </c>
      <c r="D1359">
        <v>753729900</v>
      </c>
    </row>
    <row r="1360" spans="1:4" x14ac:dyDescent="0.25">
      <c r="A1360">
        <v>2.6</v>
      </c>
      <c r="B1360">
        <v>1262900</v>
      </c>
      <c r="C1360">
        <v>1333800</v>
      </c>
      <c r="D1360">
        <v>1305600</v>
      </c>
    </row>
    <row r="1361" spans="1:4" x14ac:dyDescent="0.25">
      <c r="A1361">
        <v>2.6</v>
      </c>
      <c r="B1361">
        <v>3473700</v>
      </c>
      <c r="C1361">
        <v>3561800</v>
      </c>
      <c r="D1361">
        <v>3269800</v>
      </c>
    </row>
    <row r="1362" spans="1:4" x14ac:dyDescent="0.25">
      <c r="A1362">
        <v>2.6</v>
      </c>
      <c r="B1362">
        <v>988126000</v>
      </c>
      <c r="C1362">
        <v>1355433700</v>
      </c>
      <c r="D1362">
        <v>926000</v>
      </c>
    </row>
    <row r="1363" spans="1:4" x14ac:dyDescent="0.25">
      <c r="A1363">
        <v>2.6</v>
      </c>
      <c r="B1363">
        <v>3974906300</v>
      </c>
      <c r="C1363" t="s">
        <v>227</v>
      </c>
      <c r="D1363">
        <v>54247400</v>
      </c>
    </row>
    <row r="1364" spans="1:4" x14ac:dyDescent="0.25">
      <c r="A1364">
        <v>2.6</v>
      </c>
      <c r="B1364">
        <v>14989900</v>
      </c>
      <c r="C1364">
        <v>17369900</v>
      </c>
      <c r="D1364">
        <v>14603700</v>
      </c>
    </row>
    <row r="1365" spans="1:4" x14ac:dyDescent="0.25">
      <c r="A1365">
        <v>2.6</v>
      </c>
      <c r="B1365" t="s">
        <v>863</v>
      </c>
      <c r="C1365" t="s">
        <v>228</v>
      </c>
      <c r="D1365" t="s">
        <v>27</v>
      </c>
    </row>
    <row r="1366" spans="1:4" x14ac:dyDescent="0.25">
      <c r="A1366">
        <v>2.6</v>
      </c>
      <c r="B1366">
        <v>666300</v>
      </c>
      <c r="C1366">
        <v>2695700</v>
      </c>
      <c r="D1366">
        <v>2509400</v>
      </c>
    </row>
    <row r="1367" spans="1:4" x14ac:dyDescent="0.25">
      <c r="A1367">
        <v>2.6</v>
      </c>
      <c r="B1367">
        <v>2312000</v>
      </c>
      <c r="C1367">
        <v>2818200</v>
      </c>
      <c r="D1367">
        <v>1314700</v>
      </c>
    </row>
    <row r="1368" spans="1:4" x14ac:dyDescent="0.25">
      <c r="A1368">
        <v>2.6</v>
      </c>
      <c r="B1368">
        <v>621000</v>
      </c>
      <c r="C1368">
        <v>727200</v>
      </c>
      <c r="D1368">
        <v>707300</v>
      </c>
    </row>
    <row r="1369" spans="1:4" x14ac:dyDescent="0.25">
      <c r="A1369">
        <v>2.6</v>
      </c>
      <c r="B1369">
        <v>981500</v>
      </c>
      <c r="C1369">
        <v>1271000</v>
      </c>
      <c r="D1369">
        <v>970100</v>
      </c>
    </row>
    <row r="1370" spans="1:4" x14ac:dyDescent="0.25">
      <c r="A1370">
        <v>2.6</v>
      </c>
      <c r="B1370">
        <v>3371900</v>
      </c>
      <c r="C1370">
        <v>4380500</v>
      </c>
      <c r="D1370">
        <v>2690800</v>
      </c>
    </row>
    <row r="1371" spans="1:4" x14ac:dyDescent="0.25">
      <c r="A1371">
        <v>2.6</v>
      </c>
      <c r="B1371">
        <v>7715700</v>
      </c>
      <c r="C1371">
        <v>9431200</v>
      </c>
      <c r="D1371">
        <v>2355100</v>
      </c>
    </row>
    <row r="1372" spans="1:4" x14ac:dyDescent="0.25">
      <c r="A1372">
        <v>2.6</v>
      </c>
      <c r="B1372">
        <v>3546400</v>
      </c>
      <c r="C1372">
        <v>4016300</v>
      </c>
      <c r="D1372">
        <v>3122900</v>
      </c>
    </row>
    <row r="1373" spans="1:4" x14ac:dyDescent="0.25">
      <c r="A1373">
        <v>2.6</v>
      </c>
      <c r="B1373">
        <v>22082100</v>
      </c>
      <c r="C1373">
        <v>31620300</v>
      </c>
      <c r="D1373">
        <v>24773700</v>
      </c>
    </row>
    <row r="1374" spans="1:4" x14ac:dyDescent="0.25">
      <c r="A1374">
        <v>2.6</v>
      </c>
      <c r="B1374">
        <v>10648300</v>
      </c>
      <c r="C1374">
        <v>13128000</v>
      </c>
      <c r="D1374">
        <v>9979100</v>
      </c>
    </row>
    <row r="1375" spans="1:4" x14ac:dyDescent="0.25">
      <c r="A1375">
        <v>2.6</v>
      </c>
      <c r="B1375">
        <v>1036400</v>
      </c>
      <c r="C1375">
        <v>1341800</v>
      </c>
      <c r="D1375">
        <v>788800</v>
      </c>
    </row>
    <row r="1376" spans="1:4" x14ac:dyDescent="0.25">
      <c r="A1376">
        <v>2.6</v>
      </c>
      <c r="B1376" t="s">
        <v>1401</v>
      </c>
      <c r="C1376" t="s">
        <v>231</v>
      </c>
      <c r="D1376">
        <v>4548400</v>
      </c>
    </row>
    <row r="1377" spans="1:4" x14ac:dyDescent="0.25">
      <c r="A1377">
        <v>2.6</v>
      </c>
      <c r="B1377" t="s">
        <v>864</v>
      </c>
      <c r="C1377" t="s">
        <v>232</v>
      </c>
      <c r="D1377">
        <v>2860114800</v>
      </c>
    </row>
    <row r="1378" spans="1:4" x14ac:dyDescent="0.25">
      <c r="A1378">
        <v>2.6</v>
      </c>
      <c r="B1378">
        <v>112113800</v>
      </c>
      <c r="C1378">
        <v>183987100</v>
      </c>
      <c r="D1378">
        <v>2188800</v>
      </c>
    </row>
    <row r="1379" spans="1:4" x14ac:dyDescent="0.25">
      <c r="A1379">
        <v>2.6</v>
      </c>
      <c r="B1379">
        <v>3547100</v>
      </c>
      <c r="C1379">
        <v>4122900</v>
      </c>
      <c r="D1379">
        <v>3351200</v>
      </c>
    </row>
    <row r="1380" spans="1:4" x14ac:dyDescent="0.25">
      <c r="A1380">
        <v>2.6</v>
      </c>
      <c r="B1380" t="s">
        <v>866</v>
      </c>
      <c r="C1380" t="s">
        <v>234</v>
      </c>
      <c r="D1380">
        <v>1438160200</v>
      </c>
    </row>
    <row r="1381" spans="1:4" x14ac:dyDescent="0.25">
      <c r="A1381">
        <v>2.6</v>
      </c>
      <c r="B1381">
        <v>7079700</v>
      </c>
      <c r="C1381">
        <v>7638600</v>
      </c>
      <c r="D1381">
        <v>6667800</v>
      </c>
    </row>
    <row r="1382" spans="1:4" x14ac:dyDescent="0.25">
      <c r="A1382">
        <v>2.6</v>
      </c>
      <c r="B1382">
        <v>25445400</v>
      </c>
      <c r="C1382">
        <v>32457400</v>
      </c>
      <c r="D1382">
        <v>25796900</v>
      </c>
    </row>
    <row r="1383" spans="1:4" x14ac:dyDescent="0.25">
      <c r="A1383">
        <v>2.6</v>
      </c>
      <c r="B1383">
        <v>116942600</v>
      </c>
      <c r="C1383">
        <v>15413100</v>
      </c>
      <c r="D1383">
        <v>104457600</v>
      </c>
    </row>
    <row r="1384" spans="1:4" x14ac:dyDescent="0.25">
      <c r="A1384">
        <v>2.6</v>
      </c>
      <c r="B1384">
        <v>318872400</v>
      </c>
      <c r="C1384">
        <v>471935500</v>
      </c>
      <c r="D1384">
        <v>5564400</v>
      </c>
    </row>
    <row r="1385" spans="1:4" x14ac:dyDescent="0.25">
      <c r="A1385">
        <v>2.6</v>
      </c>
      <c r="B1385">
        <v>840400</v>
      </c>
      <c r="C1385">
        <v>1127600</v>
      </c>
      <c r="D1385">
        <v>395900</v>
      </c>
    </row>
    <row r="1386" spans="1:4" x14ac:dyDescent="0.25">
      <c r="A1386">
        <v>2.6</v>
      </c>
      <c r="B1386">
        <v>63716800</v>
      </c>
      <c r="C1386">
        <v>79103600</v>
      </c>
      <c r="D1386">
        <v>1592400</v>
      </c>
    </row>
    <row r="1387" spans="1:4" x14ac:dyDescent="0.25">
      <c r="A1387">
        <v>2.6</v>
      </c>
      <c r="B1387">
        <v>579300</v>
      </c>
      <c r="C1387">
        <v>642600</v>
      </c>
      <c r="D1387">
        <v>393900</v>
      </c>
    </row>
    <row r="1388" spans="1:4" x14ac:dyDescent="0.25">
      <c r="A1388">
        <v>2.6</v>
      </c>
      <c r="B1388">
        <v>556400</v>
      </c>
      <c r="C1388">
        <v>621600</v>
      </c>
      <c r="D1388">
        <v>485000</v>
      </c>
    </row>
    <row r="1389" spans="1:4" x14ac:dyDescent="0.25">
      <c r="A1389">
        <v>2.6</v>
      </c>
      <c r="B1389">
        <v>6245400</v>
      </c>
      <c r="C1389">
        <v>6234800</v>
      </c>
      <c r="D1389">
        <v>5477600</v>
      </c>
    </row>
    <row r="1390" spans="1:4" x14ac:dyDescent="0.25">
      <c r="A1390">
        <v>2.6</v>
      </c>
      <c r="B1390">
        <v>17026600</v>
      </c>
      <c r="C1390">
        <v>15031900</v>
      </c>
      <c r="D1390">
        <v>10892300</v>
      </c>
    </row>
    <row r="1391" spans="1:4" x14ac:dyDescent="0.25">
      <c r="A1391">
        <v>2.6</v>
      </c>
      <c r="B1391">
        <v>102304400</v>
      </c>
      <c r="C1391">
        <v>142856700</v>
      </c>
      <c r="D1391">
        <v>2788600</v>
      </c>
    </row>
    <row r="1392" spans="1:4" x14ac:dyDescent="0.25">
      <c r="A1392">
        <v>2.6</v>
      </c>
      <c r="B1392">
        <v>910600</v>
      </c>
      <c r="C1392">
        <v>753000</v>
      </c>
      <c r="D1392">
        <v>528000</v>
      </c>
    </row>
    <row r="1393" spans="1:4" x14ac:dyDescent="0.25">
      <c r="A1393">
        <v>2.6</v>
      </c>
      <c r="B1393">
        <v>9239400</v>
      </c>
      <c r="C1393">
        <v>11970400</v>
      </c>
      <c r="D1393">
        <v>3899400</v>
      </c>
    </row>
    <row r="1394" spans="1:4" x14ac:dyDescent="0.25">
      <c r="A1394">
        <v>2.6</v>
      </c>
      <c r="B1394">
        <v>72812200</v>
      </c>
      <c r="C1394">
        <v>87611600</v>
      </c>
      <c r="D1394">
        <v>77510100</v>
      </c>
    </row>
    <row r="1395" spans="1:4" x14ac:dyDescent="0.25">
      <c r="A1395">
        <v>2.6</v>
      </c>
      <c r="B1395">
        <v>8384400</v>
      </c>
      <c r="C1395">
        <v>11972400</v>
      </c>
      <c r="D1395">
        <v>1363600</v>
      </c>
    </row>
    <row r="1396" spans="1:4" x14ac:dyDescent="0.25">
      <c r="A1396">
        <v>2.6</v>
      </c>
      <c r="B1396">
        <v>55865200</v>
      </c>
      <c r="C1396">
        <v>61421900</v>
      </c>
      <c r="D1396">
        <v>25740000</v>
      </c>
    </row>
    <row r="1397" spans="1:4" x14ac:dyDescent="0.25">
      <c r="A1397">
        <v>2.6</v>
      </c>
      <c r="B1397">
        <v>30001900</v>
      </c>
      <c r="C1397">
        <v>50746400</v>
      </c>
      <c r="D1397">
        <v>3669100</v>
      </c>
    </row>
    <row r="1398" spans="1:4" x14ac:dyDescent="0.25">
      <c r="A1398">
        <v>2.6</v>
      </c>
      <c r="B1398">
        <v>48963900</v>
      </c>
      <c r="C1398">
        <v>47950000</v>
      </c>
      <c r="D1398">
        <v>46258900</v>
      </c>
    </row>
    <row r="1399" spans="1:4" x14ac:dyDescent="0.25">
      <c r="A1399">
        <v>2.6</v>
      </c>
      <c r="B1399" t="s">
        <v>868</v>
      </c>
      <c r="C1399" t="s">
        <v>236</v>
      </c>
      <c r="D1399">
        <v>28258700</v>
      </c>
    </row>
    <row r="1400" spans="1:4" x14ac:dyDescent="0.25">
      <c r="A1400">
        <v>2.6</v>
      </c>
      <c r="B1400">
        <v>2416500</v>
      </c>
      <c r="C1400">
        <v>4702000</v>
      </c>
      <c r="D1400">
        <v>6066800</v>
      </c>
    </row>
    <row r="1401" spans="1:4" x14ac:dyDescent="0.25">
      <c r="A1401">
        <v>2.6</v>
      </c>
      <c r="B1401">
        <v>13121500</v>
      </c>
      <c r="C1401">
        <v>26578400</v>
      </c>
      <c r="D1401">
        <v>1113600</v>
      </c>
    </row>
    <row r="1402" spans="1:4" x14ac:dyDescent="0.25">
      <c r="A1402">
        <v>2.6</v>
      </c>
      <c r="B1402">
        <v>689904700</v>
      </c>
      <c r="C1402">
        <v>962227700</v>
      </c>
      <c r="D1402">
        <v>2730500</v>
      </c>
    </row>
    <row r="1403" spans="1:4" x14ac:dyDescent="0.25">
      <c r="A1403">
        <v>2.6</v>
      </c>
      <c r="B1403" t="s">
        <v>869</v>
      </c>
      <c r="C1403" t="s">
        <v>238</v>
      </c>
      <c r="D1403" t="s">
        <v>28</v>
      </c>
    </row>
    <row r="1404" spans="1:4" x14ac:dyDescent="0.25">
      <c r="A1404">
        <v>2.6</v>
      </c>
      <c r="B1404" t="s">
        <v>870</v>
      </c>
      <c r="C1404" t="s">
        <v>239</v>
      </c>
      <c r="D1404">
        <v>10812500</v>
      </c>
    </row>
    <row r="1405" spans="1:4" x14ac:dyDescent="0.25">
      <c r="A1405">
        <v>2.6</v>
      </c>
      <c r="B1405">
        <v>713800</v>
      </c>
      <c r="C1405">
        <v>1003700</v>
      </c>
      <c r="D1405">
        <v>408700</v>
      </c>
    </row>
    <row r="1406" spans="1:4" x14ac:dyDescent="0.25">
      <c r="A1406">
        <v>2.6</v>
      </c>
      <c r="B1406">
        <v>411500</v>
      </c>
      <c r="C1406">
        <v>550100</v>
      </c>
      <c r="D1406">
        <v>411700</v>
      </c>
    </row>
    <row r="1407" spans="1:4" x14ac:dyDescent="0.25">
      <c r="A1407">
        <v>2.6</v>
      </c>
      <c r="B1407">
        <v>1211100</v>
      </c>
      <c r="C1407">
        <v>1831500</v>
      </c>
      <c r="D1407">
        <v>652400</v>
      </c>
    </row>
    <row r="1408" spans="1:4" x14ac:dyDescent="0.25">
      <c r="A1408">
        <v>2.6</v>
      </c>
      <c r="B1408">
        <v>224567700</v>
      </c>
      <c r="C1408">
        <v>459995900</v>
      </c>
      <c r="D1408">
        <v>1788400</v>
      </c>
    </row>
    <row r="1409" spans="1:4" x14ac:dyDescent="0.25">
      <c r="A1409">
        <v>2.6</v>
      </c>
      <c r="B1409" t="s">
        <v>871</v>
      </c>
      <c r="C1409" t="s">
        <v>438</v>
      </c>
      <c r="D1409">
        <v>42645900</v>
      </c>
    </row>
    <row r="1410" spans="1:4" x14ac:dyDescent="0.25">
      <c r="A1410">
        <v>2.6</v>
      </c>
      <c r="B1410">
        <v>847700</v>
      </c>
      <c r="C1410">
        <v>1001800</v>
      </c>
      <c r="D1410">
        <v>730900</v>
      </c>
    </row>
    <row r="1411" spans="1:4" x14ac:dyDescent="0.25">
      <c r="A1411">
        <v>2.6</v>
      </c>
      <c r="B1411" t="s">
        <v>872</v>
      </c>
      <c r="C1411" t="s">
        <v>240</v>
      </c>
      <c r="D1411">
        <v>755800</v>
      </c>
    </row>
    <row r="1412" spans="1:4" x14ac:dyDescent="0.25">
      <c r="A1412">
        <v>2.6</v>
      </c>
      <c r="B1412">
        <v>2795700</v>
      </c>
      <c r="C1412">
        <v>3649700</v>
      </c>
      <c r="D1412">
        <v>1145200</v>
      </c>
    </row>
    <row r="1413" spans="1:4" x14ac:dyDescent="0.25">
      <c r="A1413">
        <v>2.6</v>
      </c>
      <c r="B1413">
        <v>662500</v>
      </c>
      <c r="C1413">
        <v>950000</v>
      </c>
      <c r="D1413">
        <v>399100</v>
      </c>
    </row>
    <row r="1414" spans="1:4" x14ac:dyDescent="0.25">
      <c r="A1414">
        <v>2.6</v>
      </c>
      <c r="B1414">
        <v>2899073800</v>
      </c>
      <c r="C1414">
        <v>3208897300</v>
      </c>
      <c r="D1414">
        <v>15332300</v>
      </c>
    </row>
    <row r="1415" spans="1:4" x14ac:dyDescent="0.25">
      <c r="A1415">
        <v>2.6</v>
      </c>
      <c r="B1415" t="s">
        <v>873</v>
      </c>
      <c r="C1415" t="s">
        <v>241</v>
      </c>
      <c r="D1415" t="s">
        <v>29</v>
      </c>
    </row>
    <row r="1416" spans="1:4" x14ac:dyDescent="0.25">
      <c r="A1416">
        <v>2.6</v>
      </c>
      <c r="B1416">
        <v>1197500</v>
      </c>
      <c r="C1416">
        <v>1741600</v>
      </c>
      <c r="D1416">
        <v>616500</v>
      </c>
    </row>
    <row r="1417" spans="1:4" x14ac:dyDescent="0.25">
      <c r="A1417">
        <v>2.6</v>
      </c>
      <c r="B1417">
        <v>1737900</v>
      </c>
      <c r="C1417">
        <v>2211000</v>
      </c>
      <c r="D1417">
        <v>1759300</v>
      </c>
    </row>
    <row r="1418" spans="1:4" x14ac:dyDescent="0.25">
      <c r="A1418">
        <v>2.6</v>
      </c>
      <c r="B1418">
        <v>99536400</v>
      </c>
      <c r="C1418">
        <v>142343200</v>
      </c>
      <c r="D1418">
        <v>1142000</v>
      </c>
    </row>
    <row r="1419" spans="1:4" x14ac:dyDescent="0.25">
      <c r="A1419">
        <v>2.6</v>
      </c>
      <c r="B1419">
        <v>2530800</v>
      </c>
      <c r="C1419">
        <v>2436900</v>
      </c>
      <c r="D1419">
        <v>2257500</v>
      </c>
    </row>
    <row r="1420" spans="1:4" x14ac:dyDescent="0.25">
      <c r="A1420">
        <v>2.6</v>
      </c>
      <c r="B1420">
        <v>79427700</v>
      </c>
      <c r="C1420">
        <v>83385300</v>
      </c>
      <c r="D1420">
        <v>8470600</v>
      </c>
    </row>
    <row r="1421" spans="1:4" x14ac:dyDescent="0.25">
      <c r="A1421">
        <v>2.6</v>
      </c>
      <c r="B1421">
        <v>75756100</v>
      </c>
      <c r="C1421">
        <v>81075600</v>
      </c>
      <c r="D1421">
        <v>4033400</v>
      </c>
    </row>
    <row r="1422" spans="1:4" x14ac:dyDescent="0.25">
      <c r="A1422">
        <v>2.6</v>
      </c>
      <c r="B1422">
        <v>132353600</v>
      </c>
      <c r="C1422">
        <v>166556800</v>
      </c>
      <c r="D1422">
        <v>3477700</v>
      </c>
    </row>
    <row r="1423" spans="1:4" x14ac:dyDescent="0.25">
      <c r="A1423">
        <v>2.6</v>
      </c>
      <c r="B1423" t="s">
        <v>875</v>
      </c>
      <c r="C1423" t="s">
        <v>243</v>
      </c>
      <c r="D1423">
        <v>39751100</v>
      </c>
    </row>
    <row r="1424" spans="1:4" x14ac:dyDescent="0.25">
      <c r="A1424">
        <v>2.6</v>
      </c>
      <c r="B1424">
        <v>740330800</v>
      </c>
      <c r="C1424">
        <v>912731100</v>
      </c>
      <c r="D1424">
        <v>14095300</v>
      </c>
    </row>
    <row r="1425" spans="1:4" x14ac:dyDescent="0.25">
      <c r="A1425">
        <v>2.6</v>
      </c>
      <c r="B1425">
        <v>11241400</v>
      </c>
      <c r="C1425">
        <v>10319300</v>
      </c>
      <c r="D1425">
        <v>9520100</v>
      </c>
    </row>
    <row r="1426" spans="1:4" x14ac:dyDescent="0.25">
      <c r="A1426">
        <v>2.6</v>
      </c>
      <c r="B1426">
        <v>670100</v>
      </c>
      <c r="C1426">
        <v>744400</v>
      </c>
      <c r="D1426">
        <v>605700</v>
      </c>
    </row>
    <row r="1427" spans="1:4" x14ac:dyDescent="0.25">
      <c r="A1427">
        <v>2.6</v>
      </c>
      <c r="B1427">
        <v>326000</v>
      </c>
      <c r="C1427">
        <v>356700</v>
      </c>
      <c r="D1427">
        <v>336500</v>
      </c>
    </row>
    <row r="1428" spans="1:4" x14ac:dyDescent="0.25">
      <c r="A1428">
        <v>2.6</v>
      </c>
      <c r="B1428">
        <v>18012000</v>
      </c>
      <c r="C1428">
        <v>17664800</v>
      </c>
      <c r="D1428">
        <v>3872300</v>
      </c>
    </row>
    <row r="1429" spans="1:4" x14ac:dyDescent="0.25">
      <c r="A1429">
        <v>2.6</v>
      </c>
      <c r="B1429">
        <v>1078700</v>
      </c>
      <c r="C1429">
        <v>1108500</v>
      </c>
      <c r="D1429">
        <v>860100</v>
      </c>
    </row>
    <row r="1430" spans="1:4" x14ac:dyDescent="0.25">
      <c r="A1430">
        <v>2.6</v>
      </c>
      <c r="B1430">
        <v>7479000</v>
      </c>
      <c r="C1430">
        <v>6821000</v>
      </c>
      <c r="D1430">
        <v>6081300</v>
      </c>
    </row>
    <row r="1431" spans="1:4" x14ac:dyDescent="0.25">
      <c r="A1431">
        <v>2.6</v>
      </c>
      <c r="B1431" t="s">
        <v>878</v>
      </c>
      <c r="C1431" t="s">
        <v>246</v>
      </c>
      <c r="D1431">
        <v>26273700</v>
      </c>
    </row>
    <row r="1432" spans="1:4" x14ac:dyDescent="0.25">
      <c r="A1432">
        <v>2.6</v>
      </c>
      <c r="B1432" t="s">
        <v>879</v>
      </c>
      <c r="C1432" t="s">
        <v>247</v>
      </c>
      <c r="D1432">
        <v>12561600</v>
      </c>
    </row>
    <row r="1433" spans="1:4" x14ac:dyDescent="0.25">
      <c r="A1433">
        <v>2.6</v>
      </c>
      <c r="B1433">
        <v>14178800</v>
      </c>
      <c r="C1433">
        <v>22995700</v>
      </c>
      <c r="D1433">
        <v>1202800</v>
      </c>
    </row>
    <row r="1434" spans="1:4" x14ac:dyDescent="0.25">
      <c r="A1434">
        <v>2.6</v>
      </c>
      <c r="B1434">
        <v>441533000</v>
      </c>
      <c r="C1434">
        <v>655040000</v>
      </c>
      <c r="D1434">
        <v>4217800</v>
      </c>
    </row>
    <row r="1435" spans="1:4" x14ac:dyDescent="0.25">
      <c r="A1435">
        <v>2.6</v>
      </c>
      <c r="B1435">
        <v>28713600</v>
      </c>
      <c r="C1435">
        <v>37553200</v>
      </c>
      <c r="D1435">
        <v>6407000</v>
      </c>
    </row>
    <row r="1436" spans="1:4" x14ac:dyDescent="0.25">
      <c r="A1436">
        <v>2.6</v>
      </c>
      <c r="B1436">
        <v>4291300</v>
      </c>
      <c r="C1436">
        <v>5376600</v>
      </c>
      <c r="D1436">
        <v>1255900</v>
      </c>
    </row>
    <row r="1437" spans="1:4" x14ac:dyDescent="0.25">
      <c r="A1437">
        <v>2.6</v>
      </c>
      <c r="B1437">
        <v>904982400</v>
      </c>
      <c r="C1437">
        <v>1033560800</v>
      </c>
      <c r="D1437">
        <v>122035800</v>
      </c>
    </row>
    <row r="1438" spans="1:4" x14ac:dyDescent="0.25">
      <c r="A1438">
        <v>2.6</v>
      </c>
      <c r="B1438">
        <v>104481500</v>
      </c>
      <c r="C1438">
        <v>115870400</v>
      </c>
      <c r="D1438">
        <v>44428600</v>
      </c>
    </row>
    <row r="1439" spans="1:4" x14ac:dyDescent="0.25">
      <c r="A1439">
        <v>2.6</v>
      </c>
      <c r="B1439">
        <v>557700</v>
      </c>
      <c r="C1439">
        <v>860200</v>
      </c>
      <c r="D1439">
        <v>364400</v>
      </c>
    </row>
    <row r="1440" spans="1:4" x14ac:dyDescent="0.25">
      <c r="A1440">
        <v>2.6</v>
      </c>
      <c r="B1440">
        <v>491010600</v>
      </c>
      <c r="C1440">
        <v>515868700</v>
      </c>
      <c r="D1440">
        <v>194448100</v>
      </c>
    </row>
    <row r="1441" spans="1:4" x14ac:dyDescent="0.25">
      <c r="A1441">
        <v>2.6</v>
      </c>
      <c r="B1441">
        <v>918000</v>
      </c>
      <c r="C1441">
        <v>955400</v>
      </c>
      <c r="D1441">
        <v>847700</v>
      </c>
    </row>
    <row r="1442" spans="1:4" x14ac:dyDescent="0.25">
      <c r="A1442">
        <v>2.6</v>
      </c>
      <c r="B1442">
        <v>665000</v>
      </c>
      <c r="C1442">
        <v>857300</v>
      </c>
      <c r="D1442">
        <v>324400</v>
      </c>
    </row>
    <row r="1443" spans="1:4" x14ac:dyDescent="0.25">
      <c r="A1443">
        <v>2.6</v>
      </c>
      <c r="B1443">
        <v>238407000</v>
      </c>
      <c r="C1443">
        <v>398624300</v>
      </c>
      <c r="D1443">
        <v>790100</v>
      </c>
    </row>
    <row r="1444" spans="1:4" x14ac:dyDescent="0.25">
      <c r="A1444">
        <v>2.6</v>
      </c>
      <c r="B1444">
        <v>237567500</v>
      </c>
      <c r="C1444">
        <v>306763200</v>
      </c>
      <c r="D1444">
        <v>2400900</v>
      </c>
    </row>
    <row r="1445" spans="1:4" x14ac:dyDescent="0.25">
      <c r="A1445">
        <v>2.6</v>
      </c>
      <c r="B1445">
        <v>470806500</v>
      </c>
      <c r="C1445">
        <v>595049900</v>
      </c>
      <c r="D1445">
        <v>1986000</v>
      </c>
    </row>
    <row r="1446" spans="1:4" x14ac:dyDescent="0.25">
      <c r="A1446">
        <v>2.6</v>
      </c>
      <c r="B1446">
        <v>4006391200</v>
      </c>
      <c r="C1446">
        <v>5034896800</v>
      </c>
      <c r="D1446">
        <v>28531800</v>
      </c>
    </row>
    <row r="1447" spans="1:4" x14ac:dyDescent="0.25">
      <c r="A1447">
        <v>2.6</v>
      </c>
      <c r="B1447">
        <v>501281200</v>
      </c>
      <c r="C1447">
        <v>681155800</v>
      </c>
      <c r="D1447">
        <v>39200100</v>
      </c>
    </row>
    <row r="1448" spans="1:4" x14ac:dyDescent="0.25">
      <c r="A1448">
        <v>2.6</v>
      </c>
      <c r="B1448">
        <v>2018800</v>
      </c>
      <c r="C1448">
        <v>2235000</v>
      </c>
      <c r="D1448">
        <v>2110900</v>
      </c>
    </row>
    <row r="1449" spans="1:4" x14ac:dyDescent="0.25">
      <c r="A1449">
        <v>2.6</v>
      </c>
      <c r="B1449">
        <v>8903100</v>
      </c>
      <c r="C1449">
        <v>11987300</v>
      </c>
      <c r="D1449">
        <v>11455600</v>
      </c>
    </row>
    <row r="1450" spans="1:4" x14ac:dyDescent="0.25">
      <c r="A1450">
        <v>2.6</v>
      </c>
      <c r="B1450">
        <v>32608500</v>
      </c>
      <c r="C1450">
        <v>43316000</v>
      </c>
      <c r="D1450">
        <v>2739400</v>
      </c>
    </row>
    <row r="1451" spans="1:4" x14ac:dyDescent="0.25">
      <c r="A1451">
        <v>2.6</v>
      </c>
      <c r="B1451">
        <v>1942900</v>
      </c>
      <c r="C1451">
        <v>2287700</v>
      </c>
      <c r="D1451">
        <v>791600</v>
      </c>
    </row>
    <row r="1452" spans="1:4" x14ac:dyDescent="0.25">
      <c r="A1452">
        <v>2.6</v>
      </c>
      <c r="B1452">
        <v>2388200</v>
      </c>
      <c r="C1452">
        <v>2537800</v>
      </c>
      <c r="D1452">
        <v>2060400</v>
      </c>
    </row>
    <row r="1453" spans="1:4" x14ac:dyDescent="0.25">
      <c r="A1453">
        <v>2.6</v>
      </c>
      <c r="B1453">
        <v>176044100</v>
      </c>
      <c r="C1453">
        <v>189493200</v>
      </c>
      <c r="D1453">
        <v>8110500</v>
      </c>
    </row>
    <row r="1454" spans="1:4" x14ac:dyDescent="0.25">
      <c r="A1454">
        <v>2.6</v>
      </c>
      <c r="B1454">
        <v>7508800</v>
      </c>
      <c r="C1454">
        <v>8202600</v>
      </c>
      <c r="D1454">
        <v>7868400</v>
      </c>
    </row>
    <row r="1455" spans="1:4" x14ac:dyDescent="0.25">
      <c r="A1455">
        <v>2.6</v>
      </c>
      <c r="B1455" t="s">
        <v>883</v>
      </c>
      <c r="C1455" t="s">
        <v>251</v>
      </c>
      <c r="D1455">
        <v>14673100</v>
      </c>
    </row>
    <row r="1456" spans="1:4" x14ac:dyDescent="0.25">
      <c r="A1456">
        <v>2.6</v>
      </c>
      <c r="B1456">
        <v>10076100</v>
      </c>
      <c r="C1456">
        <v>11452100</v>
      </c>
      <c r="D1456">
        <v>10241900</v>
      </c>
    </row>
    <row r="1457" spans="1:4" x14ac:dyDescent="0.25">
      <c r="A1457">
        <v>2.6</v>
      </c>
      <c r="B1457">
        <v>9962500</v>
      </c>
      <c r="C1457">
        <v>12323400</v>
      </c>
      <c r="D1457">
        <v>11135100</v>
      </c>
    </row>
    <row r="1458" spans="1:4" x14ac:dyDescent="0.25">
      <c r="A1458">
        <v>2.6</v>
      </c>
      <c r="B1458">
        <v>81461100</v>
      </c>
      <c r="C1458">
        <v>128174200</v>
      </c>
      <c r="D1458">
        <v>946100</v>
      </c>
    </row>
    <row r="1459" spans="1:4" x14ac:dyDescent="0.25">
      <c r="A1459">
        <v>2.6</v>
      </c>
      <c r="B1459">
        <v>2277400</v>
      </c>
      <c r="C1459">
        <v>2614200</v>
      </c>
      <c r="D1459">
        <v>2312300</v>
      </c>
    </row>
    <row r="1460" spans="1:4" x14ac:dyDescent="0.25">
      <c r="A1460">
        <v>2.6</v>
      </c>
      <c r="B1460">
        <v>658400</v>
      </c>
      <c r="C1460">
        <v>774600</v>
      </c>
      <c r="D1460">
        <v>454100</v>
      </c>
    </row>
    <row r="1461" spans="1:4" x14ac:dyDescent="0.25">
      <c r="A1461">
        <v>2.6</v>
      </c>
      <c r="B1461">
        <v>1264732100</v>
      </c>
      <c r="C1461">
        <v>1672304700</v>
      </c>
      <c r="D1461">
        <v>96369200</v>
      </c>
    </row>
    <row r="1462" spans="1:4" x14ac:dyDescent="0.25">
      <c r="A1462">
        <v>2.6</v>
      </c>
      <c r="B1462" t="s">
        <v>886</v>
      </c>
      <c r="C1462" t="s">
        <v>254</v>
      </c>
      <c r="D1462" t="s">
        <v>33</v>
      </c>
    </row>
    <row r="1463" spans="1:4" x14ac:dyDescent="0.25">
      <c r="A1463">
        <v>2.6</v>
      </c>
      <c r="B1463">
        <v>1361300</v>
      </c>
      <c r="C1463">
        <v>1896200</v>
      </c>
      <c r="D1463">
        <v>830500</v>
      </c>
    </row>
    <row r="1464" spans="1:4" x14ac:dyDescent="0.25">
      <c r="A1464">
        <v>2.6</v>
      </c>
      <c r="B1464">
        <v>2666231000</v>
      </c>
      <c r="C1464">
        <v>4406217500</v>
      </c>
      <c r="D1464">
        <v>11845400</v>
      </c>
    </row>
    <row r="1465" spans="1:4" x14ac:dyDescent="0.25">
      <c r="A1465">
        <v>2.6</v>
      </c>
      <c r="B1465">
        <v>2594300</v>
      </c>
      <c r="C1465">
        <v>3527600</v>
      </c>
      <c r="D1465">
        <v>1067900</v>
      </c>
    </row>
    <row r="1466" spans="1:4" x14ac:dyDescent="0.25">
      <c r="A1466">
        <v>2.6</v>
      </c>
      <c r="B1466">
        <v>97280300</v>
      </c>
      <c r="C1466">
        <v>68855200</v>
      </c>
      <c r="D1466">
        <v>41093900</v>
      </c>
    </row>
    <row r="1467" spans="1:4" x14ac:dyDescent="0.25">
      <c r="A1467">
        <v>2.6</v>
      </c>
      <c r="B1467">
        <v>1124589600</v>
      </c>
      <c r="C1467">
        <v>1231373200</v>
      </c>
      <c r="D1467">
        <v>774788600</v>
      </c>
    </row>
    <row r="1468" spans="1:4" x14ac:dyDescent="0.25">
      <c r="A1468">
        <v>2.6</v>
      </c>
      <c r="B1468" t="s">
        <v>887</v>
      </c>
      <c r="C1468" t="s">
        <v>256</v>
      </c>
      <c r="D1468">
        <v>390766700</v>
      </c>
    </row>
    <row r="1469" spans="1:4" x14ac:dyDescent="0.25">
      <c r="A1469">
        <v>2.6</v>
      </c>
      <c r="B1469">
        <v>72662200</v>
      </c>
      <c r="C1469">
        <v>72936700</v>
      </c>
      <c r="D1469">
        <v>46679000</v>
      </c>
    </row>
    <row r="1470" spans="1:4" x14ac:dyDescent="0.25">
      <c r="A1470">
        <v>2.6</v>
      </c>
      <c r="B1470">
        <v>437370300</v>
      </c>
      <c r="C1470">
        <v>538760200</v>
      </c>
      <c r="D1470">
        <v>4512500</v>
      </c>
    </row>
    <row r="1471" spans="1:4" x14ac:dyDescent="0.25">
      <c r="A1471">
        <v>2.6</v>
      </c>
      <c r="B1471">
        <v>1761100</v>
      </c>
      <c r="C1471">
        <v>2347000</v>
      </c>
      <c r="D1471">
        <v>1583400</v>
      </c>
    </row>
    <row r="1472" spans="1:4" x14ac:dyDescent="0.25">
      <c r="A1472">
        <v>2.6</v>
      </c>
      <c r="B1472">
        <v>2905600</v>
      </c>
      <c r="C1472">
        <v>5357500</v>
      </c>
      <c r="D1472">
        <v>500200</v>
      </c>
    </row>
    <row r="1473" spans="1:4" x14ac:dyDescent="0.25">
      <c r="A1473">
        <v>2.6</v>
      </c>
      <c r="B1473">
        <v>20268000</v>
      </c>
      <c r="C1473">
        <v>28930900</v>
      </c>
      <c r="D1473">
        <v>721100</v>
      </c>
    </row>
    <row r="1474" spans="1:4" x14ac:dyDescent="0.25">
      <c r="A1474">
        <v>2.6</v>
      </c>
      <c r="B1474">
        <v>1618600</v>
      </c>
      <c r="C1474">
        <v>2206700</v>
      </c>
      <c r="D1474">
        <v>1226000</v>
      </c>
    </row>
    <row r="1475" spans="1:4" x14ac:dyDescent="0.25">
      <c r="A1475">
        <v>2.6</v>
      </c>
      <c r="B1475">
        <v>202540100</v>
      </c>
      <c r="C1475">
        <v>22209100</v>
      </c>
      <c r="D1475">
        <v>21842100</v>
      </c>
    </row>
    <row r="1476" spans="1:4" x14ac:dyDescent="0.25">
      <c r="A1476">
        <v>2.6</v>
      </c>
      <c r="B1476">
        <v>1167406100</v>
      </c>
      <c r="C1476">
        <v>1931319400</v>
      </c>
      <c r="D1476">
        <v>3473900</v>
      </c>
    </row>
    <row r="1477" spans="1:4" x14ac:dyDescent="0.25">
      <c r="A1477">
        <v>2.6</v>
      </c>
      <c r="B1477">
        <v>7552200</v>
      </c>
      <c r="C1477">
        <v>24490500</v>
      </c>
      <c r="D1477">
        <v>1482300</v>
      </c>
    </row>
    <row r="1478" spans="1:4" x14ac:dyDescent="0.25">
      <c r="A1478">
        <v>2.6</v>
      </c>
      <c r="B1478" t="s">
        <v>889</v>
      </c>
      <c r="C1478" t="s">
        <v>258</v>
      </c>
      <c r="D1478">
        <v>6373800</v>
      </c>
    </row>
    <row r="1479" spans="1:4" x14ac:dyDescent="0.25">
      <c r="A1479">
        <v>2.6</v>
      </c>
      <c r="B1479">
        <v>424300</v>
      </c>
      <c r="C1479">
        <v>751800</v>
      </c>
      <c r="D1479">
        <v>261100</v>
      </c>
    </row>
    <row r="1480" spans="1:4" x14ac:dyDescent="0.25">
      <c r="A1480">
        <v>2.6</v>
      </c>
      <c r="B1480">
        <v>2587800</v>
      </c>
      <c r="C1480">
        <v>4973100</v>
      </c>
      <c r="D1480">
        <v>1323500</v>
      </c>
    </row>
    <row r="1481" spans="1:4" x14ac:dyDescent="0.25">
      <c r="A1481">
        <v>2.6</v>
      </c>
      <c r="B1481" t="s">
        <v>890</v>
      </c>
      <c r="C1481" t="s">
        <v>259</v>
      </c>
      <c r="D1481">
        <v>3759100</v>
      </c>
    </row>
    <row r="1482" spans="1:4" x14ac:dyDescent="0.25">
      <c r="A1482">
        <v>2.6</v>
      </c>
      <c r="B1482">
        <v>99367800</v>
      </c>
      <c r="C1482">
        <v>118557000</v>
      </c>
      <c r="D1482">
        <v>28099700</v>
      </c>
    </row>
    <row r="1483" spans="1:4" x14ac:dyDescent="0.25">
      <c r="A1483">
        <v>2.6</v>
      </c>
      <c r="B1483">
        <v>3507400</v>
      </c>
      <c r="C1483">
        <v>3924200</v>
      </c>
      <c r="D1483">
        <v>2308600</v>
      </c>
    </row>
    <row r="1484" spans="1:4" x14ac:dyDescent="0.25">
      <c r="A1484">
        <v>2.6</v>
      </c>
      <c r="B1484" t="s">
        <v>892</v>
      </c>
      <c r="C1484" t="s">
        <v>261</v>
      </c>
      <c r="D1484">
        <v>2468800</v>
      </c>
    </row>
    <row r="1485" spans="1:4" x14ac:dyDescent="0.25">
      <c r="A1485">
        <v>2.6</v>
      </c>
      <c r="B1485">
        <v>6093800</v>
      </c>
      <c r="C1485">
        <v>11059800</v>
      </c>
      <c r="D1485">
        <v>780100</v>
      </c>
    </row>
    <row r="1486" spans="1:4" x14ac:dyDescent="0.25">
      <c r="A1486">
        <v>2.6</v>
      </c>
      <c r="B1486">
        <v>2830300</v>
      </c>
      <c r="C1486">
        <v>4495000</v>
      </c>
      <c r="D1486">
        <v>443100</v>
      </c>
    </row>
    <row r="1487" spans="1:4" x14ac:dyDescent="0.25">
      <c r="A1487">
        <v>2.6</v>
      </c>
      <c r="B1487">
        <v>223349300</v>
      </c>
      <c r="C1487">
        <v>369080300</v>
      </c>
      <c r="D1487">
        <v>567600</v>
      </c>
    </row>
    <row r="1488" spans="1:4" x14ac:dyDescent="0.25">
      <c r="A1488">
        <v>2.6</v>
      </c>
      <c r="B1488" t="s">
        <v>893</v>
      </c>
      <c r="C1488" t="s">
        <v>262</v>
      </c>
      <c r="D1488">
        <v>3164700</v>
      </c>
    </row>
    <row r="1489" spans="1:4" x14ac:dyDescent="0.25">
      <c r="A1489">
        <v>2.6</v>
      </c>
      <c r="B1489">
        <v>443881300</v>
      </c>
      <c r="C1489">
        <v>72452300</v>
      </c>
      <c r="D1489">
        <v>375533000</v>
      </c>
    </row>
    <row r="1490" spans="1:4" x14ac:dyDescent="0.25">
      <c r="A1490">
        <v>2.6</v>
      </c>
      <c r="B1490">
        <v>4216100</v>
      </c>
      <c r="C1490">
        <v>4968300</v>
      </c>
      <c r="D1490">
        <v>3975600</v>
      </c>
    </row>
    <row r="1491" spans="1:4" x14ac:dyDescent="0.25">
      <c r="A1491">
        <v>2.6</v>
      </c>
      <c r="B1491">
        <v>412600</v>
      </c>
      <c r="C1491">
        <v>637800</v>
      </c>
      <c r="D1491">
        <v>447500</v>
      </c>
    </row>
    <row r="1492" spans="1:4" x14ac:dyDescent="0.25">
      <c r="A1492">
        <v>2.6</v>
      </c>
      <c r="B1492">
        <v>17732300</v>
      </c>
      <c r="C1492">
        <v>30017800</v>
      </c>
      <c r="D1492">
        <v>854500</v>
      </c>
    </row>
    <row r="1493" spans="1:4" x14ac:dyDescent="0.25">
      <c r="A1493">
        <v>2.6</v>
      </c>
      <c r="B1493">
        <v>465578500</v>
      </c>
      <c r="C1493">
        <v>589568700</v>
      </c>
      <c r="D1493">
        <v>2595800</v>
      </c>
    </row>
    <row r="1494" spans="1:4" x14ac:dyDescent="0.25">
      <c r="A1494">
        <v>2.6</v>
      </c>
      <c r="B1494">
        <v>7446700</v>
      </c>
      <c r="C1494">
        <v>8173300</v>
      </c>
      <c r="D1494">
        <v>4123800</v>
      </c>
    </row>
    <row r="1495" spans="1:4" x14ac:dyDescent="0.25">
      <c r="A1495">
        <v>2.6</v>
      </c>
      <c r="B1495">
        <v>2305100</v>
      </c>
      <c r="C1495">
        <v>2348400</v>
      </c>
      <c r="D1495">
        <v>1013600</v>
      </c>
    </row>
    <row r="1496" spans="1:4" x14ac:dyDescent="0.25">
      <c r="A1496">
        <v>2.6</v>
      </c>
      <c r="B1496">
        <v>92356300</v>
      </c>
      <c r="C1496">
        <v>159864500</v>
      </c>
      <c r="D1496">
        <v>768500</v>
      </c>
    </row>
    <row r="1497" spans="1:4" x14ac:dyDescent="0.25">
      <c r="A1497">
        <v>2.6</v>
      </c>
      <c r="B1497">
        <v>321467300</v>
      </c>
      <c r="C1497">
        <v>354301600</v>
      </c>
      <c r="D1497">
        <v>100100000</v>
      </c>
    </row>
    <row r="1498" spans="1:4" x14ac:dyDescent="0.25">
      <c r="A1498">
        <v>2.6</v>
      </c>
      <c r="B1498">
        <v>574100</v>
      </c>
      <c r="C1498">
        <v>549400</v>
      </c>
      <c r="D1498">
        <v>491100</v>
      </c>
    </row>
    <row r="1499" spans="1:4" x14ac:dyDescent="0.25">
      <c r="A1499">
        <v>2.6</v>
      </c>
      <c r="B1499">
        <v>1172302800</v>
      </c>
      <c r="C1499">
        <v>1245400900</v>
      </c>
      <c r="D1499">
        <v>1041710800</v>
      </c>
    </row>
    <row r="1500" spans="1:4" x14ac:dyDescent="0.25">
      <c r="A1500">
        <v>2.6</v>
      </c>
      <c r="B1500">
        <v>1190356000</v>
      </c>
      <c r="C1500">
        <v>1359757700</v>
      </c>
      <c r="D1500">
        <v>116547700</v>
      </c>
    </row>
    <row r="1501" spans="1:4" x14ac:dyDescent="0.25">
      <c r="A1501">
        <v>2.6</v>
      </c>
      <c r="B1501">
        <v>727400</v>
      </c>
      <c r="C1501">
        <v>854000</v>
      </c>
      <c r="D1501">
        <v>543900</v>
      </c>
    </row>
    <row r="1502" spans="1:4" x14ac:dyDescent="0.25">
      <c r="A1502">
        <v>2.6</v>
      </c>
      <c r="B1502">
        <v>52551600</v>
      </c>
      <c r="C1502">
        <v>32368800</v>
      </c>
      <c r="D1502">
        <v>3945800</v>
      </c>
    </row>
    <row r="1503" spans="1:4" x14ac:dyDescent="0.25">
      <c r="A1503">
        <v>2.6</v>
      </c>
      <c r="B1503" t="s">
        <v>894</v>
      </c>
      <c r="C1503" t="s">
        <v>263</v>
      </c>
      <c r="D1503">
        <v>17921800</v>
      </c>
    </row>
    <row r="1504" spans="1:4" x14ac:dyDescent="0.25">
      <c r="A1504">
        <v>2.6</v>
      </c>
      <c r="B1504">
        <v>305058300</v>
      </c>
      <c r="C1504">
        <v>493739200</v>
      </c>
      <c r="D1504">
        <v>2592000</v>
      </c>
    </row>
    <row r="1505" spans="1:4" x14ac:dyDescent="0.25">
      <c r="A1505">
        <v>2.6</v>
      </c>
      <c r="B1505">
        <v>4474700</v>
      </c>
      <c r="C1505">
        <v>5105400</v>
      </c>
      <c r="D1505">
        <v>4610100</v>
      </c>
    </row>
    <row r="1506" spans="1:4" x14ac:dyDescent="0.25">
      <c r="A1506">
        <v>2.6</v>
      </c>
      <c r="B1506">
        <v>58441400</v>
      </c>
      <c r="C1506">
        <v>61004700</v>
      </c>
      <c r="D1506">
        <v>22624600</v>
      </c>
    </row>
    <row r="1507" spans="1:4" x14ac:dyDescent="0.25">
      <c r="A1507">
        <v>2.6</v>
      </c>
      <c r="B1507">
        <v>1167000</v>
      </c>
      <c r="C1507">
        <v>2120700</v>
      </c>
      <c r="D1507">
        <v>650500</v>
      </c>
    </row>
    <row r="1508" spans="1:4" x14ac:dyDescent="0.25">
      <c r="A1508">
        <v>2.6</v>
      </c>
      <c r="B1508">
        <v>3918100</v>
      </c>
      <c r="C1508">
        <v>4899200</v>
      </c>
      <c r="D1508">
        <v>1368200</v>
      </c>
    </row>
    <row r="1509" spans="1:4" x14ac:dyDescent="0.25">
      <c r="A1509">
        <v>2.6</v>
      </c>
      <c r="B1509">
        <v>12032000</v>
      </c>
      <c r="C1509">
        <v>22436600</v>
      </c>
      <c r="D1509">
        <v>1486600</v>
      </c>
    </row>
    <row r="1510" spans="1:4" x14ac:dyDescent="0.25">
      <c r="A1510">
        <v>2.6</v>
      </c>
      <c r="B1510">
        <v>1566924600</v>
      </c>
      <c r="C1510">
        <v>1748750500</v>
      </c>
      <c r="D1510">
        <v>20138000</v>
      </c>
    </row>
    <row r="1511" spans="1:4" x14ac:dyDescent="0.25">
      <c r="A1511">
        <v>2.6</v>
      </c>
      <c r="B1511">
        <v>16446500</v>
      </c>
      <c r="C1511">
        <v>36907700</v>
      </c>
      <c r="D1511">
        <v>3665400</v>
      </c>
    </row>
    <row r="1512" spans="1:4" x14ac:dyDescent="0.25">
      <c r="A1512">
        <v>2.6</v>
      </c>
      <c r="B1512" t="s">
        <v>895</v>
      </c>
      <c r="C1512" t="s">
        <v>264</v>
      </c>
      <c r="D1512">
        <v>83535900</v>
      </c>
    </row>
    <row r="1513" spans="1:4" x14ac:dyDescent="0.25">
      <c r="A1513">
        <v>2.6</v>
      </c>
      <c r="B1513">
        <v>20345200</v>
      </c>
      <c r="C1513">
        <v>22676300</v>
      </c>
      <c r="D1513">
        <v>18514600</v>
      </c>
    </row>
    <row r="1514" spans="1:4" x14ac:dyDescent="0.25">
      <c r="A1514">
        <v>2.6</v>
      </c>
      <c r="B1514">
        <v>737000</v>
      </c>
      <c r="C1514">
        <v>712400</v>
      </c>
      <c r="D1514">
        <v>623000</v>
      </c>
    </row>
    <row r="1515" spans="1:4" x14ac:dyDescent="0.25">
      <c r="A1515">
        <v>2.6</v>
      </c>
      <c r="B1515">
        <v>803700</v>
      </c>
      <c r="C1515">
        <v>922700</v>
      </c>
      <c r="D1515">
        <v>863900</v>
      </c>
    </row>
    <row r="1516" spans="1:4" x14ac:dyDescent="0.25">
      <c r="A1516">
        <v>2.6</v>
      </c>
      <c r="B1516">
        <v>800200</v>
      </c>
      <c r="C1516">
        <v>971100</v>
      </c>
      <c r="D1516">
        <v>1499200</v>
      </c>
    </row>
    <row r="1517" spans="1:4" x14ac:dyDescent="0.25">
      <c r="A1517">
        <v>2.6</v>
      </c>
      <c r="B1517">
        <v>16266200</v>
      </c>
      <c r="C1517">
        <v>22946600</v>
      </c>
      <c r="D1517">
        <v>2941000</v>
      </c>
    </row>
    <row r="1518" spans="1:4" x14ac:dyDescent="0.25">
      <c r="A1518">
        <v>2.6</v>
      </c>
      <c r="B1518">
        <v>8124000</v>
      </c>
      <c r="C1518">
        <v>13889000</v>
      </c>
      <c r="D1518">
        <v>2441900</v>
      </c>
    </row>
    <row r="1519" spans="1:4" x14ac:dyDescent="0.25">
      <c r="A1519">
        <v>2.6</v>
      </c>
      <c r="B1519" t="s">
        <v>896</v>
      </c>
      <c r="C1519" t="s">
        <v>265</v>
      </c>
      <c r="D1519">
        <v>13824400</v>
      </c>
    </row>
    <row r="1520" spans="1:4" x14ac:dyDescent="0.25">
      <c r="A1520">
        <v>2.6</v>
      </c>
      <c r="B1520">
        <v>234616600</v>
      </c>
      <c r="C1520">
        <v>300646600</v>
      </c>
      <c r="D1520">
        <v>1120400</v>
      </c>
    </row>
    <row r="1521" spans="1:4" x14ac:dyDescent="0.25">
      <c r="A1521">
        <v>2.6</v>
      </c>
      <c r="B1521">
        <v>349246800</v>
      </c>
      <c r="C1521">
        <v>383973000</v>
      </c>
      <c r="D1521">
        <v>7851100</v>
      </c>
    </row>
    <row r="1522" spans="1:4" x14ac:dyDescent="0.25">
      <c r="A1522">
        <v>2.6</v>
      </c>
      <c r="B1522">
        <v>734500</v>
      </c>
      <c r="C1522">
        <v>1003600</v>
      </c>
      <c r="D1522">
        <v>462800</v>
      </c>
    </row>
    <row r="1523" spans="1:4" x14ac:dyDescent="0.25">
      <c r="A1523">
        <v>2.6</v>
      </c>
      <c r="B1523">
        <v>27840500</v>
      </c>
      <c r="C1523">
        <v>44134300</v>
      </c>
      <c r="D1523">
        <v>2815600</v>
      </c>
    </row>
    <row r="1524" spans="1:4" x14ac:dyDescent="0.25">
      <c r="A1524">
        <v>2.6</v>
      </c>
      <c r="B1524" t="s">
        <v>897</v>
      </c>
      <c r="C1524" t="s">
        <v>266</v>
      </c>
      <c r="D1524">
        <v>4457900</v>
      </c>
    </row>
    <row r="1525" spans="1:4" x14ac:dyDescent="0.25">
      <c r="A1525">
        <v>2.6</v>
      </c>
      <c r="B1525">
        <v>5687631000</v>
      </c>
      <c r="C1525" t="s">
        <v>267</v>
      </c>
      <c r="D1525">
        <v>6884700</v>
      </c>
    </row>
    <row r="1526" spans="1:4" x14ac:dyDescent="0.25">
      <c r="A1526">
        <v>2.6</v>
      </c>
      <c r="B1526">
        <v>941639200</v>
      </c>
      <c r="C1526">
        <v>1090473900</v>
      </c>
      <c r="D1526">
        <v>3566200</v>
      </c>
    </row>
    <row r="1527" spans="1:4" x14ac:dyDescent="0.25">
      <c r="A1527">
        <v>2.6</v>
      </c>
      <c r="B1527">
        <v>17673200</v>
      </c>
      <c r="C1527">
        <v>28024800</v>
      </c>
      <c r="D1527">
        <v>4318100</v>
      </c>
    </row>
    <row r="1528" spans="1:4" x14ac:dyDescent="0.25">
      <c r="A1528">
        <v>2.6</v>
      </c>
      <c r="B1528">
        <v>2176379900</v>
      </c>
      <c r="C1528">
        <v>2468786400</v>
      </c>
      <c r="D1528">
        <v>4776200</v>
      </c>
    </row>
    <row r="1529" spans="1:4" x14ac:dyDescent="0.25">
      <c r="A1529">
        <v>2.6</v>
      </c>
      <c r="B1529">
        <v>57379800</v>
      </c>
      <c r="C1529">
        <v>63902500</v>
      </c>
      <c r="D1529">
        <v>26579200</v>
      </c>
    </row>
    <row r="1530" spans="1:4" x14ac:dyDescent="0.25">
      <c r="A1530">
        <v>2.6</v>
      </c>
      <c r="B1530">
        <v>1188940000</v>
      </c>
      <c r="C1530">
        <v>1730030400</v>
      </c>
      <c r="D1530">
        <v>27421400</v>
      </c>
    </row>
    <row r="1531" spans="1:4" x14ac:dyDescent="0.25">
      <c r="A1531">
        <v>2.6</v>
      </c>
      <c r="B1531">
        <v>43364900</v>
      </c>
      <c r="C1531">
        <v>86494800</v>
      </c>
      <c r="D1531">
        <v>1886300</v>
      </c>
    </row>
    <row r="1532" spans="1:4" x14ac:dyDescent="0.25">
      <c r="A1532">
        <v>2.6</v>
      </c>
      <c r="B1532">
        <v>1151500</v>
      </c>
      <c r="C1532">
        <v>1277800</v>
      </c>
      <c r="D1532">
        <v>634600</v>
      </c>
    </row>
    <row r="1533" spans="1:4" x14ac:dyDescent="0.25">
      <c r="A1533">
        <v>2.6</v>
      </c>
      <c r="B1533">
        <v>10350000</v>
      </c>
      <c r="C1533">
        <v>14103800</v>
      </c>
      <c r="D1533">
        <v>383000</v>
      </c>
    </row>
    <row r="1534" spans="1:4" x14ac:dyDescent="0.25">
      <c r="A1534">
        <v>2.6</v>
      </c>
      <c r="B1534">
        <v>2213500</v>
      </c>
      <c r="C1534">
        <v>2885400</v>
      </c>
      <c r="D1534">
        <v>2193500</v>
      </c>
    </row>
    <row r="1535" spans="1:4" x14ac:dyDescent="0.25">
      <c r="A1535">
        <v>2.6</v>
      </c>
      <c r="B1535">
        <v>173181700</v>
      </c>
      <c r="C1535">
        <v>200817200</v>
      </c>
      <c r="D1535">
        <v>2049300</v>
      </c>
    </row>
    <row r="1536" spans="1:4" x14ac:dyDescent="0.25">
      <c r="A1536">
        <v>2.6</v>
      </c>
      <c r="B1536">
        <v>50115400</v>
      </c>
      <c r="C1536">
        <v>60058600</v>
      </c>
      <c r="D1536">
        <v>943500</v>
      </c>
    </row>
    <row r="1537" spans="1:4" x14ac:dyDescent="0.25">
      <c r="A1537">
        <v>2.6</v>
      </c>
      <c r="B1537">
        <v>2839500</v>
      </c>
      <c r="C1537">
        <v>4985700</v>
      </c>
      <c r="D1537">
        <v>1393900</v>
      </c>
    </row>
    <row r="1538" spans="1:4" x14ac:dyDescent="0.25">
      <c r="A1538">
        <v>2.6</v>
      </c>
      <c r="B1538">
        <v>2132700</v>
      </c>
      <c r="C1538">
        <v>2880700</v>
      </c>
      <c r="D1538">
        <v>1672900</v>
      </c>
    </row>
    <row r="1539" spans="1:4" x14ac:dyDescent="0.25">
      <c r="A1539">
        <v>2.6</v>
      </c>
      <c r="B1539">
        <v>594700</v>
      </c>
      <c r="C1539">
        <v>947300</v>
      </c>
      <c r="D1539">
        <v>448300</v>
      </c>
    </row>
    <row r="1540" spans="1:4" x14ac:dyDescent="0.25">
      <c r="A1540">
        <v>2.6</v>
      </c>
      <c r="B1540">
        <v>12218200</v>
      </c>
      <c r="C1540">
        <v>18496000</v>
      </c>
      <c r="D1540">
        <v>1951300</v>
      </c>
    </row>
    <row r="1541" spans="1:4" x14ac:dyDescent="0.25">
      <c r="A1541">
        <v>2.6</v>
      </c>
      <c r="B1541">
        <v>9194100</v>
      </c>
      <c r="C1541">
        <v>11829800</v>
      </c>
      <c r="D1541">
        <v>1783100</v>
      </c>
    </row>
    <row r="1542" spans="1:4" x14ac:dyDescent="0.25">
      <c r="A1542">
        <v>2.6</v>
      </c>
      <c r="B1542">
        <v>3764400</v>
      </c>
      <c r="C1542">
        <v>4301400</v>
      </c>
      <c r="D1542">
        <v>3519500</v>
      </c>
    </row>
    <row r="1543" spans="1:4" x14ac:dyDescent="0.25">
      <c r="A1543">
        <v>2.6</v>
      </c>
      <c r="B1543">
        <v>518942900</v>
      </c>
      <c r="C1543">
        <v>540887400</v>
      </c>
      <c r="D1543">
        <v>261013600</v>
      </c>
    </row>
    <row r="1544" spans="1:4" x14ac:dyDescent="0.25">
      <c r="A1544">
        <v>2.6</v>
      </c>
      <c r="B1544">
        <v>165928700</v>
      </c>
      <c r="C1544">
        <v>257636700</v>
      </c>
      <c r="D1544">
        <v>7135400</v>
      </c>
    </row>
    <row r="1545" spans="1:4" x14ac:dyDescent="0.25">
      <c r="A1545">
        <v>2.6</v>
      </c>
      <c r="B1545">
        <v>5710300</v>
      </c>
      <c r="C1545">
        <v>6496600</v>
      </c>
      <c r="D1545">
        <v>5645300</v>
      </c>
    </row>
    <row r="1546" spans="1:4" x14ac:dyDescent="0.25">
      <c r="A1546">
        <v>2.6</v>
      </c>
      <c r="B1546">
        <v>50542600</v>
      </c>
      <c r="C1546">
        <v>86559200</v>
      </c>
      <c r="D1546">
        <v>1571500</v>
      </c>
    </row>
    <row r="1547" spans="1:4" x14ac:dyDescent="0.25">
      <c r="A1547">
        <v>2.6</v>
      </c>
      <c r="B1547">
        <v>1379339800</v>
      </c>
      <c r="C1547">
        <v>1548113300</v>
      </c>
      <c r="D1547">
        <v>51250800</v>
      </c>
    </row>
    <row r="1548" spans="1:4" x14ac:dyDescent="0.25">
      <c r="A1548">
        <v>2.6</v>
      </c>
      <c r="B1548">
        <v>1943400</v>
      </c>
      <c r="C1548">
        <v>7601100</v>
      </c>
      <c r="D1548">
        <v>575900</v>
      </c>
    </row>
    <row r="1549" spans="1:4" x14ac:dyDescent="0.25">
      <c r="A1549">
        <v>2.6</v>
      </c>
      <c r="B1549">
        <v>13157700</v>
      </c>
      <c r="C1549">
        <v>19441700</v>
      </c>
      <c r="D1549">
        <v>1240300</v>
      </c>
    </row>
    <row r="1550" spans="1:4" x14ac:dyDescent="0.25">
      <c r="A1550">
        <v>2.6666666999999999</v>
      </c>
      <c r="B1550">
        <v>4517000</v>
      </c>
      <c r="C1550">
        <v>2852900</v>
      </c>
      <c r="D1550">
        <v>853100</v>
      </c>
    </row>
    <row r="1551" spans="1:4" x14ac:dyDescent="0.25">
      <c r="A1551">
        <v>2.6666666999999999</v>
      </c>
      <c r="B1551">
        <v>819700</v>
      </c>
      <c r="C1551">
        <v>2626200</v>
      </c>
      <c r="D1551">
        <v>774100</v>
      </c>
    </row>
    <row r="1552" spans="1:4" x14ac:dyDescent="0.25">
      <c r="A1552">
        <v>2.6666666999999999</v>
      </c>
      <c r="B1552">
        <v>369208400</v>
      </c>
      <c r="C1552">
        <v>441650200</v>
      </c>
      <c r="D1552">
        <v>560700</v>
      </c>
    </row>
    <row r="1553" spans="1:4" x14ac:dyDescent="0.25">
      <c r="A1553">
        <v>2.6666666999999999</v>
      </c>
      <c r="B1553">
        <v>782588500</v>
      </c>
      <c r="C1553">
        <v>982181200</v>
      </c>
      <c r="D1553">
        <v>2773900</v>
      </c>
    </row>
    <row r="1554" spans="1:4" x14ac:dyDescent="0.25">
      <c r="A1554">
        <v>2.6666666999999999</v>
      </c>
      <c r="B1554">
        <v>54246800</v>
      </c>
      <c r="C1554">
        <v>48809000</v>
      </c>
      <c r="D1554">
        <v>2824600</v>
      </c>
    </row>
    <row r="1555" spans="1:4" x14ac:dyDescent="0.25">
      <c r="A1555">
        <v>2.6666666999999999</v>
      </c>
      <c r="B1555">
        <v>5624200</v>
      </c>
      <c r="C1555">
        <v>6450900</v>
      </c>
      <c r="D1555">
        <v>2507200</v>
      </c>
    </row>
    <row r="1556" spans="1:4" x14ac:dyDescent="0.25">
      <c r="A1556">
        <v>2.6666666999999999</v>
      </c>
      <c r="B1556">
        <v>3446400</v>
      </c>
      <c r="C1556">
        <v>4221600</v>
      </c>
      <c r="D1556">
        <v>709500</v>
      </c>
    </row>
    <row r="1557" spans="1:4" x14ac:dyDescent="0.25">
      <c r="A1557">
        <v>2.6666666999999999</v>
      </c>
      <c r="B1557">
        <v>1335100</v>
      </c>
      <c r="C1557">
        <v>1334300</v>
      </c>
      <c r="D1557">
        <v>1081500</v>
      </c>
    </row>
    <row r="1558" spans="1:4" x14ac:dyDescent="0.25">
      <c r="A1558">
        <v>2.6666666999999999</v>
      </c>
      <c r="B1558">
        <v>957351100</v>
      </c>
      <c r="C1558">
        <v>1143498600</v>
      </c>
      <c r="D1558">
        <v>24457300</v>
      </c>
    </row>
    <row r="1559" spans="1:4" x14ac:dyDescent="0.25">
      <c r="A1559">
        <v>2.6666666999999999</v>
      </c>
      <c r="B1559">
        <v>1746200</v>
      </c>
      <c r="C1559">
        <v>2602000</v>
      </c>
      <c r="D1559">
        <v>470600</v>
      </c>
    </row>
    <row r="1560" spans="1:4" x14ac:dyDescent="0.25">
      <c r="A1560">
        <v>2.6666666999999999</v>
      </c>
      <c r="B1560">
        <v>765300</v>
      </c>
      <c r="C1560">
        <v>882400</v>
      </c>
      <c r="D1560">
        <v>573400</v>
      </c>
    </row>
    <row r="1561" spans="1:4" x14ac:dyDescent="0.25">
      <c r="A1561">
        <v>2.6666666999999999</v>
      </c>
      <c r="B1561">
        <v>2058100</v>
      </c>
      <c r="C1561">
        <v>4165900</v>
      </c>
      <c r="D1561">
        <v>2423600</v>
      </c>
    </row>
    <row r="1562" spans="1:4" x14ac:dyDescent="0.25">
      <c r="A1562">
        <v>2.6666666999999999</v>
      </c>
      <c r="B1562">
        <v>220279700</v>
      </c>
      <c r="C1562">
        <v>329993600</v>
      </c>
      <c r="D1562">
        <v>239250700</v>
      </c>
    </row>
    <row r="1563" spans="1:4" x14ac:dyDescent="0.25">
      <c r="A1563">
        <v>2.6666666999999999</v>
      </c>
      <c r="B1563">
        <v>15132600</v>
      </c>
      <c r="C1563">
        <v>19609200</v>
      </c>
      <c r="D1563">
        <v>4498300</v>
      </c>
    </row>
    <row r="1564" spans="1:4" x14ac:dyDescent="0.25">
      <c r="A1564">
        <v>2.6666666999999999</v>
      </c>
      <c r="B1564">
        <v>648480200</v>
      </c>
      <c r="C1564">
        <v>392597200</v>
      </c>
      <c r="D1564">
        <v>1063900</v>
      </c>
    </row>
    <row r="1565" spans="1:4" x14ac:dyDescent="0.25">
      <c r="A1565">
        <v>2.6666666999999999</v>
      </c>
      <c r="B1565">
        <v>1676300</v>
      </c>
      <c r="C1565">
        <v>1910300</v>
      </c>
      <c r="D1565">
        <v>647000</v>
      </c>
    </row>
    <row r="1566" spans="1:4" x14ac:dyDescent="0.25">
      <c r="A1566">
        <v>2.6666666999999999</v>
      </c>
      <c r="B1566">
        <v>128436700</v>
      </c>
      <c r="C1566">
        <v>173161700</v>
      </c>
      <c r="D1566">
        <v>6803000</v>
      </c>
    </row>
    <row r="1567" spans="1:4" x14ac:dyDescent="0.25">
      <c r="A1567">
        <v>2.6666666999999999</v>
      </c>
      <c r="B1567">
        <v>904800</v>
      </c>
      <c r="C1567">
        <v>2971300</v>
      </c>
      <c r="D1567">
        <v>2754100</v>
      </c>
    </row>
    <row r="1568" spans="1:4" x14ac:dyDescent="0.25">
      <c r="A1568">
        <v>2.6666666999999999</v>
      </c>
      <c r="B1568">
        <v>23825700</v>
      </c>
      <c r="C1568">
        <v>27445500</v>
      </c>
      <c r="D1568">
        <v>28728000</v>
      </c>
    </row>
    <row r="1569" spans="1:4" x14ac:dyDescent="0.25">
      <c r="A1569">
        <v>2.6666666999999999</v>
      </c>
      <c r="B1569">
        <v>1442600</v>
      </c>
      <c r="C1569">
        <v>1429300</v>
      </c>
      <c r="D1569">
        <v>1492500</v>
      </c>
    </row>
    <row r="1570" spans="1:4" x14ac:dyDescent="0.25">
      <c r="A1570">
        <v>2.6666666999999999</v>
      </c>
      <c r="B1570">
        <v>776500</v>
      </c>
      <c r="C1570">
        <v>1428300</v>
      </c>
      <c r="D1570">
        <v>396100</v>
      </c>
    </row>
    <row r="1571" spans="1:4" x14ac:dyDescent="0.25">
      <c r="A1571">
        <v>2.6666666999999999</v>
      </c>
      <c r="B1571">
        <v>400800</v>
      </c>
      <c r="C1571">
        <v>433800</v>
      </c>
      <c r="D1571">
        <v>382900</v>
      </c>
    </row>
    <row r="1572" spans="1:4" x14ac:dyDescent="0.25">
      <c r="A1572">
        <v>2.6666666999999999</v>
      </c>
      <c r="B1572">
        <v>34101700</v>
      </c>
      <c r="C1572">
        <v>38882100</v>
      </c>
      <c r="D1572">
        <v>8717900</v>
      </c>
    </row>
    <row r="1573" spans="1:4" x14ac:dyDescent="0.25">
      <c r="A1573">
        <v>2.6666666999999999</v>
      </c>
      <c r="B1573">
        <v>532800</v>
      </c>
      <c r="C1573">
        <v>2648500</v>
      </c>
      <c r="D1573">
        <v>4536800</v>
      </c>
    </row>
    <row r="1574" spans="1:4" x14ac:dyDescent="0.25">
      <c r="A1574">
        <v>2.6666666999999999</v>
      </c>
      <c r="B1574">
        <v>2956400</v>
      </c>
      <c r="C1574">
        <v>4054900</v>
      </c>
      <c r="D1574">
        <v>2185500</v>
      </c>
    </row>
    <row r="1575" spans="1:4" x14ac:dyDescent="0.25">
      <c r="A1575">
        <v>2.6666666999999999</v>
      </c>
      <c r="B1575">
        <v>2829100</v>
      </c>
      <c r="C1575">
        <v>2790900</v>
      </c>
      <c r="D1575">
        <v>2535700</v>
      </c>
    </row>
    <row r="1576" spans="1:4" x14ac:dyDescent="0.25">
      <c r="A1576">
        <v>2.6666666999999999</v>
      </c>
      <c r="B1576">
        <v>381200</v>
      </c>
      <c r="C1576">
        <v>400100</v>
      </c>
      <c r="D1576">
        <v>407000</v>
      </c>
    </row>
    <row r="1577" spans="1:4" x14ac:dyDescent="0.25">
      <c r="A1577">
        <v>2.6666666999999999</v>
      </c>
      <c r="B1577" t="s">
        <v>746</v>
      </c>
      <c r="C1577" t="s">
        <v>99</v>
      </c>
      <c r="D1577">
        <v>108416200</v>
      </c>
    </row>
    <row r="1578" spans="1:4" x14ac:dyDescent="0.25">
      <c r="A1578">
        <v>2.6666666999999999</v>
      </c>
      <c r="B1578">
        <v>565465300</v>
      </c>
      <c r="C1578">
        <v>667622400</v>
      </c>
      <c r="D1578">
        <v>8586100</v>
      </c>
    </row>
    <row r="1579" spans="1:4" x14ac:dyDescent="0.25">
      <c r="A1579">
        <v>2.6666666999999999</v>
      </c>
      <c r="B1579">
        <v>2614798900</v>
      </c>
      <c r="C1579">
        <v>3380240300</v>
      </c>
      <c r="D1579">
        <v>4063800</v>
      </c>
    </row>
    <row r="1580" spans="1:4" x14ac:dyDescent="0.25">
      <c r="A1580">
        <v>2.6666666999999999</v>
      </c>
      <c r="B1580">
        <v>14483800</v>
      </c>
      <c r="C1580">
        <v>17185100</v>
      </c>
      <c r="D1580">
        <v>16375600</v>
      </c>
    </row>
    <row r="1581" spans="1:4" x14ac:dyDescent="0.25">
      <c r="A1581">
        <v>2.6666666999999999</v>
      </c>
      <c r="B1581">
        <v>35309300</v>
      </c>
      <c r="C1581">
        <v>39759600</v>
      </c>
      <c r="D1581">
        <v>4867900</v>
      </c>
    </row>
    <row r="1582" spans="1:4" x14ac:dyDescent="0.25">
      <c r="A1582">
        <v>2.6666666999999999</v>
      </c>
      <c r="B1582">
        <v>316459700</v>
      </c>
      <c r="C1582">
        <v>420275000</v>
      </c>
      <c r="D1582">
        <v>1278900</v>
      </c>
    </row>
    <row r="1583" spans="1:4" x14ac:dyDescent="0.25">
      <c r="A1583">
        <v>2.6666666999999999</v>
      </c>
      <c r="B1583">
        <v>69667900</v>
      </c>
      <c r="C1583">
        <v>79207400</v>
      </c>
      <c r="D1583">
        <v>75804800</v>
      </c>
    </row>
    <row r="1584" spans="1:4" x14ac:dyDescent="0.25">
      <c r="A1584">
        <v>2.6666666999999999</v>
      </c>
      <c r="B1584">
        <v>19657500</v>
      </c>
      <c r="C1584">
        <v>20352200</v>
      </c>
      <c r="D1584">
        <v>2659700</v>
      </c>
    </row>
    <row r="1585" spans="1:4" x14ac:dyDescent="0.25">
      <c r="A1585">
        <v>2.6666666999999999</v>
      </c>
      <c r="B1585">
        <v>15181900</v>
      </c>
      <c r="C1585">
        <v>18779500</v>
      </c>
      <c r="D1585">
        <v>1275500</v>
      </c>
    </row>
    <row r="1586" spans="1:4" x14ac:dyDescent="0.25">
      <c r="A1586">
        <v>2.6666666999999999</v>
      </c>
      <c r="B1586">
        <v>1512000</v>
      </c>
      <c r="C1586">
        <v>1639200</v>
      </c>
      <c r="D1586">
        <v>1705600</v>
      </c>
    </row>
    <row r="1587" spans="1:4" x14ac:dyDescent="0.25">
      <c r="A1587">
        <v>2.6666666999999999</v>
      </c>
      <c r="B1587">
        <v>40409600</v>
      </c>
      <c r="C1587">
        <v>32035700</v>
      </c>
      <c r="D1587">
        <v>23346400</v>
      </c>
    </row>
    <row r="1588" spans="1:4" x14ac:dyDescent="0.25">
      <c r="A1588">
        <v>2.6666666999999999</v>
      </c>
      <c r="B1588">
        <v>53690900</v>
      </c>
      <c r="C1588">
        <v>69164200</v>
      </c>
      <c r="D1588">
        <v>1049200</v>
      </c>
    </row>
    <row r="1589" spans="1:4" x14ac:dyDescent="0.25">
      <c r="A1589">
        <v>2.6666666999999999</v>
      </c>
      <c r="B1589">
        <v>14054400</v>
      </c>
      <c r="C1589">
        <v>12764100</v>
      </c>
      <c r="D1589">
        <v>2446800</v>
      </c>
    </row>
    <row r="1590" spans="1:4" x14ac:dyDescent="0.25">
      <c r="A1590">
        <v>2.6666666999999999</v>
      </c>
      <c r="B1590">
        <v>1105000</v>
      </c>
      <c r="C1590">
        <v>1296700</v>
      </c>
      <c r="D1590">
        <v>1101100</v>
      </c>
    </row>
    <row r="1591" spans="1:4" x14ac:dyDescent="0.25">
      <c r="A1591">
        <v>2.6666666999999999</v>
      </c>
      <c r="B1591">
        <v>12090300</v>
      </c>
      <c r="C1591">
        <v>20887300</v>
      </c>
      <c r="D1591">
        <v>4397000</v>
      </c>
    </row>
    <row r="1592" spans="1:4" x14ac:dyDescent="0.25">
      <c r="A1592">
        <v>2.6666666999999999</v>
      </c>
      <c r="B1592">
        <v>1342485100</v>
      </c>
      <c r="C1592">
        <v>2302685000</v>
      </c>
      <c r="D1592">
        <v>3982500</v>
      </c>
    </row>
    <row r="1593" spans="1:4" x14ac:dyDescent="0.25">
      <c r="A1593">
        <v>2.6666666999999999</v>
      </c>
      <c r="B1593">
        <v>2903600</v>
      </c>
      <c r="C1593">
        <v>3156600</v>
      </c>
      <c r="D1593">
        <v>2852700</v>
      </c>
    </row>
    <row r="1594" spans="1:4" x14ac:dyDescent="0.25">
      <c r="A1594">
        <v>2.6666666999999999</v>
      </c>
      <c r="B1594" t="s">
        <v>748</v>
      </c>
      <c r="C1594" t="s">
        <v>101</v>
      </c>
      <c r="D1594">
        <v>173918700</v>
      </c>
    </row>
    <row r="1595" spans="1:4" x14ac:dyDescent="0.25">
      <c r="A1595">
        <v>2.6666666999999999</v>
      </c>
      <c r="B1595">
        <v>1225700</v>
      </c>
      <c r="C1595">
        <v>1400900</v>
      </c>
      <c r="D1595">
        <v>1222400</v>
      </c>
    </row>
    <row r="1596" spans="1:4" x14ac:dyDescent="0.25">
      <c r="A1596">
        <v>2.6666666999999999</v>
      </c>
      <c r="B1596">
        <v>604800</v>
      </c>
      <c r="C1596">
        <v>545500</v>
      </c>
      <c r="D1596">
        <v>776400</v>
      </c>
    </row>
    <row r="1597" spans="1:4" x14ac:dyDescent="0.25">
      <c r="A1597">
        <v>2.6666666999999999</v>
      </c>
      <c r="B1597">
        <v>2824800</v>
      </c>
      <c r="C1597">
        <v>3083000</v>
      </c>
      <c r="D1597">
        <v>2977200</v>
      </c>
    </row>
    <row r="1598" spans="1:4" x14ac:dyDescent="0.25">
      <c r="A1598">
        <v>2.6666666999999999</v>
      </c>
      <c r="B1598">
        <v>4065400</v>
      </c>
      <c r="C1598">
        <v>4227700</v>
      </c>
      <c r="D1598">
        <v>2536100</v>
      </c>
    </row>
    <row r="1599" spans="1:4" x14ac:dyDescent="0.25">
      <c r="A1599">
        <v>2.6666666999999999</v>
      </c>
      <c r="B1599">
        <v>51208700</v>
      </c>
      <c r="C1599">
        <v>60226100</v>
      </c>
      <c r="D1599">
        <v>11364800</v>
      </c>
    </row>
    <row r="1600" spans="1:4" x14ac:dyDescent="0.25">
      <c r="A1600">
        <v>2.6666666999999999</v>
      </c>
      <c r="B1600">
        <v>21247100</v>
      </c>
      <c r="C1600">
        <v>26232900</v>
      </c>
      <c r="D1600">
        <v>26312000</v>
      </c>
    </row>
    <row r="1601" spans="1:4" x14ac:dyDescent="0.25">
      <c r="A1601">
        <v>2.6666666999999999</v>
      </c>
      <c r="B1601">
        <v>11188000</v>
      </c>
      <c r="C1601">
        <v>21282400</v>
      </c>
      <c r="D1601">
        <v>1824800</v>
      </c>
    </row>
    <row r="1602" spans="1:4" x14ac:dyDescent="0.25">
      <c r="A1602">
        <v>2.6666666999999999</v>
      </c>
      <c r="B1602" t="s">
        <v>750</v>
      </c>
      <c r="C1602" t="s">
        <v>103</v>
      </c>
      <c r="D1602" t="s">
        <v>4</v>
      </c>
    </row>
    <row r="1603" spans="1:4" x14ac:dyDescent="0.25">
      <c r="A1603">
        <v>2.6666666999999999</v>
      </c>
      <c r="B1603">
        <v>26417900</v>
      </c>
      <c r="C1603">
        <v>38782300</v>
      </c>
      <c r="D1603">
        <v>10766200</v>
      </c>
    </row>
    <row r="1604" spans="1:4" x14ac:dyDescent="0.25">
      <c r="A1604">
        <v>2.6666666999999999</v>
      </c>
      <c r="B1604">
        <v>1899600</v>
      </c>
      <c r="C1604">
        <v>3577300</v>
      </c>
      <c r="D1604">
        <v>1723100</v>
      </c>
    </row>
    <row r="1605" spans="1:4" x14ac:dyDescent="0.25">
      <c r="A1605">
        <v>2.6666666999999999</v>
      </c>
      <c r="B1605">
        <v>4136211000</v>
      </c>
      <c r="C1605">
        <v>4605453100</v>
      </c>
      <c r="D1605">
        <v>13635200</v>
      </c>
    </row>
    <row r="1606" spans="1:4" x14ac:dyDescent="0.25">
      <c r="A1606">
        <v>2.6666666999999999</v>
      </c>
      <c r="B1606">
        <v>132386600</v>
      </c>
      <c r="C1606">
        <v>46004200</v>
      </c>
      <c r="D1606">
        <v>20945001</v>
      </c>
    </row>
    <row r="1607" spans="1:4" x14ac:dyDescent="0.25">
      <c r="A1607">
        <v>2.6666666999999999</v>
      </c>
      <c r="B1607">
        <v>56275000</v>
      </c>
      <c r="C1607">
        <v>11373500</v>
      </c>
      <c r="D1607">
        <v>11605400</v>
      </c>
    </row>
    <row r="1608" spans="1:4" x14ac:dyDescent="0.25">
      <c r="A1608">
        <v>2.6666666999999999</v>
      </c>
      <c r="B1608">
        <v>5439400</v>
      </c>
      <c r="C1608">
        <v>8997400</v>
      </c>
      <c r="D1608">
        <v>896199</v>
      </c>
    </row>
    <row r="1609" spans="1:4" x14ac:dyDescent="0.25">
      <c r="A1609">
        <v>2.6666666999999999</v>
      </c>
      <c r="B1609" t="s">
        <v>752</v>
      </c>
      <c r="C1609" t="s">
        <v>105</v>
      </c>
      <c r="D1609">
        <v>7254400</v>
      </c>
    </row>
    <row r="1610" spans="1:4" x14ac:dyDescent="0.25">
      <c r="A1610">
        <v>2.6666666999999999</v>
      </c>
      <c r="B1610">
        <v>697200</v>
      </c>
      <c r="C1610">
        <v>697500</v>
      </c>
      <c r="D1610">
        <v>720400</v>
      </c>
    </row>
    <row r="1611" spans="1:4" x14ac:dyDescent="0.25">
      <c r="A1611">
        <v>2.6666666999999999</v>
      </c>
      <c r="B1611">
        <v>400600</v>
      </c>
      <c r="C1611">
        <v>2359300</v>
      </c>
      <c r="D1611">
        <v>604300</v>
      </c>
    </row>
    <row r="1612" spans="1:4" x14ac:dyDescent="0.25">
      <c r="A1612">
        <v>2.6666666999999999</v>
      </c>
      <c r="B1612">
        <v>631600</v>
      </c>
      <c r="C1612">
        <v>955500</v>
      </c>
      <c r="D1612">
        <v>940200</v>
      </c>
    </row>
    <row r="1613" spans="1:4" x14ac:dyDescent="0.25">
      <c r="A1613">
        <v>2.6666666999999999</v>
      </c>
      <c r="B1613">
        <v>334400</v>
      </c>
      <c r="C1613">
        <v>396400</v>
      </c>
      <c r="D1613">
        <v>357801</v>
      </c>
    </row>
    <row r="1614" spans="1:4" x14ac:dyDescent="0.25">
      <c r="A1614">
        <v>2.6666666999999999</v>
      </c>
      <c r="B1614">
        <v>8506400</v>
      </c>
      <c r="C1614">
        <v>15618200</v>
      </c>
      <c r="D1614">
        <v>1217300</v>
      </c>
    </row>
    <row r="1615" spans="1:4" x14ac:dyDescent="0.25">
      <c r="A1615">
        <v>2.6666666999999999</v>
      </c>
      <c r="B1615">
        <v>1691400</v>
      </c>
      <c r="C1615">
        <v>2181300</v>
      </c>
      <c r="D1615">
        <v>1108900</v>
      </c>
    </row>
    <row r="1616" spans="1:4" x14ac:dyDescent="0.25">
      <c r="A1616">
        <v>2.6666666999999999</v>
      </c>
      <c r="B1616">
        <v>825625600</v>
      </c>
      <c r="C1616">
        <v>952952600</v>
      </c>
      <c r="D1616">
        <v>1738401</v>
      </c>
    </row>
    <row r="1617" spans="1:4" x14ac:dyDescent="0.25">
      <c r="A1617">
        <v>2.6666666999999999</v>
      </c>
      <c r="B1617">
        <v>914700</v>
      </c>
      <c r="C1617">
        <v>1325600</v>
      </c>
      <c r="D1617">
        <v>760600</v>
      </c>
    </row>
    <row r="1618" spans="1:4" x14ac:dyDescent="0.25">
      <c r="A1618">
        <v>2.6666666999999999</v>
      </c>
      <c r="B1618">
        <v>1690000</v>
      </c>
      <c r="C1618">
        <v>1844300</v>
      </c>
      <c r="D1618">
        <v>1718300</v>
      </c>
    </row>
    <row r="1619" spans="1:4" x14ac:dyDescent="0.25">
      <c r="A1619">
        <v>2.6666666999999999</v>
      </c>
      <c r="B1619">
        <v>4702500</v>
      </c>
      <c r="C1619">
        <v>11962600</v>
      </c>
      <c r="D1619">
        <v>3504100</v>
      </c>
    </row>
    <row r="1620" spans="1:4" x14ac:dyDescent="0.25">
      <c r="A1620">
        <v>2.6666666999999999</v>
      </c>
      <c r="B1620">
        <v>13375500</v>
      </c>
      <c r="C1620">
        <v>13644700</v>
      </c>
      <c r="D1620">
        <v>14104899</v>
      </c>
    </row>
    <row r="1621" spans="1:4" x14ac:dyDescent="0.25">
      <c r="A1621">
        <v>2.6666666999999999</v>
      </c>
      <c r="B1621">
        <v>611100</v>
      </c>
      <c r="C1621">
        <v>812200</v>
      </c>
      <c r="D1621">
        <v>539901</v>
      </c>
    </row>
    <row r="1622" spans="1:4" x14ac:dyDescent="0.25">
      <c r="A1622">
        <v>2.6666666999999999</v>
      </c>
      <c r="B1622">
        <v>508700</v>
      </c>
      <c r="C1622">
        <v>612400</v>
      </c>
      <c r="D1622">
        <v>468901</v>
      </c>
    </row>
    <row r="1623" spans="1:4" x14ac:dyDescent="0.25">
      <c r="A1623">
        <v>2.6666666999999999</v>
      </c>
      <c r="B1623">
        <v>894800</v>
      </c>
      <c r="C1623">
        <v>3669500</v>
      </c>
      <c r="D1623">
        <v>991600</v>
      </c>
    </row>
    <row r="1624" spans="1:4" x14ac:dyDescent="0.25">
      <c r="A1624">
        <v>2.6666666999999999</v>
      </c>
      <c r="B1624" t="s">
        <v>754</v>
      </c>
      <c r="C1624" t="s">
        <v>107</v>
      </c>
      <c r="D1624">
        <v>1616991100</v>
      </c>
    </row>
    <row r="1625" spans="1:4" x14ac:dyDescent="0.25">
      <c r="A1625">
        <v>2.6666666999999999</v>
      </c>
      <c r="B1625">
        <v>1460498300</v>
      </c>
      <c r="C1625">
        <v>1999150600</v>
      </c>
      <c r="D1625">
        <v>3054200</v>
      </c>
    </row>
    <row r="1626" spans="1:4" x14ac:dyDescent="0.25">
      <c r="A1626">
        <v>2.6666666999999999</v>
      </c>
      <c r="B1626">
        <v>933200</v>
      </c>
      <c r="C1626">
        <v>939200</v>
      </c>
      <c r="D1626">
        <v>1011899</v>
      </c>
    </row>
    <row r="1627" spans="1:4" x14ac:dyDescent="0.25">
      <c r="A1627">
        <v>2.6666666999999999</v>
      </c>
      <c r="B1627">
        <v>5683300</v>
      </c>
      <c r="C1627">
        <v>4261100</v>
      </c>
      <c r="D1627">
        <v>3679900</v>
      </c>
    </row>
    <row r="1628" spans="1:4" x14ac:dyDescent="0.25">
      <c r="A1628">
        <v>2.6666666999999999</v>
      </c>
      <c r="B1628">
        <v>823700</v>
      </c>
      <c r="C1628">
        <v>957000</v>
      </c>
      <c r="D1628">
        <v>713900</v>
      </c>
    </row>
    <row r="1629" spans="1:4" x14ac:dyDescent="0.25">
      <c r="A1629">
        <v>2.6666666999999999</v>
      </c>
      <c r="B1629" t="s">
        <v>755</v>
      </c>
      <c r="C1629" t="s">
        <v>108</v>
      </c>
      <c r="D1629">
        <v>686834500</v>
      </c>
    </row>
    <row r="1630" spans="1:4" x14ac:dyDescent="0.25">
      <c r="A1630">
        <v>2.6666666999999999</v>
      </c>
      <c r="B1630">
        <v>2300000</v>
      </c>
      <c r="C1630">
        <v>4148300</v>
      </c>
      <c r="D1630">
        <v>4031399</v>
      </c>
    </row>
    <row r="1631" spans="1:4" x14ac:dyDescent="0.25">
      <c r="A1631">
        <v>2.6666666999999999</v>
      </c>
      <c r="B1631">
        <v>636600</v>
      </c>
      <c r="C1631">
        <v>728000</v>
      </c>
      <c r="D1631">
        <v>487000</v>
      </c>
    </row>
    <row r="1632" spans="1:4" x14ac:dyDescent="0.25">
      <c r="A1632">
        <v>2.6666666999999999</v>
      </c>
      <c r="B1632">
        <v>682100</v>
      </c>
      <c r="C1632">
        <v>641400</v>
      </c>
      <c r="D1632">
        <v>632299</v>
      </c>
    </row>
    <row r="1633" spans="1:4" x14ac:dyDescent="0.25">
      <c r="A1633">
        <v>2.6666666999999999</v>
      </c>
      <c r="B1633">
        <v>1430500</v>
      </c>
      <c r="C1633">
        <v>1508100</v>
      </c>
      <c r="D1633">
        <v>1608299</v>
      </c>
    </row>
    <row r="1634" spans="1:4" x14ac:dyDescent="0.25">
      <c r="A1634">
        <v>2.6666666999999999</v>
      </c>
      <c r="B1634">
        <v>81967600</v>
      </c>
      <c r="C1634">
        <v>121656300</v>
      </c>
      <c r="D1634">
        <v>6939200</v>
      </c>
    </row>
    <row r="1635" spans="1:4" x14ac:dyDescent="0.25">
      <c r="A1635">
        <v>2.6666666999999999</v>
      </c>
      <c r="B1635">
        <v>5556000</v>
      </c>
      <c r="C1635">
        <v>8298600</v>
      </c>
      <c r="D1635">
        <v>1108600</v>
      </c>
    </row>
    <row r="1636" spans="1:4" x14ac:dyDescent="0.25">
      <c r="A1636">
        <v>2.6666666999999999</v>
      </c>
      <c r="B1636">
        <v>629300</v>
      </c>
      <c r="C1636">
        <v>842300</v>
      </c>
      <c r="D1636">
        <v>547801</v>
      </c>
    </row>
    <row r="1637" spans="1:4" x14ac:dyDescent="0.25">
      <c r="A1637">
        <v>2.6666666999999999</v>
      </c>
      <c r="B1637">
        <v>328700</v>
      </c>
      <c r="C1637">
        <v>351600</v>
      </c>
      <c r="D1637">
        <v>302400</v>
      </c>
    </row>
    <row r="1638" spans="1:4" x14ac:dyDescent="0.25">
      <c r="A1638">
        <v>2.6666666999999999</v>
      </c>
      <c r="B1638">
        <v>1260800</v>
      </c>
      <c r="C1638">
        <v>1559800</v>
      </c>
      <c r="D1638">
        <v>1052500</v>
      </c>
    </row>
    <row r="1639" spans="1:4" x14ac:dyDescent="0.25">
      <c r="A1639">
        <v>2.6666666999999999</v>
      </c>
      <c r="B1639">
        <v>14553500</v>
      </c>
      <c r="C1639">
        <v>16066500</v>
      </c>
      <c r="D1639">
        <v>16425600</v>
      </c>
    </row>
    <row r="1640" spans="1:4" x14ac:dyDescent="0.25">
      <c r="A1640">
        <v>2.6666666999999999</v>
      </c>
      <c r="B1640">
        <v>51478900</v>
      </c>
      <c r="C1640">
        <v>64042600</v>
      </c>
      <c r="D1640">
        <v>6250101</v>
      </c>
    </row>
    <row r="1641" spans="1:4" x14ac:dyDescent="0.25">
      <c r="A1641">
        <v>2.6666666999999999</v>
      </c>
      <c r="B1641">
        <v>8267200</v>
      </c>
      <c r="C1641">
        <v>7428000</v>
      </c>
      <c r="D1641">
        <v>6546100</v>
      </c>
    </row>
    <row r="1642" spans="1:4" x14ac:dyDescent="0.25">
      <c r="A1642">
        <v>2.6666666999999999</v>
      </c>
      <c r="B1642">
        <v>7368400</v>
      </c>
      <c r="C1642">
        <v>8185900</v>
      </c>
      <c r="D1642">
        <v>9179500</v>
      </c>
    </row>
    <row r="1643" spans="1:4" x14ac:dyDescent="0.25">
      <c r="A1643">
        <v>2.6666666999999999</v>
      </c>
      <c r="B1643">
        <v>2136800</v>
      </c>
      <c r="C1643">
        <v>2688800</v>
      </c>
      <c r="D1643">
        <v>1448600</v>
      </c>
    </row>
    <row r="1644" spans="1:4" x14ac:dyDescent="0.25">
      <c r="A1644">
        <v>2.6666666999999999</v>
      </c>
      <c r="B1644">
        <v>232863500</v>
      </c>
      <c r="C1644">
        <v>244926400</v>
      </c>
      <c r="D1644">
        <v>29903899</v>
      </c>
    </row>
    <row r="1645" spans="1:4" x14ac:dyDescent="0.25">
      <c r="A1645">
        <v>2.6666666999999999</v>
      </c>
      <c r="B1645">
        <v>65736400</v>
      </c>
      <c r="C1645">
        <v>11252000</v>
      </c>
      <c r="D1645">
        <v>4659400</v>
      </c>
    </row>
    <row r="1646" spans="1:4" x14ac:dyDescent="0.25">
      <c r="A1646">
        <v>2.6666666999999999</v>
      </c>
      <c r="B1646" t="s">
        <v>757</v>
      </c>
      <c r="C1646" t="s">
        <v>110</v>
      </c>
      <c r="D1646">
        <v>378753400</v>
      </c>
    </row>
    <row r="1647" spans="1:4" x14ac:dyDescent="0.25">
      <c r="A1647">
        <v>2.6666666999999999</v>
      </c>
      <c r="B1647">
        <v>17922700</v>
      </c>
      <c r="C1647">
        <v>21654600</v>
      </c>
      <c r="D1647">
        <v>4143301</v>
      </c>
    </row>
    <row r="1648" spans="1:4" x14ac:dyDescent="0.25">
      <c r="A1648">
        <v>2.6666666999999999</v>
      </c>
      <c r="B1648">
        <v>57977300</v>
      </c>
      <c r="C1648">
        <v>12960300</v>
      </c>
      <c r="D1648">
        <v>13741600</v>
      </c>
    </row>
    <row r="1649" spans="1:4" x14ac:dyDescent="0.25">
      <c r="A1649">
        <v>2.6666666999999999</v>
      </c>
      <c r="B1649">
        <v>97186200</v>
      </c>
      <c r="C1649">
        <v>132174200</v>
      </c>
      <c r="D1649">
        <v>1134601</v>
      </c>
    </row>
    <row r="1650" spans="1:4" x14ac:dyDescent="0.25">
      <c r="A1650">
        <v>2.6666666999999999</v>
      </c>
      <c r="B1650">
        <v>723400</v>
      </c>
      <c r="C1650">
        <v>786700</v>
      </c>
      <c r="D1650">
        <v>454999</v>
      </c>
    </row>
    <row r="1651" spans="1:4" x14ac:dyDescent="0.25">
      <c r="A1651">
        <v>2.6666666999999999</v>
      </c>
      <c r="B1651">
        <v>135178900</v>
      </c>
      <c r="C1651">
        <v>142800900</v>
      </c>
      <c r="D1651">
        <v>27067900</v>
      </c>
    </row>
    <row r="1652" spans="1:4" x14ac:dyDescent="0.25">
      <c r="A1652">
        <v>2.6666666999999999</v>
      </c>
      <c r="B1652">
        <v>6283300</v>
      </c>
      <c r="C1652">
        <v>10649300</v>
      </c>
      <c r="D1652">
        <v>1159401</v>
      </c>
    </row>
    <row r="1653" spans="1:4" x14ac:dyDescent="0.25">
      <c r="A1653">
        <v>2.6666666999999999</v>
      </c>
      <c r="B1653">
        <v>116352700</v>
      </c>
      <c r="C1653">
        <v>187893600</v>
      </c>
      <c r="D1653">
        <v>2164200</v>
      </c>
    </row>
    <row r="1654" spans="1:4" x14ac:dyDescent="0.25">
      <c r="A1654">
        <v>2.6666666999999999</v>
      </c>
      <c r="B1654">
        <v>428100</v>
      </c>
      <c r="C1654">
        <v>400000</v>
      </c>
      <c r="D1654">
        <v>422200</v>
      </c>
    </row>
    <row r="1655" spans="1:4" x14ac:dyDescent="0.25">
      <c r="A1655">
        <v>2.6666666999999999</v>
      </c>
      <c r="B1655">
        <v>11043500</v>
      </c>
      <c r="C1655">
        <v>16109700</v>
      </c>
      <c r="D1655">
        <v>534601</v>
      </c>
    </row>
    <row r="1656" spans="1:4" x14ac:dyDescent="0.25">
      <c r="A1656">
        <v>2.6666666999999999</v>
      </c>
      <c r="B1656">
        <v>631800</v>
      </c>
      <c r="C1656">
        <v>816600</v>
      </c>
      <c r="D1656">
        <v>502100</v>
      </c>
    </row>
    <row r="1657" spans="1:4" x14ac:dyDescent="0.25">
      <c r="A1657">
        <v>2.6666666999999999</v>
      </c>
      <c r="B1657">
        <v>4944662400</v>
      </c>
      <c r="C1657" t="s">
        <v>114</v>
      </c>
      <c r="D1657">
        <v>8840700</v>
      </c>
    </row>
    <row r="1658" spans="1:4" x14ac:dyDescent="0.25">
      <c r="A1658">
        <v>2.6666666999999999</v>
      </c>
      <c r="B1658">
        <v>2750600</v>
      </c>
      <c r="C1658">
        <v>2982800</v>
      </c>
      <c r="D1658">
        <v>2037000</v>
      </c>
    </row>
    <row r="1659" spans="1:4" x14ac:dyDescent="0.25">
      <c r="A1659">
        <v>2.6666666999999999</v>
      </c>
      <c r="B1659">
        <v>666800</v>
      </c>
      <c r="C1659">
        <v>742100</v>
      </c>
      <c r="D1659">
        <v>858100</v>
      </c>
    </row>
    <row r="1660" spans="1:4" x14ac:dyDescent="0.25">
      <c r="A1660">
        <v>2.6666666999999999</v>
      </c>
      <c r="B1660" t="s">
        <v>760</v>
      </c>
      <c r="C1660" t="s">
        <v>115</v>
      </c>
      <c r="D1660">
        <v>432554099</v>
      </c>
    </row>
    <row r="1661" spans="1:4" x14ac:dyDescent="0.25">
      <c r="A1661">
        <v>2.6666666999999999</v>
      </c>
      <c r="B1661">
        <v>694200</v>
      </c>
      <c r="C1661">
        <v>1184800</v>
      </c>
      <c r="D1661">
        <v>561899</v>
      </c>
    </row>
    <row r="1662" spans="1:4" x14ac:dyDescent="0.25">
      <c r="A1662">
        <v>2.6666666999999999</v>
      </c>
      <c r="B1662">
        <v>1745100</v>
      </c>
      <c r="C1662">
        <v>2216700</v>
      </c>
      <c r="D1662">
        <v>2219999</v>
      </c>
    </row>
    <row r="1663" spans="1:4" x14ac:dyDescent="0.25">
      <c r="A1663">
        <v>2.6666666999999999</v>
      </c>
      <c r="B1663">
        <v>1067700</v>
      </c>
      <c r="C1663">
        <v>1187400</v>
      </c>
      <c r="D1663">
        <v>1456500</v>
      </c>
    </row>
    <row r="1664" spans="1:4" x14ac:dyDescent="0.25">
      <c r="A1664">
        <v>2.6666666999999999</v>
      </c>
      <c r="B1664">
        <v>9595200</v>
      </c>
      <c r="C1664">
        <v>9451000</v>
      </c>
      <c r="D1664">
        <v>8138001</v>
      </c>
    </row>
    <row r="1665" spans="1:4" x14ac:dyDescent="0.25">
      <c r="A1665">
        <v>2.6666666999999999</v>
      </c>
      <c r="B1665">
        <v>4814600</v>
      </c>
      <c r="C1665">
        <v>7016700</v>
      </c>
      <c r="D1665">
        <v>6812300</v>
      </c>
    </row>
    <row r="1666" spans="1:4" x14ac:dyDescent="0.25">
      <c r="A1666">
        <v>2.6666666999999999</v>
      </c>
      <c r="B1666">
        <v>228010400</v>
      </c>
      <c r="C1666">
        <v>368194900</v>
      </c>
      <c r="D1666">
        <v>2611100</v>
      </c>
    </row>
    <row r="1667" spans="1:4" x14ac:dyDescent="0.25">
      <c r="A1667">
        <v>2.6666666999999999</v>
      </c>
      <c r="B1667" t="s">
        <v>761</v>
      </c>
      <c r="C1667" t="s">
        <v>116</v>
      </c>
      <c r="D1667">
        <v>65422200</v>
      </c>
    </row>
    <row r="1668" spans="1:4" x14ac:dyDescent="0.25">
      <c r="A1668">
        <v>2.6666666999999999</v>
      </c>
      <c r="B1668">
        <v>4748000</v>
      </c>
      <c r="C1668">
        <v>5359600</v>
      </c>
      <c r="D1668">
        <v>2882999</v>
      </c>
    </row>
    <row r="1669" spans="1:4" x14ac:dyDescent="0.25">
      <c r="A1669">
        <v>2.6666666999999999</v>
      </c>
      <c r="B1669">
        <v>4722200</v>
      </c>
      <c r="C1669">
        <v>5410900</v>
      </c>
      <c r="D1669">
        <v>2494500</v>
      </c>
    </row>
    <row r="1670" spans="1:4" x14ac:dyDescent="0.25">
      <c r="A1670">
        <v>2.6666666999999999</v>
      </c>
      <c r="B1670">
        <v>1780600</v>
      </c>
      <c r="C1670">
        <v>1606700</v>
      </c>
      <c r="D1670">
        <v>1002800</v>
      </c>
    </row>
    <row r="1671" spans="1:4" x14ac:dyDescent="0.25">
      <c r="A1671">
        <v>2.6666666999999999</v>
      </c>
      <c r="B1671">
        <v>5651300</v>
      </c>
      <c r="C1671">
        <v>6754200</v>
      </c>
      <c r="D1671">
        <v>334300</v>
      </c>
    </row>
    <row r="1672" spans="1:4" x14ac:dyDescent="0.25">
      <c r="A1672">
        <v>2.6666666999999999</v>
      </c>
      <c r="B1672">
        <v>736300</v>
      </c>
      <c r="C1672">
        <v>1149000</v>
      </c>
      <c r="D1672">
        <v>473100</v>
      </c>
    </row>
    <row r="1673" spans="1:4" x14ac:dyDescent="0.25">
      <c r="A1673">
        <v>2.6666666999999999</v>
      </c>
      <c r="B1673">
        <v>126865100</v>
      </c>
      <c r="C1673">
        <v>135778700</v>
      </c>
      <c r="D1673">
        <v>15689900</v>
      </c>
    </row>
    <row r="1674" spans="1:4" x14ac:dyDescent="0.25">
      <c r="A1674">
        <v>2.6666666999999999</v>
      </c>
      <c r="B1674">
        <v>1913600</v>
      </c>
      <c r="C1674">
        <v>1882400</v>
      </c>
      <c r="D1674">
        <v>1522499</v>
      </c>
    </row>
    <row r="1675" spans="1:4" x14ac:dyDescent="0.25">
      <c r="A1675">
        <v>2.6666666999999999</v>
      </c>
      <c r="B1675">
        <v>295149100</v>
      </c>
      <c r="C1675">
        <v>324838800</v>
      </c>
      <c r="D1675">
        <v>18862900</v>
      </c>
    </row>
    <row r="1676" spans="1:4" x14ac:dyDescent="0.25">
      <c r="A1676">
        <v>2.6666666999999999</v>
      </c>
      <c r="B1676">
        <v>40828400</v>
      </c>
      <c r="C1676">
        <v>68975000</v>
      </c>
      <c r="D1676">
        <v>1692599</v>
      </c>
    </row>
    <row r="1677" spans="1:4" x14ac:dyDescent="0.25">
      <c r="A1677">
        <v>2.6666666999999999</v>
      </c>
      <c r="B1677">
        <v>810100</v>
      </c>
      <c r="C1677">
        <v>996200</v>
      </c>
      <c r="D1677">
        <v>720999</v>
      </c>
    </row>
    <row r="1678" spans="1:4" x14ac:dyDescent="0.25">
      <c r="A1678">
        <v>2.6666666999999999</v>
      </c>
      <c r="B1678">
        <v>36306800</v>
      </c>
      <c r="C1678">
        <v>61943800</v>
      </c>
      <c r="D1678">
        <v>3504199</v>
      </c>
    </row>
    <row r="1679" spans="1:4" x14ac:dyDescent="0.25">
      <c r="A1679">
        <v>2.6666666999999999</v>
      </c>
      <c r="B1679">
        <v>657300</v>
      </c>
      <c r="C1679">
        <v>762800</v>
      </c>
      <c r="D1679">
        <v>626400</v>
      </c>
    </row>
    <row r="1680" spans="1:4" x14ac:dyDescent="0.25">
      <c r="A1680">
        <v>2.6666666999999999</v>
      </c>
      <c r="B1680">
        <v>1823200</v>
      </c>
      <c r="C1680">
        <v>2850800</v>
      </c>
      <c r="D1680">
        <v>1012200</v>
      </c>
    </row>
    <row r="1681" spans="1:4" x14ac:dyDescent="0.25">
      <c r="A1681">
        <v>2.6666666999999999</v>
      </c>
      <c r="B1681">
        <v>657233700</v>
      </c>
      <c r="C1681">
        <v>763079300</v>
      </c>
      <c r="D1681">
        <v>33352000</v>
      </c>
    </row>
    <row r="1682" spans="1:4" x14ac:dyDescent="0.25">
      <c r="A1682">
        <v>2.6666666999999999</v>
      </c>
      <c r="B1682">
        <v>4212116600</v>
      </c>
      <c r="C1682">
        <v>5320090100</v>
      </c>
      <c r="D1682">
        <v>4354200</v>
      </c>
    </row>
    <row r="1683" spans="1:4" x14ac:dyDescent="0.25">
      <c r="A1683">
        <v>2.6666666999999999</v>
      </c>
      <c r="B1683">
        <v>764300</v>
      </c>
      <c r="C1683">
        <v>932400</v>
      </c>
      <c r="D1683">
        <v>634600</v>
      </c>
    </row>
    <row r="1684" spans="1:4" x14ac:dyDescent="0.25">
      <c r="A1684">
        <v>2.6666666999999999</v>
      </c>
      <c r="B1684">
        <v>827600</v>
      </c>
      <c r="C1684">
        <v>1398900</v>
      </c>
      <c r="D1684">
        <v>637399</v>
      </c>
    </row>
    <row r="1685" spans="1:4" x14ac:dyDescent="0.25">
      <c r="A1685">
        <v>2.6666666999999999</v>
      </c>
      <c r="B1685">
        <v>554600</v>
      </c>
      <c r="C1685">
        <v>593100</v>
      </c>
      <c r="D1685">
        <v>564300</v>
      </c>
    </row>
    <row r="1686" spans="1:4" x14ac:dyDescent="0.25">
      <c r="A1686">
        <v>2.6666666999999999</v>
      </c>
      <c r="B1686">
        <v>424900</v>
      </c>
      <c r="C1686">
        <v>440200</v>
      </c>
      <c r="D1686">
        <v>454201</v>
      </c>
    </row>
    <row r="1687" spans="1:4" x14ac:dyDescent="0.25">
      <c r="A1687">
        <v>2.6666666999999999</v>
      </c>
      <c r="B1687">
        <v>387100</v>
      </c>
      <c r="C1687">
        <v>546300</v>
      </c>
      <c r="D1687">
        <v>445100</v>
      </c>
    </row>
    <row r="1688" spans="1:4" x14ac:dyDescent="0.25">
      <c r="A1688">
        <v>2.6666666999999999</v>
      </c>
      <c r="B1688">
        <v>11552600</v>
      </c>
      <c r="C1688">
        <v>13847500</v>
      </c>
      <c r="D1688">
        <v>735500</v>
      </c>
    </row>
    <row r="1689" spans="1:4" x14ac:dyDescent="0.25">
      <c r="A1689">
        <v>2.6666666999999999</v>
      </c>
      <c r="B1689">
        <v>1183500</v>
      </c>
      <c r="C1689">
        <v>1597700</v>
      </c>
      <c r="D1689">
        <v>953000</v>
      </c>
    </row>
    <row r="1690" spans="1:4" x14ac:dyDescent="0.25">
      <c r="A1690">
        <v>2.6666666999999999</v>
      </c>
      <c r="B1690">
        <v>364245300</v>
      </c>
      <c r="C1690">
        <v>386729800</v>
      </c>
      <c r="D1690">
        <v>414502000</v>
      </c>
    </row>
    <row r="1691" spans="1:4" x14ac:dyDescent="0.25">
      <c r="A1691">
        <v>2.6666666999999999</v>
      </c>
      <c r="B1691">
        <v>20811000</v>
      </c>
      <c r="C1691">
        <v>38711300</v>
      </c>
      <c r="D1691">
        <v>1280000</v>
      </c>
    </row>
    <row r="1692" spans="1:4" x14ac:dyDescent="0.25">
      <c r="A1692">
        <v>2.6666666999999999</v>
      </c>
      <c r="B1692">
        <v>63003400</v>
      </c>
      <c r="C1692">
        <v>66976900</v>
      </c>
      <c r="D1692">
        <v>2068299</v>
      </c>
    </row>
    <row r="1693" spans="1:4" x14ac:dyDescent="0.25">
      <c r="A1693">
        <v>2.6666666999999999</v>
      </c>
      <c r="B1693" t="s">
        <v>763</v>
      </c>
      <c r="C1693" t="s">
        <v>118</v>
      </c>
      <c r="D1693">
        <v>14045699</v>
      </c>
    </row>
    <row r="1694" spans="1:4" x14ac:dyDescent="0.25">
      <c r="A1694">
        <v>2.6666666999999999</v>
      </c>
      <c r="B1694">
        <v>771591100</v>
      </c>
      <c r="C1694">
        <v>825883700</v>
      </c>
      <c r="D1694">
        <v>80173000</v>
      </c>
    </row>
    <row r="1695" spans="1:4" x14ac:dyDescent="0.25">
      <c r="A1695">
        <v>2.6666666999999999</v>
      </c>
      <c r="B1695">
        <v>27574900</v>
      </c>
      <c r="C1695">
        <v>32893900</v>
      </c>
      <c r="D1695">
        <v>3522700</v>
      </c>
    </row>
    <row r="1696" spans="1:4" x14ac:dyDescent="0.25">
      <c r="A1696">
        <v>2.6666666999999999</v>
      </c>
      <c r="B1696">
        <v>970600</v>
      </c>
      <c r="C1696">
        <v>1157200</v>
      </c>
      <c r="D1696">
        <v>1015899</v>
      </c>
    </row>
    <row r="1697" spans="1:4" x14ac:dyDescent="0.25">
      <c r="A1697">
        <v>2.6666666999999999</v>
      </c>
      <c r="B1697">
        <v>17362100</v>
      </c>
      <c r="C1697">
        <v>16549700</v>
      </c>
      <c r="D1697">
        <v>13367600</v>
      </c>
    </row>
    <row r="1698" spans="1:4" x14ac:dyDescent="0.25">
      <c r="A1698">
        <v>2.6666666999999999</v>
      </c>
      <c r="B1698">
        <v>68829500</v>
      </c>
      <c r="C1698">
        <v>75270400</v>
      </c>
      <c r="D1698">
        <v>75562199</v>
      </c>
    </row>
    <row r="1699" spans="1:4" x14ac:dyDescent="0.25">
      <c r="A1699">
        <v>2.6666666999999999</v>
      </c>
      <c r="B1699">
        <v>2457744000</v>
      </c>
      <c r="C1699">
        <v>4042441400</v>
      </c>
      <c r="D1699">
        <v>1041401</v>
      </c>
    </row>
    <row r="1700" spans="1:4" x14ac:dyDescent="0.25">
      <c r="A1700">
        <v>2.6666666999999999</v>
      </c>
      <c r="B1700">
        <v>1345700</v>
      </c>
      <c r="C1700">
        <v>1417800</v>
      </c>
      <c r="D1700">
        <v>976100</v>
      </c>
    </row>
    <row r="1701" spans="1:4" x14ac:dyDescent="0.25">
      <c r="A1701">
        <v>2.6666666999999999</v>
      </c>
      <c r="B1701">
        <v>17303900</v>
      </c>
      <c r="C1701">
        <v>32350300</v>
      </c>
      <c r="D1701">
        <v>734500</v>
      </c>
    </row>
    <row r="1702" spans="1:4" x14ac:dyDescent="0.25">
      <c r="A1702">
        <v>2.6666666999999999</v>
      </c>
      <c r="B1702">
        <v>4682178900</v>
      </c>
      <c r="C1702">
        <v>5604604400</v>
      </c>
      <c r="D1702">
        <v>1959000</v>
      </c>
    </row>
    <row r="1703" spans="1:4" x14ac:dyDescent="0.25">
      <c r="A1703">
        <v>2.6666666999999999</v>
      </c>
      <c r="B1703">
        <v>68726600</v>
      </c>
      <c r="C1703">
        <v>80707700</v>
      </c>
      <c r="D1703">
        <v>4228300</v>
      </c>
    </row>
    <row r="1704" spans="1:4" x14ac:dyDescent="0.25">
      <c r="A1704">
        <v>2.6666666999999999</v>
      </c>
      <c r="B1704">
        <v>8801600</v>
      </c>
      <c r="C1704">
        <v>9598200</v>
      </c>
      <c r="D1704">
        <v>11687700</v>
      </c>
    </row>
    <row r="1705" spans="1:4" x14ac:dyDescent="0.25">
      <c r="A1705">
        <v>2.6666666999999999</v>
      </c>
      <c r="B1705">
        <v>632103100</v>
      </c>
      <c r="C1705">
        <v>817223900</v>
      </c>
      <c r="D1705">
        <v>1235500</v>
      </c>
    </row>
    <row r="1706" spans="1:4" x14ac:dyDescent="0.25">
      <c r="A1706">
        <v>2.6666666999999999</v>
      </c>
      <c r="B1706" t="s">
        <v>765</v>
      </c>
      <c r="C1706" t="s">
        <v>120</v>
      </c>
      <c r="D1706">
        <v>124864299</v>
      </c>
    </row>
    <row r="1707" spans="1:4" x14ac:dyDescent="0.25">
      <c r="A1707">
        <v>2.6666666999999999</v>
      </c>
      <c r="B1707">
        <v>71701100</v>
      </c>
      <c r="C1707">
        <v>26578700</v>
      </c>
      <c r="D1707">
        <v>89977700</v>
      </c>
    </row>
    <row r="1708" spans="1:4" x14ac:dyDescent="0.25">
      <c r="A1708">
        <v>2.6666666999999999</v>
      </c>
      <c r="B1708">
        <v>103780000</v>
      </c>
      <c r="C1708">
        <v>110584400</v>
      </c>
      <c r="D1708">
        <v>32103000</v>
      </c>
    </row>
    <row r="1709" spans="1:4" x14ac:dyDescent="0.25">
      <c r="A1709">
        <v>2.6666666999999999</v>
      </c>
      <c r="B1709">
        <v>605700</v>
      </c>
      <c r="C1709">
        <v>859500</v>
      </c>
      <c r="D1709">
        <v>666001</v>
      </c>
    </row>
    <row r="1710" spans="1:4" x14ac:dyDescent="0.25">
      <c r="A1710">
        <v>2.6666666999999999</v>
      </c>
      <c r="B1710">
        <v>43286600</v>
      </c>
      <c r="C1710">
        <v>46841100</v>
      </c>
      <c r="D1710">
        <v>16380800</v>
      </c>
    </row>
    <row r="1711" spans="1:4" x14ac:dyDescent="0.25">
      <c r="A1711">
        <v>2.6666666999999999</v>
      </c>
      <c r="B1711">
        <v>15839300</v>
      </c>
      <c r="C1711">
        <v>19824300</v>
      </c>
      <c r="D1711">
        <v>12493500</v>
      </c>
    </row>
    <row r="1712" spans="1:4" x14ac:dyDescent="0.25">
      <c r="A1712">
        <v>2.6666666999999999</v>
      </c>
      <c r="B1712" t="s">
        <v>768</v>
      </c>
      <c r="C1712" t="s">
        <v>123</v>
      </c>
      <c r="D1712">
        <v>548729400</v>
      </c>
    </row>
    <row r="1713" spans="1:4" x14ac:dyDescent="0.25">
      <c r="A1713">
        <v>2.6666666999999999</v>
      </c>
      <c r="B1713">
        <v>3226300</v>
      </c>
      <c r="C1713">
        <v>3350900</v>
      </c>
      <c r="D1713">
        <v>3109299</v>
      </c>
    </row>
    <row r="1714" spans="1:4" x14ac:dyDescent="0.25">
      <c r="A1714">
        <v>2.6666666999999999</v>
      </c>
      <c r="B1714">
        <v>3218600</v>
      </c>
      <c r="C1714">
        <v>4241300</v>
      </c>
      <c r="D1714">
        <v>1886600</v>
      </c>
    </row>
    <row r="1715" spans="1:4" x14ac:dyDescent="0.25">
      <c r="A1715">
        <v>2.6666666999999999</v>
      </c>
      <c r="B1715">
        <v>3948700</v>
      </c>
      <c r="C1715">
        <v>5211100</v>
      </c>
      <c r="D1715">
        <v>2077400</v>
      </c>
    </row>
    <row r="1716" spans="1:4" x14ac:dyDescent="0.25">
      <c r="A1716">
        <v>2.6666666999999999</v>
      </c>
      <c r="B1716">
        <v>18385000</v>
      </c>
      <c r="C1716">
        <v>20939000</v>
      </c>
      <c r="D1716">
        <v>8121301</v>
      </c>
    </row>
    <row r="1717" spans="1:4" x14ac:dyDescent="0.25">
      <c r="A1717">
        <v>2.6666666999999999</v>
      </c>
      <c r="B1717">
        <v>832957200</v>
      </c>
      <c r="C1717">
        <v>700425200</v>
      </c>
      <c r="D1717">
        <v>32488300</v>
      </c>
    </row>
    <row r="1718" spans="1:4" x14ac:dyDescent="0.25">
      <c r="A1718">
        <v>2.6666666999999999</v>
      </c>
      <c r="B1718">
        <v>867100</v>
      </c>
      <c r="C1718">
        <v>963600</v>
      </c>
      <c r="D1718">
        <v>973199</v>
      </c>
    </row>
    <row r="1719" spans="1:4" x14ac:dyDescent="0.25">
      <c r="A1719">
        <v>2.6666666999999999</v>
      </c>
      <c r="B1719">
        <v>148177000</v>
      </c>
      <c r="C1719">
        <v>166788200</v>
      </c>
      <c r="D1719">
        <v>58544801</v>
      </c>
    </row>
    <row r="1720" spans="1:4" x14ac:dyDescent="0.25">
      <c r="A1720">
        <v>2.6666666999999999</v>
      </c>
      <c r="B1720" t="s">
        <v>770</v>
      </c>
      <c r="C1720" t="s">
        <v>126</v>
      </c>
      <c r="D1720">
        <v>7491400</v>
      </c>
    </row>
    <row r="1721" spans="1:4" x14ac:dyDescent="0.25">
      <c r="A1721">
        <v>2.6666666999999999</v>
      </c>
      <c r="B1721">
        <v>9369900</v>
      </c>
      <c r="C1721">
        <v>1132200</v>
      </c>
      <c r="D1721">
        <v>1182700</v>
      </c>
    </row>
    <row r="1722" spans="1:4" x14ac:dyDescent="0.25">
      <c r="A1722">
        <v>2.6666666999999999</v>
      </c>
      <c r="B1722">
        <v>2461900</v>
      </c>
      <c r="C1722">
        <v>2632500</v>
      </c>
      <c r="D1722">
        <v>980600</v>
      </c>
    </row>
    <row r="1723" spans="1:4" x14ac:dyDescent="0.25">
      <c r="A1723">
        <v>2.6666666999999999</v>
      </c>
      <c r="B1723">
        <v>9816200</v>
      </c>
      <c r="C1723">
        <v>10688900</v>
      </c>
      <c r="D1723">
        <v>13402701</v>
      </c>
    </row>
    <row r="1724" spans="1:4" x14ac:dyDescent="0.25">
      <c r="A1724">
        <v>2.6666666999999999</v>
      </c>
      <c r="B1724">
        <v>202779700</v>
      </c>
      <c r="C1724">
        <v>370545300</v>
      </c>
      <c r="D1724">
        <v>903200</v>
      </c>
    </row>
    <row r="1725" spans="1:4" x14ac:dyDescent="0.25">
      <c r="A1725">
        <v>2.6666666999999999</v>
      </c>
      <c r="B1725">
        <v>659400</v>
      </c>
      <c r="C1725">
        <v>666500</v>
      </c>
      <c r="D1725">
        <v>491500</v>
      </c>
    </row>
    <row r="1726" spans="1:4" x14ac:dyDescent="0.25">
      <c r="A1726">
        <v>2.6666666999999999</v>
      </c>
      <c r="B1726">
        <v>4895000</v>
      </c>
      <c r="C1726">
        <v>5536700</v>
      </c>
      <c r="D1726">
        <v>1571901</v>
      </c>
    </row>
    <row r="1727" spans="1:4" x14ac:dyDescent="0.25">
      <c r="A1727">
        <v>2.6666666999999999</v>
      </c>
      <c r="B1727">
        <v>1712500</v>
      </c>
      <c r="C1727">
        <v>2523900</v>
      </c>
      <c r="D1727">
        <v>467800</v>
      </c>
    </row>
    <row r="1728" spans="1:4" x14ac:dyDescent="0.25">
      <c r="A1728">
        <v>2.6666666999999999</v>
      </c>
      <c r="B1728" t="s">
        <v>771</v>
      </c>
      <c r="C1728" t="s">
        <v>127</v>
      </c>
      <c r="D1728">
        <v>2250499</v>
      </c>
    </row>
    <row r="1729" spans="1:4" x14ac:dyDescent="0.25">
      <c r="A1729">
        <v>2.6666666999999999</v>
      </c>
      <c r="B1729">
        <v>5231400</v>
      </c>
      <c r="C1729">
        <v>7880300</v>
      </c>
      <c r="D1729">
        <v>1183800</v>
      </c>
    </row>
    <row r="1730" spans="1:4" x14ac:dyDescent="0.25">
      <c r="A1730">
        <v>2.6666666999999999</v>
      </c>
      <c r="B1730">
        <v>6530900</v>
      </c>
      <c r="C1730">
        <v>7478900</v>
      </c>
      <c r="D1730">
        <v>6729300</v>
      </c>
    </row>
    <row r="1731" spans="1:4" x14ac:dyDescent="0.25">
      <c r="A1731">
        <v>2.6666666999999999</v>
      </c>
      <c r="B1731">
        <v>499300</v>
      </c>
      <c r="C1731">
        <v>543400</v>
      </c>
      <c r="D1731">
        <v>441200</v>
      </c>
    </row>
    <row r="1732" spans="1:4" x14ac:dyDescent="0.25">
      <c r="A1732">
        <v>2.6666666999999999</v>
      </c>
      <c r="B1732">
        <v>1285700</v>
      </c>
      <c r="C1732">
        <v>1382700</v>
      </c>
      <c r="D1732">
        <v>1446700</v>
      </c>
    </row>
    <row r="1733" spans="1:4" x14ac:dyDescent="0.25">
      <c r="A1733">
        <v>2.6666666999999999</v>
      </c>
      <c r="B1733">
        <v>6086200</v>
      </c>
      <c r="C1733">
        <v>10113200</v>
      </c>
      <c r="D1733">
        <v>1893901</v>
      </c>
    </row>
    <row r="1734" spans="1:4" x14ac:dyDescent="0.25">
      <c r="A1734">
        <v>2.6666666999999999</v>
      </c>
      <c r="B1734" t="s">
        <v>773</v>
      </c>
      <c r="C1734">
        <v>23707600</v>
      </c>
      <c r="D1734">
        <v>1478428000</v>
      </c>
    </row>
    <row r="1735" spans="1:4" x14ac:dyDescent="0.25">
      <c r="A1735">
        <v>2.6666666999999999</v>
      </c>
      <c r="B1735">
        <v>4286400</v>
      </c>
      <c r="C1735">
        <v>9701600</v>
      </c>
      <c r="D1735">
        <v>3190200</v>
      </c>
    </row>
    <row r="1736" spans="1:4" x14ac:dyDescent="0.25">
      <c r="A1736">
        <v>2.6666666999999999</v>
      </c>
      <c r="B1736">
        <v>2231600</v>
      </c>
      <c r="C1736">
        <v>2751300</v>
      </c>
      <c r="D1736">
        <v>2990300</v>
      </c>
    </row>
    <row r="1737" spans="1:4" x14ac:dyDescent="0.25">
      <c r="A1737">
        <v>2.6666666999999999</v>
      </c>
      <c r="B1737">
        <v>314000</v>
      </c>
      <c r="C1737">
        <v>337000</v>
      </c>
      <c r="D1737">
        <v>433200</v>
      </c>
    </row>
    <row r="1738" spans="1:4" x14ac:dyDescent="0.25">
      <c r="A1738">
        <v>2.6666666999999999</v>
      </c>
      <c r="B1738">
        <v>419900</v>
      </c>
      <c r="C1738">
        <v>574800</v>
      </c>
      <c r="D1738">
        <v>527700</v>
      </c>
    </row>
    <row r="1739" spans="1:4" x14ac:dyDescent="0.25">
      <c r="A1739">
        <v>2.6666666999999999</v>
      </c>
      <c r="B1739">
        <v>4537900</v>
      </c>
      <c r="C1739">
        <v>7192700</v>
      </c>
      <c r="D1739">
        <v>631700</v>
      </c>
    </row>
    <row r="1740" spans="1:4" x14ac:dyDescent="0.25">
      <c r="A1740">
        <v>2.6666666999999999</v>
      </c>
      <c r="B1740">
        <v>30334300</v>
      </c>
      <c r="C1740">
        <v>59538000</v>
      </c>
      <c r="D1740">
        <v>1542100</v>
      </c>
    </row>
    <row r="1741" spans="1:4" x14ac:dyDescent="0.25">
      <c r="A1741">
        <v>2.6666666999999999</v>
      </c>
      <c r="B1741">
        <v>2505000</v>
      </c>
      <c r="C1741">
        <v>2779200</v>
      </c>
      <c r="D1741">
        <v>2623900</v>
      </c>
    </row>
    <row r="1742" spans="1:4" x14ac:dyDescent="0.25">
      <c r="A1742">
        <v>2.6666666999999999</v>
      </c>
      <c r="B1742">
        <v>299600</v>
      </c>
      <c r="C1742">
        <v>318300</v>
      </c>
      <c r="D1742">
        <v>339400</v>
      </c>
    </row>
    <row r="1743" spans="1:4" x14ac:dyDescent="0.25">
      <c r="A1743">
        <v>2.6666666999999999</v>
      </c>
      <c r="B1743">
        <v>312100</v>
      </c>
      <c r="C1743">
        <v>334300</v>
      </c>
      <c r="D1743">
        <v>341401</v>
      </c>
    </row>
    <row r="1744" spans="1:4" x14ac:dyDescent="0.25">
      <c r="A1744">
        <v>2.6666666999999999</v>
      </c>
      <c r="B1744">
        <v>5453372100</v>
      </c>
      <c r="C1744">
        <v>4947711100</v>
      </c>
      <c r="D1744">
        <v>2586074200</v>
      </c>
    </row>
    <row r="1745" spans="1:4" x14ac:dyDescent="0.25">
      <c r="A1745">
        <v>2.6666666999999999</v>
      </c>
      <c r="B1745">
        <v>1504000</v>
      </c>
      <c r="C1745">
        <v>1136100</v>
      </c>
      <c r="D1745">
        <v>1165900</v>
      </c>
    </row>
    <row r="1746" spans="1:4" x14ac:dyDescent="0.25">
      <c r="A1746">
        <v>2.6666666999999999</v>
      </c>
      <c r="B1746">
        <v>280600</v>
      </c>
      <c r="C1746">
        <v>304300</v>
      </c>
      <c r="D1746">
        <v>296000</v>
      </c>
    </row>
    <row r="1747" spans="1:4" x14ac:dyDescent="0.25">
      <c r="A1747">
        <v>2.6666666999999999</v>
      </c>
      <c r="B1747">
        <v>2054600</v>
      </c>
      <c r="C1747">
        <v>2292700</v>
      </c>
      <c r="D1747">
        <v>855800</v>
      </c>
    </row>
    <row r="1748" spans="1:4" x14ac:dyDescent="0.25">
      <c r="A1748">
        <v>2.6666666999999999</v>
      </c>
      <c r="B1748" t="s">
        <v>778</v>
      </c>
      <c r="C1748" t="s">
        <v>133</v>
      </c>
      <c r="D1748">
        <v>52442599</v>
      </c>
    </row>
    <row r="1749" spans="1:4" x14ac:dyDescent="0.25">
      <c r="A1749">
        <v>2.6666666999999999</v>
      </c>
      <c r="B1749">
        <v>303500</v>
      </c>
      <c r="C1749">
        <v>369800</v>
      </c>
      <c r="D1749">
        <v>340600</v>
      </c>
    </row>
    <row r="1750" spans="1:4" x14ac:dyDescent="0.25">
      <c r="A1750">
        <v>2.6666666999999999</v>
      </c>
      <c r="B1750">
        <v>2917100</v>
      </c>
      <c r="C1750">
        <v>3575200</v>
      </c>
      <c r="D1750">
        <v>3670399</v>
      </c>
    </row>
    <row r="1751" spans="1:4" x14ac:dyDescent="0.25">
      <c r="A1751">
        <v>2.6666666999999999</v>
      </c>
      <c r="B1751">
        <v>13150800</v>
      </c>
      <c r="C1751">
        <v>16122300</v>
      </c>
      <c r="D1751">
        <v>4596900</v>
      </c>
    </row>
    <row r="1752" spans="1:4" x14ac:dyDescent="0.25">
      <c r="A1752">
        <v>2.6666666999999999</v>
      </c>
      <c r="B1752">
        <v>4662400</v>
      </c>
      <c r="C1752">
        <v>5281000</v>
      </c>
      <c r="D1752">
        <v>3153799</v>
      </c>
    </row>
    <row r="1753" spans="1:4" x14ac:dyDescent="0.25">
      <c r="A1753">
        <v>2.6666666999999999</v>
      </c>
      <c r="B1753">
        <v>6335700</v>
      </c>
      <c r="C1753">
        <v>8486000</v>
      </c>
      <c r="D1753">
        <v>4977701</v>
      </c>
    </row>
    <row r="1754" spans="1:4" x14ac:dyDescent="0.25">
      <c r="A1754">
        <v>2.6666666999999999</v>
      </c>
      <c r="B1754">
        <v>9541800</v>
      </c>
      <c r="C1754">
        <v>11511600</v>
      </c>
      <c r="D1754">
        <v>683700</v>
      </c>
    </row>
    <row r="1755" spans="1:4" x14ac:dyDescent="0.25">
      <c r="A1755">
        <v>2.6666666999999999</v>
      </c>
      <c r="B1755">
        <v>2348921900</v>
      </c>
      <c r="C1755">
        <v>2753091000</v>
      </c>
      <c r="D1755">
        <v>10848900</v>
      </c>
    </row>
    <row r="1756" spans="1:4" x14ac:dyDescent="0.25">
      <c r="A1756">
        <v>2.6666666999999999</v>
      </c>
      <c r="B1756">
        <v>23182300</v>
      </c>
      <c r="C1756">
        <v>25861400</v>
      </c>
      <c r="D1756">
        <v>8317700</v>
      </c>
    </row>
    <row r="1757" spans="1:4" x14ac:dyDescent="0.25">
      <c r="A1757">
        <v>2.6666666999999999</v>
      </c>
      <c r="B1757">
        <v>9724900</v>
      </c>
      <c r="C1757">
        <v>9890300</v>
      </c>
      <c r="D1757">
        <v>10227699</v>
      </c>
    </row>
    <row r="1758" spans="1:4" x14ac:dyDescent="0.25">
      <c r="A1758">
        <v>2.6666666999999999</v>
      </c>
      <c r="B1758">
        <v>2790614200</v>
      </c>
      <c r="C1758">
        <v>3361821600</v>
      </c>
      <c r="D1758">
        <v>4155400</v>
      </c>
    </row>
    <row r="1759" spans="1:4" x14ac:dyDescent="0.25">
      <c r="A1759">
        <v>2.6666666999999999</v>
      </c>
      <c r="B1759">
        <v>652400</v>
      </c>
      <c r="C1759">
        <v>674800</v>
      </c>
      <c r="D1759">
        <v>606900</v>
      </c>
    </row>
    <row r="1760" spans="1:4" x14ac:dyDescent="0.25">
      <c r="A1760">
        <v>2.6666666999999999</v>
      </c>
      <c r="B1760">
        <v>2161800</v>
      </c>
      <c r="C1760">
        <v>1143600</v>
      </c>
      <c r="D1760">
        <v>668700</v>
      </c>
    </row>
    <row r="1761" spans="1:4" x14ac:dyDescent="0.25">
      <c r="A1761">
        <v>2.6666666999999999</v>
      </c>
      <c r="B1761">
        <v>1155200</v>
      </c>
      <c r="C1761">
        <v>1064400</v>
      </c>
      <c r="D1761">
        <v>947801</v>
      </c>
    </row>
    <row r="1762" spans="1:4" x14ac:dyDescent="0.25">
      <c r="A1762">
        <v>2.6666666999999999</v>
      </c>
      <c r="B1762">
        <v>274782000</v>
      </c>
      <c r="C1762">
        <v>324078200</v>
      </c>
      <c r="D1762">
        <v>5369400</v>
      </c>
    </row>
    <row r="1763" spans="1:4" x14ac:dyDescent="0.25">
      <c r="A1763">
        <v>2.6666666999999999</v>
      </c>
      <c r="B1763">
        <v>9741800</v>
      </c>
      <c r="C1763">
        <v>12576800</v>
      </c>
      <c r="D1763">
        <v>802500</v>
      </c>
    </row>
    <row r="1764" spans="1:4" x14ac:dyDescent="0.25">
      <c r="A1764">
        <v>2.6666666999999999</v>
      </c>
      <c r="B1764">
        <v>867165100</v>
      </c>
      <c r="C1764">
        <v>941874500</v>
      </c>
      <c r="D1764">
        <v>30339500</v>
      </c>
    </row>
    <row r="1765" spans="1:4" x14ac:dyDescent="0.25">
      <c r="A1765">
        <v>2.6666666999999999</v>
      </c>
      <c r="B1765">
        <v>905588800</v>
      </c>
      <c r="C1765">
        <v>1401300800</v>
      </c>
      <c r="D1765">
        <v>3116401</v>
      </c>
    </row>
    <row r="1766" spans="1:4" x14ac:dyDescent="0.25">
      <c r="A1766">
        <v>2.6666666999999999</v>
      </c>
      <c r="B1766">
        <v>10613900</v>
      </c>
      <c r="C1766">
        <v>11316300</v>
      </c>
      <c r="D1766">
        <v>10530401</v>
      </c>
    </row>
    <row r="1767" spans="1:4" x14ac:dyDescent="0.25">
      <c r="A1767">
        <v>2.6666666999999999</v>
      </c>
      <c r="B1767">
        <v>599314300</v>
      </c>
      <c r="C1767">
        <v>775509900</v>
      </c>
      <c r="D1767">
        <v>1941500</v>
      </c>
    </row>
    <row r="1768" spans="1:4" x14ac:dyDescent="0.25">
      <c r="A1768">
        <v>2.6666666999999999</v>
      </c>
      <c r="B1768">
        <v>906191500</v>
      </c>
      <c r="C1768">
        <v>843542300</v>
      </c>
      <c r="D1768">
        <v>991237000</v>
      </c>
    </row>
    <row r="1769" spans="1:4" x14ac:dyDescent="0.25">
      <c r="A1769">
        <v>2.6666666999999999</v>
      </c>
      <c r="B1769">
        <v>1493800</v>
      </c>
      <c r="C1769">
        <v>1559600</v>
      </c>
      <c r="D1769">
        <v>1463099</v>
      </c>
    </row>
    <row r="1770" spans="1:4" x14ac:dyDescent="0.25">
      <c r="A1770">
        <v>2.6666666999999999</v>
      </c>
      <c r="B1770">
        <v>730564300</v>
      </c>
      <c r="C1770">
        <v>629555300</v>
      </c>
      <c r="D1770">
        <v>185313199</v>
      </c>
    </row>
    <row r="1771" spans="1:4" x14ac:dyDescent="0.25">
      <c r="A1771">
        <v>2.6666666999999999</v>
      </c>
      <c r="B1771">
        <v>5943100</v>
      </c>
      <c r="C1771">
        <v>7576900</v>
      </c>
      <c r="D1771">
        <v>4157200</v>
      </c>
    </row>
    <row r="1772" spans="1:4" x14ac:dyDescent="0.25">
      <c r="A1772">
        <v>2.6666666999999999</v>
      </c>
      <c r="B1772">
        <v>8009000</v>
      </c>
      <c r="C1772">
        <v>11703800</v>
      </c>
      <c r="D1772">
        <v>2827301</v>
      </c>
    </row>
    <row r="1773" spans="1:4" x14ac:dyDescent="0.25">
      <c r="A1773">
        <v>2.6666666999999999</v>
      </c>
      <c r="B1773">
        <v>410800</v>
      </c>
      <c r="C1773">
        <v>561300</v>
      </c>
      <c r="D1773">
        <v>381100</v>
      </c>
    </row>
    <row r="1774" spans="1:4" x14ac:dyDescent="0.25">
      <c r="A1774">
        <v>2.6666666999999999</v>
      </c>
      <c r="B1774">
        <v>8030900</v>
      </c>
      <c r="C1774">
        <v>11833400</v>
      </c>
      <c r="D1774">
        <v>2298100</v>
      </c>
    </row>
    <row r="1775" spans="1:4" x14ac:dyDescent="0.25">
      <c r="A1775">
        <v>2.6666666999999999</v>
      </c>
      <c r="B1775" t="s">
        <v>780</v>
      </c>
      <c r="C1775" t="s">
        <v>136</v>
      </c>
      <c r="D1775">
        <v>106811199</v>
      </c>
    </row>
    <row r="1776" spans="1:4" x14ac:dyDescent="0.25">
      <c r="A1776">
        <v>2.6666666999999999</v>
      </c>
      <c r="B1776">
        <v>163361100</v>
      </c>
      <c r="C1776">
        <v>195466200</v>
      </c>
      <c r="D1776">
        <v>7020600</v>
      </c>
    </row>
    <row r="1777" spans="1:4" x14ac:dyDescent="0.25">
      <c r="A1777">
        <v>2.6666666999999999</v>
      </c>
      <c r="B1777">
        <v>24521300</v>
      </c>
      <c r="C1777">
        <v>5148800</v>
      </c>
      <c r="D1777">
        <v>21367200</v>
      </c>
    </row>
    <row r="1778" spans="1:4" x14ac:dyDescent="0.25">
      <c r="A1778">
        <v>2.6666666999999999</v>
      </c>
      <c r="B1778">
        <v>290700</v>
      </c>
      <c r="C1778">
        <v>409000</v>
      </c>
      <c r="D1778">
        <v>342999</v>
      </c>
    </row>
    <row r="1779" spans="1:4" x14ac:dyDescent="0.25">
      <c r="A1779">
        <v>2.6666666999999999</v>
      </c>
      <c r="B1779" t="s">
        <v>781</v>
      </c>
      <c r="C1779" t="s">
        <v>137</v>
      </c>
      <c r="D1779">
        <v>5031212500</v>
      </c>
    </row>
    <row r="1780" spans="1:4" x14ac:dyDescent="0.25">
      <c r="A1780">
        <v>2.6666666999999999</v>
      </c>
      <c r="B1780">
        <v>2747280800</v>
      </c>
      <c r="C1780">
        <v>2900229200</v>
      </c>
      <c r="D1780">
        <v>37314100</v>
      </c>
    </row>
    <row r="1781" spans="1:4" x14ac:dyDescent="0.25">
      <c r="A1781">
        <v>2.6666666999999999</v>
      </c>
      <c r="B1781">
        <v>5566054400</v>
      </c>
      <c r="C1781" t="s">
        <v>138</v>
      </c>
      <c r="D1781">
        <v>243669900</v>
      </c>
    </row>
    <row r="1782" spans="1:4" x14ac:dyDescent="0.25">
      <c r="A1782">
        <v>2.6666666999999999</v>
      </c>
      <c r="B1782">
        <v>2980900</v>
      </c>
      <c r="C1782">
        <v>5827600</v>
      </c>
      <c r="D1782">
        <v>570400</v>
      </c>
    </row>
    <row r="1783" spans="1:4" x14ac:dyDescent="0.25">
      <c r="A1783">
        <v>2.6666666999999999</v>
      </c>
      <c r="B1783">
        <v>11035500</v>
      </c>
      <c r="C1783">
        <v>17070700</v>
      </c>
      <c r="D1783">
        <v>1521901</v>
      </c>
    </row>
    <row r="1784" spans="1:4" x14ac:dyDescent="0.25">
      <c r="A1784">
        <v>2.6666666999999999</v>
      </c>
      <c r="B1784">
        <v>1546600</v>
      </c>
      <c r="C1784">
        <v>1897600</v>
      </c>
      <c r="D1784">
        <v>1167199</v>
      </c>
    </row>
    <row r="1785" spans="1:4" x14ac:dyDescent="0.25">
      <c r="A1785">
        <v>2.6666666999999999</v>
      </c>
      <c r="B1785">
        <v>1370200</v>
      </c>
      <c r="C1785">
        <v>1554400</v>
      </c>
      <c r="D1785">
        <v>1294299</v>
      </c>
    </row>
    <row r="1786" spans="1:4" x14ac:dyDescent="0.25">
      <c r="A1786">
        <v>2.6666666999999999</v>
      </c>
      <c r="B1786">
        <v>145988000</v>
      </c>
      <c r="C1786">
        <v>246445700</v>
      </c>
      <c r="D1786">
        <v>2553700</v>
      </c>
    </row>
    <row r="1787" spans="1:4" x14ac:dyDescent="0.25">
      <c r="A1787">
        <v>2.6666666999999999</v>
      </c>
      <c r="B1787">
        <v>3594400</v>
      </c>
      <c r="C1787">
        <v>4153600</v>
      </c>
      <c r="D1787">
        <v>5495300</v>
      </c>
    </row>
    <row r="1788" spans="1:4" x14ac:dyDescent="0.25">
      <c r="A1788">
        <v>2.6666666999999999</v>
      </c>
      <c r="B1788">
        <v>22688500</v>
      </c>
      <c r="C1788">
        <v>33535200</v>
      </c>
      <c r="D1788">
        <v>3465000</v>
      </c>
    </row>
    <row r="1789" spans="1:4" x14ac:dyDescent="0.25">
      <c r="A1789">
        <v>2.6666666999999999</v>
      </c>
      <c r="B1789">
        <v>5571600</v>
      </c>
      <c r="C1789">
        <v>3891300</v>
      </c>
      <c r="D1789">
        <v>3977999</v>
      </c>
    </row>
    <row r="1790" spans="1:4" x14ac:dyDescent="0.25">
      <c r="A1790">
        <v>2.6666666999999999</v>
      </c>
      <c r="B1790">
        <v>8200000</v>
      </c>
      <c r="C1790">
        <v>9626800</v>
      </c>
      <c r="D1790">
        <v>536101</v>
      </c>
    </row>
    <row r="1791" spans="1:4" x14ac:dyDescent="0.25">
      <c r="A1791">
        <v>2.6666666999999999</v>
      </c>
      <c r="B1791">
        <v>27840900</v>
      </c>
      <c r="C1791">
        <v>39447600</v>
      </c>
      <c r="D1791">
        <v>1332200</v>
      </c>
    </row>
    <row r="1792" spans="1:4" x14ac:dyDescent="0.25">
      <c r="A1792">
        <v>2.6666666999999999</v>
      </c>
      <c r="B1792">
        <v>1087100</v>
      </c>
      <c r="C1792">
        <v>1482100</v>
      </c>
      <c r="D1792">
        <v>415900</v>
      </c>
    </row>
    <row r="1793" spans="1:4" x14ac:dyDescent="0.25">
      <c r="A1793">
        <v>2.6666666999999999</v>
      </c>
      <c r="B1793">
        <v>90187400</v>
      </c>
      <c r="C1793">
        <v>107216200</v>
      </c>
      <c r="D1793">
        <v>13241300</v>
      </c>
    </row>
    <row r="1794" spans="1:4" x14ac:dyDescent="0.25">
      <c r="A1794">
        <v>2.6666666999999999</v>
      </c>
      <c r="B1794">
        <v>627100</v>
      </c>
      <c r="C1794">
        <v>759800</v>
      </c>
      <c r="D1794">
        <v>528099</v>
      </c>
    </row>
    <row r="1795" spans="1:4" x14ac:dyDescent="0.25">
      <c r="A1795">
        <v>2.6666666999999999</v>
      </c>
      <c r="B1795">
        <v>123198400</v>
      </c>
      <c r="C1795">
        <v>167315500</v>
      </c>
      <c r="D1795">
        <v>2024800</v>
      </c>
    </row>
    <row r="1796" spans="1:4" x14ac:dyDescent="0.25">
      <c r="A1796">
        <v>2.6666666999999999</v>
      </c>
      <c r="B1796">
        <v>1800400</v>
      </c>
      <c r="C1796">
        <v>2420700</v>
      </c>
      <c r="D1796">
        <v>1571800</v>
      </c>
    </row>
    <row r="1797" spans="1:4" x14ac:dyDescent="0.25">
      <c r="A1797">
        <v>2.6666666999999999</v>
      </c>
      <c r="B1797">
        <v>12712500</v>
      </c>
      <c r="C1797">
        <v>22598600</v>
      </c>
      <c r="D1797">
        <v>1624501</v>
      </c>
    </row>
    <row r="1798" spans="1:4" x14ac:dyDescent="0.25">
      <c r="A1798">
        <v>2.6666666999999999</v>
      </c>
      <c r="B1798">
        <v>105505900</v>
      </c>
      <c r="C1798">
        <v>129074700</v>
      </c>
      <c r="D1798">
        <v>10985199</v>
      </c>
    </row>
    <row r="1799" spans="1:4" x14ac:dyDescent="0.25">
      <c r="A1799">
        <v>2.6666666999999999</v>
      </c>
      <c r="B1799">
        <v>645400</v>
      </c>
      <c r="C1799">
        <v>583900</v>
      </c>
      <c r="D1799">
        <v>461301</v>
      </c>
    </row>
    <row r="1800" spans="1:4" x14ac:dyDescent="0.25">
      <c r="A1800">
        <v>2.6666666999999999</v>
      </c>
      <c r="B1800">
        <v>480900</v>
      </c>
      <c r="C1800">
        <v>452700</v>
      </c>
      <c r="D1800">
        <v>359599</v>
      </c>
    </row>
    <row r="1801" spans="1:4" x14ac:dyDescent="0.25">
      <c r="A1801">
        <v>2.6666666999999999</v>
      </c>
      <c r="B1801">
        <v>1005600</v>
      </c>
      <c r="C1801">
        <v>1174700</v>
      </c>
      <c r="D1801">
        <v>426501</v>
      </c>
    </row>
    <row r="1802" spans="1:4" x14ac:dyDescent="0.25">
      <c r="A1802">
        <v>2.6666666999999999</v>
      </c>
      <c r="B1802">
        <v>614500</v>
      </c>
      <c r="C1802">
        <v>2556000</v>
      </c>
      <c r="D1802">
        <v>333000</v>
      </c>
    </row>
    <row r="1803" spans="1:4" x14ac:dyDescent="0.25">
      <c r="A1803">
        <v>2.6666666999999999</v>
      </c>
      <c r="B1803">
        <v>641700</v>
      </c>
      <c r="C1803">
        <v>703400</v>
      </c>
      <c r="D1803">
        <v>454801</v>
      </c>
    </row>
    <row r="1804" spans="1:4" x14ac:dyDescent="0.25">
      <c r="A1804">
        <v>2.6666666999999999</v>
      </c>
      <c r="B1804">
        <v>2850500</v>
      </c>
      <c r="C1804">
        <v>3595600</v>
      </c>
      <c r="D1804">
        <v>2612100</v>
      </c>
    </row>
    <row r="1805" spans="1:4" x14ac:dyDescent="0.25">
      <c r="A1805">
        <v>2.6666666999999999</v>
      </c>
      <c r="B1805">
        <v>7627100</v>
      </c>
      <c r="C1805">
        <v>8877900</v>
      </c>
      <c r="D1805">
        <v>827399</v>
      </c>
    </row>
    <row r="1806" spans="1:4" x14ac:dyDescent="0.25">
      <c r="A1806">
        <v>2.6666666999999999</v>
      </c>
      <c r="B1806">
        <v>509200</v>
      </c>
      <c r="C1806">
        <v>633300</v>
      </c>
      <c r="D1806">
        <v>378700</v>
      </c>
    </row>
    <row r="1807" spans="1:4" x14ac:dyDescent="0.25">
      <c r="A1807">
        <v>2.6666666999999999</v>
      </c>
      <c r="B1807">
        <v>205455900</v>
      </c>
      <c r="C1807">
        <v>231392700</v>
      </c>
      <c r="D1807">
        <v>235817500</v>
      </c>
    </row>
    <row r="1808" spans="1:4" x14ac:dyDescent="0.25">
      <c r="A1808">
        <v>2.6666666999999999</v>
      </c>
      <c r="B1808">
        <v>2801264200</v>
      </c>
      <c r="C1808">
        <v>2955810300</v>
      </c>
      <c r="D1808">
        <v>2980019600</v>
      </c>
    </row>
    <row r="1809" spans="1:4" x14ac:dyDescent="0.25">
      <c r="A1809">
        <v>2.6666666999999999</v>
      </c>
      <c r="B1809">
        <v>2707900</v>
      </c>
      <c r="C1809">
        <v>2671300</v>
      </c>
      <c r="D1809">
        <v>4801600</v>
      </c>
    </row>
    <row r="1810" spans="1:4" x14ac:dyDescent="0.25">
      <c r="A1810">
        <v>2.6666666999999999</v>
      </c>
      <c r="B1810">
        <v>613400</v>
      </c>
      <c r="C1810">
        <v>632000</v>
      </c>
      <c r="D1810">
        <v>698099</v>
      </c>
    </row>
    <row r="1811" spans="1:4" x14ac:dyDescent="0.25">
      <c r="A1811">
        <v>2.6666666999999999</v>
      </c>
      <c r="B1811">
        <v>61970500</v>
      </c>
      <c r="C1811">
        <v>66785700</v>
      </c>
      <c r="D1811">
        <v>18977901</v>
      </c>
    </row>
    <row r="1812" spans="1:4" x14ac:dyDescent="0.25">
      <c r="A1812">
        <v>2.6666666999999999</v>
      </c>
      <c r="B1812">
        <v>1256400</v>
      </c>
      <c r="C1812">
        <v>1641200</v>
      </c>
      <c r="D1812">
        <v>779500</v>
      </c>
    </row>
    <row r="1813" spans="1:4" x14ac:dyDescent="0.25">
      <c r="A1813">
        <v>2.6666666999999999</v>
      </c>
      <c r="B1813">
        <v>420800</v>
      </c>
      <c r="C1813">
        <v>447200</v>
      </c>
      <c r="D1813">
        <v>391499</v>
      </c>
    </row>
    <row r="1814" spans="1:4" x14ac:dyDescent="0.25">
      <c r="A1814">
        <v>2.6666666999999999</v>
      </c>
      <c r="B1814">
        <v>6526700</v>
      </c>
      <c r="C1814">
        <v>11772100</v>
      </c>
      <c r="D1814">
        <v>1632900</v>
      </c>
    </row>
    <row r="1815" spans="1:4" x14ac:dyDescent="0.25">
      <c r="A1815">
        <v>2.6666666999999999</v>
      </c>
      <c r="B1815">
        <v>1188000</v>
      </c>
      <c r="C1815">
        <v>1398300</v>
      </c>
      <c r="D1815">
        <v>1304701</v>
      </c>
    </row>
    <row r="1816" spans="1:4" x14ac:dyDescent="0.25">
      <c r="A1816">
        <v>2.6666666999999999</v>
      </c>
      <c r="B1816">
        <v>1451400</v>
      </c>
      <c r="C1816">
        <v>3501800</v>
      </c>
      <c r="D1816">
        <v>3480500</v>
      </c>
    </row>
    <row r="1817" spans="1:4" x14ac:dyDescent="0.25">
      <c r="A1817">
        <v>2.6666666999999999</v>
      </c>
      <c r="B1817">
        <v>8850200</v>
      </c>
      <c r="C1817">
        <v>9311500</v>
      </c>
      <c r="D1817">
        <v>9767100</v>
      </c>
    </row>
    <row r="1818" spans="1:4" x14ac:dyDescent="0.25">
      <c r="A1818">
        <v>2.6666666999999999</v>
      </c>
      <c r="B1818">
        <v>1055400</v>
      </c>
      <c r="C1818">
        <v>811300</v>
      </c>
      <c r="D1818">
        <v>515800</v>
      </c>
    </row>
    <row r="1819" spans="1:4" x14ac:dyDescent="0.25">
      <c r="A1819">
        <v>2.6666666999999999</v>
      </c>
      <c r="B1819">
        <v>1178854200</v>
      </c>
      <c r="C1819">
        <v>1758940000</v>
      </c>
      <c r="D1819">
        <v>1427000</v>
      </c>
    </row>
    <row r="1820" spans="1:4" x14ac:dyDescent="0.25">
      <c r="A1820">
        <v>2.6666666999999999</v>
      </c>
      <c r="B1820">
        <v>175806300</v>
      </c>
      <c r="C1820">
        <v>204219400</v>
      </c>
      <c r="D1820">
        <v>1581500</v>
      </c>
    </row>
    <row r="1821" spans="1:4" x14ac:dyDescent="0.25">
      <c r="A1821">
        <v>2.6666666999999999</v>
      </c>
      <c r="B1821" t="s">
        <v>785</v>
      </c>
      <c r="C1821" t="s">
        <v>143</v>
      </c>
      <c r="D1821">
        <v>2714899</v>
      </c>
    </row>
    <row r="1822" spans="1:4" x14ac:dyDescent="0.25">
      <c r="A1822">
        <v>2.6666666999999999</v>
      </c>
      <c r="B1822">
        <v>2680100</v>
      </c>
      <c r="C1822">
        <v>3062700</v>
      </c>
      <c r="D1822">
        <v>2695599</v>
      </c>
    </row>
    <row r="1823" spans="1:4" x14ac:dyDescent="0.25">
      <c r="A1823">
        <v>2.6666666999999999</v>
      </c>
      <c r="B1823">
        <v>4935700</v>
      </c>
      <c r="C1823">
        <v>5495100</v>
      </c>
      <c r="D1823">
        <v>1553901</v>
      </c>
    </row>
    <row r="1824" spans="1:4" x14ac:dyDescent="0.25">
      <c r="A1824">
        <v>2.6666666999999999</v>
      </c>
      <c r="B1824">
        <v>649500</v>
      </c>
      <c r="C1824">
        <v>761500</v>
      </c>
      <c r="D1824">
        <v>749100</v>
      </c>
    </row>
    <row r="1825" spans="1:4" x14ac:dyDescent="0.25">
      <c r="A1825">
        <v>2.6666666999999999</v>
      </c>
      <c r="B1825">
        <v>1193113700</v>
      </c>
      <c r="C1825">
        <v>1265540100</v>
      </c>
      <c r="D1825">
        <v>1304616100</v>
      </c>
    </row>
    <row r="1826" spans="1:4" x14ac:dyDescent="0.25">
      <c r="A1826">
        <v>2.6666666999999999</v>
      </c>
      <c r="B1826">
        <v>154674500</v>
      </c>
      <c r="C1826">
        <v>195174100</v>
      </c>
      <c r="D1826">
        <v>85954100</v>
      </c>
    </row>
    <row r="1827" spans="1:4" x14ac:dyDescent="0.25">
      <c r="A1827">
        <v>2.6666666999999999</v>
      </c>
      <c r="B1827" t="s">
        <v>786</v>
      </c>
      <c r="C1827" t="s">
        <v>144</v>
      </c>
      <c r="D1827">
        <v>3418099</v>
      </c>
    </row>
    <row r="1828" spans="1:4" x14ac:dyDescent="0.25">
      <c r="A1828">
        <v>2.6666666999999999</v>
      </c>
      <c r="B1828">
        <v>906302900</v>
      </c>
      <c r="C1828">
        <v>895355600</v>
      </c>
      <c r="D1828">
        <v>65739501</v>
      </c>
    </row>
    <row r="1829" spans="1:4" x14ac:dyDescent="0.25">
      <c r="A1829">
        <v>2.6666666999999999</v>
      </c>
      <c r="B1829">
        <v>20699500</v>
      </c>
      <c r="C1829">
        <v>31593800</v>
      </c>
      <c r="D1829">
        <v>1579200</v>
      </c>
    </row>
    <row r="1830" spans="1:4" x14ac:dyDescent="0.25">
      <c r="A1830">
        <v>2.6666666999999999</v>
      </c>
      <c r="B1830">
        <v>833791800</v>
      </c>
      <c r="C1830">
        <v>1090823200</v>
      </c>
      <c r="D1830">
        <v>5943401</v>
      </c>
    </row>
    <row r="1831" spans="1:4" x14ac:dyDescent="0.25">
      <c r="A1831">
        <v>2.6666666999999999</v>
      </c>
      <c r="B1831">
        <v>963200</v>
      </c>
      <c r="C1831">
        <v>1159600</v>
      </c>
      <c r="D1831">
        <v>1302000</v>
      </c>
    </row>
    <row r="1832" spans="1:4" x14ac:dyDescent="0.25">
      <c r="A1832">
        <v>2.6666666999999999</v>
      </c>
      <c r="B1832">
        <v>347245300</v>
      </c>
      <c r="C1832">
        <v>72855900</v>
      </c>
      <c r="D1832">
        <v>70712400</v>
      </c>
    </row>
    <row r="1833" spans="1:4" x14ac:dyDescent="0.25">
      <c r="A1833">
        <v>2.6666666999999999</v>
      </c>
      <c r="B1833">
        <v>182331400</v>
      </c>
      <c r="C1833">
        <v>201267500</v>
      </c>
      <c r="D1833">
        <v>6970399</v>
      </c>
    </row>
    <row r="1834" spans="1:4" x14ac:dyDescent="0.25">
      <c r="A1834">
        <v>2.6666666999999999</v>
      </c>
      <c r="B1834">
        <v>616700</v>
      </c>
      <c r="C1834">
        <v>658400</v>
      </c>
      <c r="D1834">
        <v>586901</v>
      </c>
    </row>
    <row r="1835" spans="1:4" x14ac:dyDescent="0.25">
      <c r="A1835">
        <v>2.6666666999999999</v>
      </c>
      <c r="B1835">
        <v>1158653700</v>
      </c>
      <c r="C1835">
        <v>1126179600</v>
      </c>
      <c r="D1835">
        <v>821603500</v>
      </c>
    </row>
    <row r="1836" spans="1:4" x14ac:dyDescent="0.25">
      <c r="A1836">
        <v>2.6666666999999999</v>
      </c>
      <c r="B1836">
        <v>689000</v>
      </c>
      <c r="C1836">
        <v>761500</v>
      </c>
      <c r="D1836">
        <v>593400</v>
      </c>
    </row>
    <row r="1837" spans="1:4" x14ac:dyDescent="0.25">
      <c r="A1837">
        <v>2.6666666999999999</v>
      </c>
      <c r="B1837">
        <v>1857990000</v>
      </c>
      <c r="C1837">
        <v>2470505500</v>
      </c>
      <c r="D1837">
        <v>2494700</v>
      </c>
    </row>
    <row r="1838" spans="1:4" x14ac:dyDescent="0.25">
      <c r="A1838">
        <v>2.6666666999999999</v>
      </c>
      <c r="B1838">
        <v>11148700</v>
      </c>
      <c r="C1838">
        <v>9933900</v>
      </c>
      <c r="D1838">
        <v>4711400</v>
      </c>
    </row>
    <row r="1839" spans="1:4" x14ac:dyDescent="0.25">
      <c r="A1839">
        <v>2.6666666999999999</v>
      </c>
      <c r="B1839">
        <v>9497700</v>
      </c>
      <c r="C1839">
        <v>14708300</v>
      </c>
      <c r="D1839">
        <v>390600</v>
      </c>
    </row>
    <row r="1840" spans="1:4" x14ac:dyDescent="0.25">
      <c r="A1840">
        <v>2.6666666999999999</v>
      </c>
      <c r="B1840">
        <v>12362600</v>
      </c>
      <c r="C1840">
        <v>13083000</v>
      </c>
      <c r="D1840">
        <v>11465000</v>
      </c>
    </row>
    <row r="1841" spans="1:4" x14ac:dyDescent="0.25">
      <c r="A1841">
        <v>2.6666666999999999</v>
      </c>
      <c r="B1841">
        <v>667100</v>
      </c>
      <c r="C1841">
        <v>963900</v>
      </c>
      <c r="D1841">
        <v>667500</v>
      </c>
    </row>
    <row r="1842" spans="1:4" x14ac:dyDescent="0.25">
      <c r="A1842">
        <v>2.6666666999999999</v>
      </c>
      <c r="B1842">
        <v>4497600</v>
      </c>
      <c r="C1842">
        <v>5660700</v>
      </c>
      <c r="D1842">
        <v>3967300</v>
      </c>
    </row>
    <row r="1843" spans="1:4" x14ac:dyDescent="0.25">
      <c r="A1843">
        <v>2.6666666999999999</v>
      </c>
      <c r="B1843">
        <v>306437000</v>
      </c>
      <c r="C1843">
        <v>341426200</v>
      </c>
      <c r="D1843">
        <v>2745299</v>
      </c>
    </row>
    <row r="1844" spans="1:4" x14ac:dyDescent="0.25">
      <c r="A1844">
        <v>2.6666666999999999</v>
      </c>
      <c r="B1844">
        <v>8103300</v>
      </c>
      <c r="C1844">
        <v>11193400</v>
      </c>
      <c r="D1844">
        <v>1060400</v>
      </c>
    </row>
    <row r="1845" spans="1:4" x14ac:dyDescent="0.25">
      <c r="A1845">
        <v>2.6666666999999999</v>
      </c>
      <c r="B1845">
        <v>3971200</v>
      </c>
      <c r="C1845">
        <v>4349500</v>
      </c>
      <c r="D1845">
        <v>2683300</v>
      </c>
    </row>
    <row r="1846" spans="1:4" x14ac:dyDescent="0.25">
      <c r="A1846">
        <v>2.6666666999999999</v>
      </c>
      <c r="B1846">
        <v>346400</v>
      </c>
      <c r="C1846">
        <v>332900</v>
      </c>
      <c r="D1846">
        <v>359500</v>
      </c>
    </row>
    <row r="1847" spans="1:4" x14ac:dyDescent="0.25">
      <c r="A1847">
        <v>2.6666666999999999</v>
      </c>
      <c r="B1847">
        <v>944500</v>
      </c>
      <c r="C1847">
        <v>1915300</v>
      </c>
      <c r="D1847">
        <v>735200</v>
      </c>
    </row>
    <row r="1848" spans="1:4" x14ac:dyDescent="0.25">
      <c r="A1848">
        <v>2.6666666999999999</v>
      </c>
      <c r="B1848">
        <v>401404800</v>
      </c>
      <c r="C1848">
        <v>463518300</v>
      </c>
      <c r="D1848">
        <v>1534999</v>
      </c>
    </row>
    <row r="1849" spans="1:4" x14ac:dyDescent="0.25">
      <c r="A1849">
        <v>2.6666666999999999</v>
      </c>
      <c r="B1849">
        <v>2049086500</v>
      </c>
      <c r="C1849">
        <v>2834537500</v>
      </c>
      <c r="D1849">
        <v>2592399</v>
      </c>
    </row>
    <row r="1850" spans="1:4" x14ac:dyDescent="0.25">
      <c r="A1850">
        <v>2.6666666999999999</v>
      </c>
      <c r="B1850" t="s">
        <v>787</v>
      </c>
      <c r="C1850" t="s">
        <v>147</v>
      </c>
      <c r="D1850" t="s">
        <v>10</v>
      </c>
    </row>
    <row r="1851" spans="1:4" x14ac:dyDescent="0.25">
      <c r="A1851">
        <v>2.6666666999999999</v>
      </c>
      <c r="B1851" t="s">
        <v>788</v>
      </c>
      <c r="C1851" t="s">
        <v>148</v>
      </c>
      <c r="D1851">
        <v>89499500</v>
      </c>
    </row>
    <row r="1852" spans="1:4" x14ac:dyDescent="0.25">
      <c r="A1852">
        <v>2.6666666999999999</v>
      </c>
      <c r="B1852">
        <v>923959900</v>
      </c>
      <c r="C1852">
        <v>1755191500</v>
      </c>
      <c r="D1852">
        <v>4396200</v>
      </c>
    </row>
    <row r="1853" spans="1:4" x14ac:dyDescent="0.25">
      <c r="A1853">
        <v>2.6666666999999999</v>
      </c>
      <c r="B1853">
        <v>552500</v>
      </c>
      <c r="C1853">
        <v>622700</v>
      </c>
      <c r="D1853">
        <v>540400</v>
      </c>
    </row>
    <row r="1854" spans="1:4" x14ac:dyDescent="0.25">
      <c r="A1854">
        <v>2.6666666999999999</v>
      </c>
      <c r="B1854">
        <v>2754405800</v>
      </c>
      <c r="C1854">
        <v>3204321500</v>
      </c>
      <c r="D1854">
        <v>7446500</v>
      </c>
    </row>
    <row r="1855" spans="1:4" x14ac:dyDescent="0.25">
      <c r="A1855">
        <v>2.6666666999999999</v>
      </c>
      <c r="B1855" t="s">
        <v>789</v>
      </c>
      <c r="C1855" t="s">
        <v>149</v>
      </c>
      <c r="D1855">
        <v>1358600</v>
      </c>
    </row>
    <row r="1856" spans="1:4" x14ac:dyDescent="0.25">
      <c r="A1856">
        <v>2.6666666999999999</v>
      </c>
      <c r="B1856">
        <v>62888000</v>
      </c>
      <c r="C1856">
        <v>103980300</v>
      </c>
      <c r="D1856">
        <v>1720901</v>
      </c>
    </row>
    <row r="1857" spans="1:4" x14ac:dyDescent="0.25">
      <c r="A1857">
        <v>2.6666666999999999</v>
      </c>
      <c r="B1857" t="s">
        <v>791</v>
      </c>
      <c r="C1857" t="s">
        <v>151</v>
      </c>
      <c r="D1857">
        <v>7545200</v>
      </c>
    </row>
    <row r="1858" spans="1:4" x14ac:dyDescent="0.25">
      <c r="A1858">
        <v>2.6666666999999999</v>
      </c>
      <c r="B1858" t="s">
        <v>792</v>
      </c>
      <c r="C1858" t="s">
        <v>152</v>
      </c>
      <c r="D1858">
        <v>2191300600</v>
      </c>
    </row>
    <row r="1859" spans="1:4" x14ac:dyDescent="0.25">
      <c r="A1859">
        <v>2.6666666999999999</v>
      </c>
      <c r="B1859">
        <v>1797600</v>
      </c>
      <c r="C1859">
        <v>1960200</v>
      </c>
      <c r="D1859">
        <v>1133600</v>
      </c>
    </row>
    <row r="1860" spans="1:4" x14ac:dyDescent="0.25">
      <c r="A1860">
        <v>2.6666666999999999</v>
      </c>
      <c r="B1860">
        <v>3407200</v>
      </c>
      <c r="C1860">
        <v>3594800</v>
      </c>
      <c r="D1860">
        <v>3722400</v>
      </c>
    </row>
    <row r="1861" spans="1:4" x14ac:dyDescent="0.25">
      <c r="A1861">
        <v>2.6666666999999999</v>
      </c>
      <c r="B1861">
        <v>413586300</v>
      </c>
      <c r="C1861">
        <v>426404300</v>
      </c>
      <c r="D1861">
        <v>63204299</v>
      </c>
    </row>
    <row r="1862" spans="1:4" x14ac:dyDescent="0.25">
      <c r="A1862">
        <v>2.6666666999999999</v>
      </c>
      <c r="B1862">
        <v>342200</v>
      </c>
      <c r="C1862">
        <v>367800</v>
      </c>
      <c r="D1862">
        <v>360300</v>
      </c>
    </row>
    <row r="1863" spans="1:4" x14ac:dyDescent="0.25">
      <c r="A1863">
        <v>2.6666666999999999</v>
      </c>
      <c r="B1863">
        <v>525119200</v>
      </c>
      <c r="C1863">
        <v>558772400</v>
      </c>
      <c r="D1863">
        <v>571824701</v>
      </c>
    </row>
    <row r="1864" spans="1:4" x14ac:dyDescent="0.25">
      <c r="A1864">
        <v>2.6666666999999999</v>
      </c>
      <c r="B1864">
        <v>137097200</v>
      </c>
      <c r="C1864">
        <v>153482400</v>
      </c>
      <c r="D1864">
        <v>135017900</v>
      </c>
    </row>
    <row r="1865" spans="1:4" x14ac:dyDescent="0.25">
      <c r="A1865">
        <v>2.6666666999999999</v>
      </c>
      <c r="B1865">
        <v>1209100</v>
      </c>
      <c r="C1865">
        <v>1543500</v>
      </c>
      <c r="D1865">
        <v>907700</v>
      </c>
    </row>
    <row r="1866" spans="1:4" x14ac:dyDescent="0.25">
      <c r="A1866">
        <v>2.6666666999999999</v>
      </c>
      <c r="B1866">
        <v>631300</v>
      </c>
      <c r="C1866">
        <v>728900</v>
      </c>
      <c r="D1866">
        <v>432900</v>
      </c>
    </row>
    <row r="1867" spans="1:4" x14ac:dyDescent="0.25">
      <c r="A1867">
        <v>2.6666666999999999</v>
      </c>
      <c r="B1867">
        <v>16077900</v>
      </c>
      <c r="C1867">
        <v>13796400</v>
      </c>
      <c r="D1867">
        <v>4281600</v>
      </c>
    </row>
    <row r="1868" spans="1:4" x14ac:dyDescent="0.25">
      <c r="A1868">
        <v>2.6666666999999999</v>
      </c>
      <c r="B1868">
        <v>729300</v>
      </c>
      <c r="C1868">
        <v>834700</v>
      </c>
      <c r="D1868">
        <v>365000</v>
      </c>
    </row>
    <row r="1869" spans="1:4" x14ac:dyDescent="0.25">
      <c r="A1869">
        <v>2.6666666999999999</v>
      </c>
      <c r="B1869">
        <v>25780600</v>
      </c>
      <c r="C1869">
        <v>27140000</v>
      </c>
      <c r="D1869">
        <v>12945199</v>
      </c>
    </row>
    <row r="1870" spans="1:4" x14ac:dyDescent="0.25">
      <c r="A1870">
        <v>2.6666666999999999</v>
      </c>
      <c r="B1870">
        <v>62588500</v>
      </c>
      <c r="C1870">
        <v>63549800</v>
      </c>
      <c r="D1870">
        <v>15400299</v>
      </c>
    </row>
    <row r="1871" spans="1:4" x14ac:dyDescent="0.25">
      <c r="A1871">
        <v>2.6666666999999999</v>
      </c>
      <c r="B1871">
        <v>23142000</v>
      </c>
      <c r="C1871">
        <v>26941300</v>
      </c>
      <c r="D1871">
        <v>5979101</v>
      </c>
    </row>
    <row r="1872" spans="1:4" x14ac:dyDescent="0.25">
      <c r="A1872">
        <v>2.6666666999999999</v>
      </c>
      <c r="B1872">
        <v>23292700</v>
      </c>
      <c r="C1872">
        <v>14737000</v>
      </c>
      <c r="D1872">
        <v>14604099</v>
      </c>
    </row>
    <row r="1873" spans="1:4" x14ac:dyDescent="0.25">
      <c r="A1873">
        <v>2.6666666999999999</v>
      </c>
      <c r="B1873">
        <v>149825200</v>
      </c>
      <c r="C1873">
        <v>169321100</v>
      </c>
      <c r="D1873">
        <v>64242300</v>
      </c>
    </row>
    <row r="1874" spans="1:4" x14ac:dyDescent="0.25">
      <c r="A1874">
        <v>2.6666666999999999</v>
      </c>
      <c r="B1874">
        <v>4429852100</v>
      </c>
      <c r="C1874">
        <v>5835799200</v>
      </c>
      <c r="D1874">
        <v>3413200</v>
      </c>
    </row>
    <row r="1875" spans="1:4" x14ac:dyDescent="0.25">
      <c r="A1875">
        <v>2.6666666999999999</v>
      </c>
      <c r="B1875">
        <v>167080600</v>
      </c>
      <c r="C1875">
        <v>177257500</v>
      </c>
      <c r="D1875">
        <v>184916200</v>
      </c>
    </row>
    <row r="1876" spans="1:4" x14ac:dyDescent="0.25">
      <c r="A1876">
        <v>2.6666666999999999</v>
      </c>
      <c r="B1876">
        <v>3645100</v>
      </c>
      <c r="C1876">
        <v>3987500</v>
      </c>
      <c r="D1876">
        <v>4004200</v>
      </c>
    </row>
    <row r="1877" spans="1:4" x14ac:dyDescent="0.25">
      <c r="A1877">
        <v>2.6666666999999999</v>
      </c>
      <c r="B1877">
        <v>20530700</v>
      </c>
      <c r="C1877">
        <v>23449000</v>
      </c>
      <c r="D1877">
        <v>22491700</v>
      </c>
    </row>
    <row r="1878" spans="1:4" x14ac:dyDescent="0.25">
      <c r="A1878">
        <v>2.6666666999999999</v>
      </c>
      <c r="B1878">
        <v>15912900</v>
      </c>
      <c r="C1878">
        <v>15169300</v>
      </c>
      <c r="D1878">
        <v>2652901</v>
      </c>
    </row>
    <row r="1879" spans="1:4" x14ac:dyDescent="0.25">
      <c r="A1879">
        <v>2.6666666999999999</v>
      </c>
      <c r="B1879">
        <v>531700</v>
      </c>
      <c r="C1879">
        <v>600800</v>
      </c>
      <c r="D1879">
        <v>386300</v>
      </c>
    </row>
    <row r="1880" spans="1:4" x14ac:dyDescent="0.25">
      <c r="A1880">
        <v>2.6666666999999999</v>
      </c>
      <c r="B1880">
        <v>17170600</v>
      </c>
      <c r="C1880">
        <v>22303300</v>
      </c>
      <c r="D1880">
        <v>4830800</v>
      </c>
    </row>
    <row r="1881" spans="1:4" x14ac:dyDescent="0.25">
      <c r="A1881">
        <v>2.6666666999999999</v>
      </c>
      <c r="B1881">
        <v>103063300</v>
      </c>
      <c r="C1881">
        <v>112764200</v>
      </c>
      <c r="D1881">
        <v>18025200</v>
      </c>
    </row>
    <row r="1882" spans="1:4" x14ac:dyDescent="0.25">
      <c r="A1882">
        <v>2.6666666999999999</v>
      </c>
      <c r="B1882" t="s">
        <v>793</v>
      </c>
      <c r="C1882" t="s">
        <v>154</v>
      </c>
      <c r="D1882">
        <v>11576101</v>
      </c>
    </row>
    <row r="1883" spans="1:4" x14ac:dyDescent="0.25">
      <c r="A1883">
        <v>2.6666666999999999</v>
      </c>
      <c r="B1883">
        <v>7747400</v>
      </c>
      <c r="C1883">
        <v>7955900</v>
      </c>
      <c r="D1883">
        <v>7876400</v>
      </c>
    </row>
    <row r="1884" spans="1:4" x14ac:dyDescent="0.25">
      <c r="A1884">
        <v>2.6666666999999999</v>
      </c>
      <c r="B1884">
        <v>13968200</v>
      </c>
      <c r="C1884">
        <v>18509000</v>
      </c>
      <c r="D1884">
        <v>415200</v>
      </c>
    </row>
    <row r="1885" spans="1:4" x14ac:dyDescent="0.25">
      <c r="A1885">
        <v>2.6666666999999999</v>
      </c>
      <c r="B1885">
        <v>11031900</v>
      </c>
      <c r="C1885">
        <v>17156200</v>
      </c>
      <c r="D1885">
        <v>2939199</v>
      </c>
    </row>
    <row r="1886" spans="1:4" x14ac:dyDescent="0.25">
      <c r="A1886">
        <v>2.6666666999999999</v>
      </c>
      <c r="B1886">
        <v>767500</v>
      </c>
      <c r="C1886">
        <v>730900</v>
      </c>
      <c r="D1886">
        <v>593801</v>
      </c>
    </row>
    <row r="1887" spans="1:4" x14ac:dyDescent="0.25">
      <c r="A1887">
        <v>2.6666666999999999</v>
      </c>
      <c r="B1887">
        <v>11927900</v>
      </c>
      <c r="C1887">
        <v>11908100</v>
      </c>
      <c r="D1887">
        <v>2810400</v>
      </c>
    </row>
    <row r="1888" spans="1:4" x14ac:dyDescent="0.25">
      <c r="A1888">
        <v>2.6666666999999999</v>
      </c>
      <c r="B1888">
        <v>420018100</v>
      </c>
      <c r="C1888">
        <v>21587800</v>
      </c>
      <c r="D1888">
        <v>12710801</v>
      </c>
    </row>
    <row r="1889" spans="1:4" x14ac:dyDescent="0.25">
      <c r="A1889">
        <v>2.6666666999999999</v>
      </c>
      <c r="B1889">
        <v>178583600</v>
      </c>
      <c r="C1889">
        <v>252759700</v>
      </c>
      <c r="D1889">
        <v>1694200</v>
      </c>
    </row>
    <row r="1890" spans="1:4" x14ac:dyDescent="0.25">
      <c r="A1890">
        <v>2.6666666999999999</v>
      </c>
      <c r="B1890" t="s">
        <v>795</v>
      </c>
      <c r="C1890" t="s">
        <v>156</v>
      </c>
      <c r="D1890">
        <v>11027001</v>
      </c>
    </row>
    <row r="1891" spans="1:4" x14ac:dyDescent="0.25">
      <c r="A1891">
        <v>2.6666666999999999</v>
      </c>
      <c r="B1891">
        <v>4803700</v>
      </c>
      <c r="C1891">
        <v>4156200</v>
      </c>
      <c r="D1891">
        <v>4325899</v>
      </c>
    </row>
    <row r="1892" spans="1:4" x14ac:dyDescent="0.25">
      <c r="A1892">
        <v>2.6666666999999999</v>
      </c>
      <c r="B1892">
        <v>1153800</v>
      </c>
      <c r="C1892">
        <v>1155900</v>
      </c>
      <c r="D1892">
        <v>931500</v>
      </c>
    </row>
    <row r="1893" spans="1:4" x14ac:dyDescent="0.25">
      <c r="A1893">
        <v>2.6666666999999999</v>
      </c>
      <c r="B1893">
        <v>516100</v>
      </c>
      <c r="C1893">
        <v>591100</v>
      </c>
      <c r="D1893">
        <v>706999</v>
      </c>
    </row>
    <row r="1894" spans="1:4" x14ac:dyDescent="0.25">
      <c r="A1894">
        <v>2.6666666999999999</v>
      </c>
      <c r="B1894">
        <v>44655200</v>
      </c>
      <c r="C1894">
        <v>70651000</v>
      </c>
      <c r="D1894">
        <v>1015800</v>
      </c>
    </row>
    <row r="1895" spans="1:4" x14ac:dyDescent="0.25">
      <c r="A1895">
        <v>2.6666666999999999</v>
      </c>
      <c r="B1895">
        <v>4503700</v>
      </c>
      <c r="C1895">
        <v>9057900</v>
      </c>
      <c r="D1895">
        <v>780000</v>
      </c>
    </row>
    <row r="1896" spans="1:4" x14ac:dyDescent="0.25">
      <c r="A1896">
        <v>2.6666666999999999</v>
      </c>
      <c r="B1896">
        <v>136213400</v>
      </c>
      <c r="C1896">
        <v>144986900</v>
      </c>
      <c r="D1896">
        <v>78081401</v>
      </c>
    </row>
    <row r="1897" spans="1:4" x14ac:dyDescent="0.25">
      <c r="A1897">
        <v>2.6666666999999999</v>
      </c>
      <c r="B1897">
        <v>10663900</v>
      </c>
      <c r="C1897">
        <v>11119900</v>
      </c>
      <c r="D1897">
        <v>9011599</v>
      </c>
    </row>
    <row r="1898" spans="1:4" x14ac:dyDescent="0.25">
      <c r="A1898">
        <v>2.6666666999999999</v>
      </c>
      <c r="B1898">
        <v>4381800</v>
      </c>
      <c r="C1898">
        <v>5326100</v>
      </c>
      <c r="D1898">
        <v>3122701</v>
      </c>
    </row>
    <row r="1899" spans="1:4" x14ac:dyDescent="0.25">
      <c r="A1899">
        <v>2.6666666999999999</v>
      </c>
      <c r="B1899">
        <v>1519700</v>
      </c>
      <c r="C1899">
        <v>2451900</v>
      </c>
      <c r="D1899">
        <v>2485199</v>
      </c>
    </row>
    <row r="1900" spans="1:4" x14ac:dyDescent="0.25">
      <c r="A1900">
        <v>2.6666666999999999</v>
      </c>
      <c r="B1900">
        <v>130898500</v>
      </c>
      <c r="C1900">
        <v>246974100</v>
      </c>
      <c r="D1900">
        <v>808999</v>
      </c>
    </row>
    <row r="1901" spans="1:4" x14ac:dyDescent="0.25">
      <c r="A1901">
        <v>2.6666666999999999</v>
      </c>
      <c r="B1901">
        <v>1436400</v>
      </c>
      <c r="C1901">
        <v>1444000</v>
      </c>
      <c r="D1901">
        <v>825100</v>
      </c>
    </row>
    <row r="1902" spans="1:4" x14ac:dyDescent="0.25">
      <c r="A1902">
        <v>2.6666666999999999</v>
      </c>
      <c r="B1902">
        <v>1787300</v>
      </c>
      <c r="C1902">
        <v>2807200</v>
      </c>
      <c r="D1902">
        <v>577700</v>
      </c>
    </row>
    <row r="1903" spans="1:4" x14ac:dyDescent="0.25">
      <c r="A1903">
        <v>2.6666666999999999</v>
      </c>
      <c r="B1903">
        <v>3559600</v>
      </c>
      <c r="C1903">
        <v>5589700</v>
      </c>
      <c r="D1903">
        <v>3862400</v>
      </c>
    </row>
    <row r="1904" spans="1:4" x14ac:dyDescent="0.25">
      <c r="A1904">
        <v>2.6666666999999999</v>
      </c>
      <c r="B1904">
        <v>1024100</v>
      </c>
      <c r="C1904">
        <v>1065300</v>
      </c>
      <c r="D1904">
        <v>985400</v>
      </c>
    </row>
    <row r="1905" spans="1:4" x14ac:dyDescent="0.25">
      <c r="A1905">
        <v>2.6666666999999999</v>
      </c>
      <c r="B1905">
        <v>412300</v>
      </c>
      <c r="C1905">
        <v>411300</v>
      </c>
      <c r="D1905">
        <v>437900</v>
      </c>
    </row>
    <row r="1906" spans="1:4" x14ac:dyDescent="0.25">
      <c r="A1906">
        <v>2.6666666999999999</v>
      </c>
      <c r="B1906">
        <v>34665000</v>
      </c>
      <c r="C1906">
        <v>51364800</v>
      </c>
      <c r="D1906">
        <v>4557199</v>
      </c>
    </row>
    <row r="1907" spans="1:4" x14ac:dyDescent="0.25">
      <c r="A1907">
        <v>2.6666666999999999</v>
      </c>
      <c r="B1907">
        <v>42124800</v>
      </c>
      <c r="C1907">
        <v>31203700</v>
      </c>
      <c r="D1907">
        <v>21470901</v>
      </c>
    </row>
    <row r="1908" spans="1:4" x14ac:dyDescent="0.25">
      <c r="A1908">
        <v>2.6666666999999999</v>
      </c>
      <c r="B1908">
        <v>2980000</v>
      </c>
      <c r="C1908">
        <v>4490100</v>
      </c>
      <c r="D1908">
        <v>750901</v>
      </c>
    </row>
    <row r="1909" spans="1:4" x14ac:dyDescent="0.25">
      <c r="A1909">
        <v>2.6666666999999999</v>
      </c>
      <c r="B1909">
        <v>530529700</v>
      </c>
      <c r="C1909">
        <v>573490700</v>
      </c>
      <c r="D1909">
        <v>18317700</v>
      </c>
    </row>
    <row r="1910" spans="1:4" x14ac:dyDescent="0.25">
      <c r="A1910">
        <v>2.6666666999999999</v>
      </c>
      <c r="B1910">
        <v>1317000</v>
      </c>
      <c r="C1910">
        <v>1619000</v>
      </c>
      <c r="D1910">
        <v>1384301</v>
      </c>
    </row>
    <row r="1911" spans="1:4" x14ac:dyDescent="0.25">
      <c r="A1911">
        <v>2.6666666999999999</v>
      </c>
      <c r="B1911">
        <v>335985900</v>
      </c>
      <c r="C1911">
        <v>545924100</v>
      </c>
      <c r="D1911">
        <v>2620901</v>
      </c>
    </row>
    <row r="1912" spans="1:4" x14ac:dyDescent="0.25">
      <c r="A1912">
        <v>2.6666666999999999</v>
      </c>
      <c r="B1912">
        <v>578120800</v>
      </c>
      <c r="C1912">
        <v>621719400</v>
      </c>
      <c r="D1912">
        <v>606223500</v>
      </c>
    </row>
    <row r="1913" spans="1:4" x14ac:dyDescent="0.25">
      <c r="A1913">
        <v>2.6666666999999999</v>
      </c>
      <c r="B1913">
        <v>808000</v>
      </c>
      <c r="C1913">
        <v>987000</v>
      </c>
      <c r="D1913">
        <v>471600</v>
      </c>
    </row>
    <row r="1914" spans="1:4" x14ac:dyDescent="0.25">
      <c r="A1914">
        <v>2.6666666999999999</v>
      </c>
      <c r="B1914" t="s">
        <v>798</v>
      </c>
      <c r="C1914" t="s">
        <v>159</v>
      </c>
      <c r="D1914" t="s">
        <v>11</v>
      </c>
    </row>
    <row r="1915" spans="1:4" x14ac:dyDescent="0.25">
      <c r="A1915">
        <v>2.6666666999999999</v>
      </c>
      <c r="B1915">
        <v>809900</v>
      </c>
      <c r="C1915">
        <v>1408500</v>
      </c>
      <c r="D1915">
        <v>487800</v>
      </c>
    </row>
    <row r="1916" spans="1:4" x14ac:dyDescent="0.25">
      <c r="A1916">
        <v>2.6666666999999999</v>
      </c>
      <c r="B1916">
        <v>24742700</v>
      </c>
      <c r="C1916">
        <v>29277500</v>
      </c>
      <c r="D1916">
        <v>7045500</v>
      </c>
    </row>
    <row r="1917" spans="1:4" x14ac:dyDescent="0.25">
      <c r="A1917">
        <v>2.6666666999999999</v>
      </c>
      <c r="B1917">
        <v>6097000</v>
      </c>
      <c r="C1917">
        <v>8207500</v>
      </c>
      <c r="D1917">
        <v>8254000</v>
      </c>
    </row>
    <row r="1918" spans="1:4" x14ac:dyDescent="0.25">
      <c r="A1918">
        <v>2.6666666999999999</v>
      </c>
      <c r="B1918">
        <v>5413300</v>
      </c>
      <c r="C1918">
        <v>5750000</v>
      </c>
      <c r="D1918">
        <v>2635401</v>
      </c>
    </row>
    <row r="1919" spans="1:4" x14ac:dyDescent="0.25">
      <c r="A1919">
        <v>2.6666666999999999</v>
      </c>
      <c r="B1919">
        <v>8948500</v>
      </c>
      <c r="C1919">
        <v>9879500</v>
      </c>
      <c r="D1919">
        <v>9638801</v>
      </c>
    </row>
    <row r="1920" spans="1:4" x14ac:dyDescent="0.25">
      <c r="A1920">
        <v>2.6666666999999999</v>
      </c>
      <c r="B1920">
        <v>31541200</v>
      </c>
      <c r="C1920">
        <v>36607100</v>
      </c>
      <c r="D1920">
        <v>5599600</v>
      </c>
    </row>
    <row r="1921" spans="1:4" x14ac:dyDescent="0.25">
      <c r="A1921">
        <v>2.6666666999999999</v>
      </c>
      <c r="B1921">
        <v>510300</v>
      </c>
      <c r="C1921">
        <v>644000</v>
      </c>
      <c r="D1921">
        <v>436200</v>
      </c>
    </row>
    <row r="1922" spans="1:4" x14ac:dyDescent="0.25">
      <c r="A1922">
        <v>2.6666666999999999</v>
      </c>
      <c r="B1922">
        <v>12265500</v>
      </c>
      <c r="C1922">
        <v>16398600</v>
      </c>
      <c r="D1922">
        <v>7204100</v>
      </c>
    </row>
    <row r="1923" spans="1:4" x14ac:dyDescent="0.25">
      <c r="A1923">
        <v>2.6666666999999999</v>
      </c>
      <c r="B1923">
        <v>10798700</v>
      </c>
      <c r="C1923">
        <v>13545000</v>
      </c>
      <c r="D1923">
        <v>2986701</v>
      </c>
    </row>
    <row r="1924" spans="1:4" x14ac:dyDescent="0.25">
      <c r="A1924">
        <v>2.6666666999999999</v>
      </c>
      <c r="B1924">
        <v>13568000</v>
      </c>
      <c r="C1924">
        <v>26330900</v>
      </c>
      <c r="D1924">
        <v>1166100</v>
      </c>
    </row>
    <row r="1925" spans="1:4" x14ac:dyDescent="0.25">
      <c r="A1925">
        <v>2.6666666999999999</v>
      </c>
      <c r="B1925">
        <v>33098000</v>
      </c>
      <c r="C1925">
        <v>38964100</v>
      </c>
      <c r="D1925">
        <v>324799</v>
      </c>
    </row>
    <row r="1926" spans="1:4" x14ac:dyDescent="0.25">
      <c r="A1926">
        <v>2.6666666999999999</v>
      </c>
      <c r="B1926">
        <v>129397800</v>
      </c>
      <c r="C1926">
        <v>149882500</v>
      </c>
      <c r="D1926">
        <v>124630399</v>
      </c>
    </row>
    <row r="1927" spans="1:4" x14ac:dyDescent="0.25">
      <c r="A1927">
        <v>2.6666666999999999</v>
      </c>
      <c r="B1927">
        <v>18430200</v>
      </c>
      <c r="C1927">
        <v>17062200</v>
      </c>
      <c r="D1927">
        <v>7804200</v>
      </c>
    </row>
    <row r="1928" spans="1:4" x14ac:dyDescent="0.25">
      <c r="A1928">
        <v>2.6666666999999999</v>
      </c>
      <c r="B1928">
        <v>22645600</v>
      </c>
      <c r="C1928">
        <v>26878700</v>
      </c>
      <c r="D1928">
        <v>21810899</v>
      </c>
    </row>
    <row r="1929" spans="1:4" x14ac:dyDescent="0.25">
      <c r="A1929">
        <v>2.6666666999999999</v>
      </c>
      <c r="B1929" t="s">
        <v>800</v>
      </c>
      <c r="C1929" t="s">
        <v>161</v>
      </c>
      <c r="D1929">
        <v>64768800</v>
      </c>
    </row>
    <row r="1930" spans="1:4" x14ac:dyDescent="0.25">
      <c r="A1930">
        <v>2.6666666999999999</v>
      </c>
      <c r="B1930">
        <v>779863700</v>
      </c>
      <c r="C1930">
        <v>901224500</v>
      </c>
      <c r="D1930">
        <v>3244900</v>
      </c>
    </row>
    <row r="1931" spans="1:4" x14ac:dyDescent="0.25">
      <c r="A1931">
        <v>2.6666666999999999</v>
      </c>
      <c r="B1931">
        <v>168767400</v>
      </c>
      <c r="C1931">
        <v>175366900</v>
      </c>
      <c r="D1931">
        <v>8964700</v>
      </c>
    </row>
    <row r="1932" spans="1:4" x14ac:dyDescent="0.25">
      <c r="A1932">
        <v>2.6666666999999999</v>
      </c>
      <c r="B1932">
        <v>786900</v>
      </c>
      <c r="C1932">
        <v>1247900</v>
      </c>
      <c r="D1932">
        <v>383000</v>
      </c>
    </row>
    <row r="1933" spans="1:4" x14ac:dyDescent="0.25">
      <c r="A1933">
        <v>2.6666666999999999</v>
      </c>
      <c r="B1933" t="s">
        <v>801</v>
      </c>
      <c r="C1933" t="s">
        <v>162</v>
      </c>
      <c r="D1933">
        <v>27219501</v>
      </c>
    </row>
    <row r="1934" spans="1:4" x14ac:dyDescent="0.25">
      <c r="A1934">
        <v>2.6666666999999999</v>
      </c>
      <c r="B1934">
        <v>20489400</v>
      </c>
      <c r="C1934">
        <v>18428100</v>
      </c>
      <c r="D1934">
        <v>20685200</v>
      </c>
    </row>
    <row r="1935" spans="1:4" x14ac:dyDescent="0.25">
      <c r="A1935">
        <v>2.6666666999999999</v>
      </c>
      <c r="B1935">
        <v>767400</v>
      </c>
      <c r="C1935">
        <v>1042100</v>
      </c>
      <c r="D1935">
        <v>352800</v>
      </c>
    </row>
    <row r="1936" spans="1:4" x14ac:dyDescent="0.25">
      <c r="A1936">
        <v>2.6666666999999999</v>
      </c>
      <c r="B1936">
        <v>2714600</v>
      </c>
      <c r="C1936">
        <v>5177900</v>
      </c>
      <c r="D1936">
        <v>3172900</v>
      </c>
    </row>
    <row r="1937" spans="1:4" x14ac:dyDescent="0.25">
      <c r="A1937">
        <v>2.6666666999999999</v>
      </c>
      <c r="B1937" t="s">
        <v>802</v>
      </c>
      <c r="C1937" t="s">
        <v>163</v>
      </c>
      <c r="D1937">
        <v>55562999</v>
      </c>
    </row>
    <row r="1938" spans="1:4" x14ac:dyDescent="0.25">
      <c r="A1938">
        <v>2.6666666999999999</v>
      </c>
      <c r="B1938">
        <v>4007500</v>
      </c>
      <c r="C1938">
        <v>6978600</v>
      </c>
      <c r="D1938">
        <v>616800</v>
      </c>
    </row>
    <row r="1939" spans="1:4" x14ac:dyDescent="0.25">
      <c r="A1939">
        <v>2.6666666999999999</v>
      </c>
      <c r="B1939">
        <v>6986400</v>
      </c>
      <c r="C1939">
        <v>13619100</v>
      </c>
      <c r="D1939">
        <v>1049000</v>
      </c>
    </row>
    <row r="1940" spans="1:4" x14ac:dyDescent="0.25">
      <c r="A1940">
        <v>2.6666666999999999</v>
      </c>
      <c r="B1940">
        <v>52962100</v>
      </c>
      <c r="C1940">
        <v>75045900</v>
      </c>
      <c r="D1940">
        <v>584200</v>
      </c>
    </row>
    <row r="1941" spans="1:4" x14ac:dyDescent="0.25">
      <c r="A1941">
        <v>2.6666666999999999</v>
      </c>
      <c r="B1941">
        <v>2334000</v>
      </c>
      <c r="C1941">
        <v>4208400</v>
      </c>
      <c r="D1941">
        <v>628600</v>
      </c>
    </row>
    <row r="1942" spans="1:4" x14ac:dyDescent="0.25">
      <c r="A1942">
        <v>2.6666666999999999</v>
      </c>
      <c r="B1942">
        <v>69853800</v>
      </c>
      <c r="C1942">
        <v>89544700</v>
      </c>
      <c r="D1942">
        <v>2806199</v>
      </c>
    </row>
    <row r="1943" spans="1:4" x14ac:dyDescent="0.25">
      <c r="A1943">
        <v>2.6666666999999999</v>
      </c>
      <c r="B1943">
        <v>43137200</v>
      </c>
      <c r="C1943">
        <v>43959000</v>
      </c>
      <c r="D1943">
        <v>21772400</v>
      </c>
    </row>
    <row r="1944" spans="1:4" x14ac:dyDescent="0.25">
      <c r="A1944">
        <v>2.6666666999999999</v>
      </c>
      <c r="B1944">
        <v>1669800</v>
      </c>
      <c r="C1944">
        <v>1884600</v>
      </c>
      <c r="D1944">
        <v>1123900</v>
      </c>
    </row>
    <row r="1945" spans="1:4" x14ac:dyDescent="0.25">
      <c r="A1945">
        <v>2.6666666999999999</v>
      </c>
      <c r="B1945">
        <v>750100</v>
      </c>
      <c r="C1945">
        <v>962400</v>
      </c>
      <c r="D1945">
        <v>446699</v>
      </c>
    </row>
    <row r="1946" spans="1:4" x14ac:dyDescent="0.25">
      <c r="A1946">
        <v>2.6666666999999999</v>
      </c>
      <c r="B1946" t="s">
        <v>597</v>
      </c>
      <c r="C1946" t="s">
        <v>164</v>
      </c>
      <c r="D1946">
        <v>209047800</v>
      </c>
    </row>
    <row r="1947" spans="1:4" x14ac:dyDescent="0.25">
      <c r="A1947">
        <v>2.6666666999999999</v>
      </c>
      <c r="B1947">
        <v>1773100</v>
      </c>
      <c r="C1947">
        <v>2719600</v>
      </c>
      <c r="D1947">
        <v>769099</v>
      </c>
    </row>
    <row r="1948" spans="1:4" x14ac:dyDescent="0.25">
      <c r="A1948">
        <v>2.6666666999999999</v>
      </c>
      <c r="B1948">
        <v>488300</v>
      </c>
      <c r="C1948">
        <v>648900</v>
      </c>
      <c r="D1948">
        <v>454900</v>
      </c>
    </row>
    <row r="1949" spans="1:4" x14ac:dyDescent="0.25">
      <c r="A1949">
        <v>2.6666666999999999</v>
      </c>
      <c r="B1949">
        <v>3107600</v>
      </c>
      <c r="C1949">
        <v>1540600</v>
      </c>
      <c r="D1949">
        <v>1367100</v>
      </c>
    </row>
    <row r="1950" spans="1:4" x14ac:dyDescent="0.25">
      <c r="A1950">
        <v>2.6666666999999999</v>
      </c>
      <c r="B1950">
        <v>8180300</v>
      </c>
      <c r="C1950">
        <v>8917300</v>
      </c>
      <c r="D1950">
        <v>9538400</v>
      </c>
    </row>
    <row r="1951" spans="1:4" x14ac:dyDescent="0.25">
      <c r="A1951">
        <v>2.6666666999999999</v>
      </c>
      <c r="B1951">
        <v>900800</v>
      </c>
      <c r="C1951">
        <v>969300</v>
      </c>
      <c r="D1951">
        <v>853601</v>
      </c>
    </row>
    <row r="1952" spans="1:4" x14ac:dyDescent="0.25">
      <c r="A1952">
        <v>2.6666666999999999</v>
      </c>
      <c r="B1952">
        <v>429200</v>
      </c>
      <c r="C1952">
        <v>442200</v>
      </c>
      <c r="D1952">
        <v>466099</v>
      </c>
    </row>
    <row r="1953" spans="1:4" x14ac:dyDescent="0.25">
      <c r="A1953">
        <v>2.6666666999999999</v>
      </c>
      <c r="B1953">
        <v>6412800</v>
      </c>
      <c r="C1953">
        <v>7114600</v>
      </c>
      <c r="D1953">
        <v>6655800</v>
      </c>
    </row>
    <row r="1954" spans="1:4" x14ac:dyDescent="0.25">
      <c r="A1954">
        <v>2.6666666999999999</v>
      </c>
      <c r="B1954">
        <v>2452268800</v>
      </c>
      <c r="C1954">
        <v>2567190200</v>
      </c>
      <c r="D1954">
        <v>70997901</v>
      </c>
    </row>
    <row r="1955" spans="1:4" x14ac:dyDescent="0.25">
      <c r="A1955">
        <v>2.6666666999999999</v>
      </c>
      <c r="B1955">
        <v>423600</v>
      </c>
      <c r="C1955">
        <v>458200</v>
      </c>
      <c r="D1955">
        <v>335299</v>
      </c>
    </row>
    <row r="1956" spans="1:4" x14ac:dyDescent="0.25">
      <c r="A1956">
        <v>2.6666666999999999</v>
      </c>
      <c r="B1956">
        <v>64790000</v>
      </c>
      <c r="C1956">
        <v>66980400</v>
      </c>
      <c r="D1956">
        <v>11194299</v>
      </c>
    </row>
    <row r="1957" spans="1:4" x14ac:dyDescent="0.25">
      <c r="A1957">
        <v>2.6666666999999999</v>
      </c>
      <c r="B1957">
        <v>139912300</v>
      </c>
      <c r="C1957">
        <v>142306700</v>
      </c>
      <c r="D1957">
        <v>150066000</v>
      </c>
    </row>
    <row r="1958" spans="1:4" x14ac:dyDescent="0.25">
      <c r="A1958">
        <v>2.6666666999999999</v>
      </c>
      <c r="B1958">
        <v>10649900</v>
      </c>
      <c r="C1958">
        <v>11266100</v>
      </c>
      <c r="D1958">
        <v>11863400</v>
      </c>
    </row>
    <row r="1959" spans="1:4" x14ac:dyDescent="0.25">
      <c r="A1959">
        <v>2.7272726999999999</v>
      </c>
      <c r="B1959" t="s">
        <v>904</v>
      </c>
      <c r="C1959" t="s">
        <v>273</v>
      </c>
      <c r="D1959" t="s">
        <v>36</v>
      </c>
    </row>
    <row r="1960" spans="1:4" x14ac:dyDescent="0.25">
      <c r="A1960">
        <v>2.7272726999999999</v>
      </c>
      <c r="B1960">
        <v>4902700</v>
      </c>
      <c r="C1960">
        <v>5708900</v>
      </c>
      <c r="D1960">
        <v>3304600</v>
      </c>
    </row>
    <row r="1961" spans="1:4" x14ac:dyDescent="0.25">
      <c r="A1961">
        <v>2.7272726999999999</v>
      </c>
      <c r="B1961" t="s">
        <v>905</v>
      </c>
      <c r="C1961" t="s">
        <v>274</v>
      </c>
      <c r="D1961">
        <v>11073300</v>
      </c>
    </row>
    <row r="1962" spans="1:4" x14ac:dyDescent="0.25">
      <c r="A1962">
        <v>2.7272726999999999</v>
      </c>
      <c r="B1962">
        <v>1704900</v>
      </c>
      <c r="C1962">
        <v>3205800</v>
      </c>
      <c r="D1962">
        <v>1402200</v>
      </c>
    </row>
    <row r="1963" spans="1:4" x14ac:dyDescent="0.25">
      <c r="A1963">
        <v>2.7272726999999999</v>
      </c>
      <c r="B1963">
        <v>1581500</v>
      </c>
      <c r="C1963">
        <v>4783200</v>
      </c>
      <c r="D1963">
        <v>1232600</v>
      </c>
    </row>
    <row r="1964" spans="1:4" x14ac:dyDescent="0.25">
      <c r="A1964">
        <v>2.7272726999999999</v>
      </c>
      <c r="B1964">
        <v>20163000</v>
      </c>
      <c r="C1964">
        <v>61382900</v>
      </c>
      <c r="D1964">
        <v>1143200</v>
      </c>
    </row>
    <row r="1965" spans="1:4" x14ac:dyDescent="0.25">
      <c r="A1965">
        <v>2.7272726999999999</v>
      </c>
      <c r="B1965" t="s">
        <v>907</v>
      </c>
      <c r="C1965" t="s">
        <v>276</v>
      </c>
      <c r="D1965">
        <v>55464300</v>
      </c>
    </row>
    <row r="1966" spans="1:4" x14ac:dyDescent="0.25">
      <c r="A1966">
        <v>2.7272726999999999</v>
      </c>
      <c r="B1966">
        <v>888700</v>
      </c>
      <c r="C1966">
        <v>934500</v>
      </c>
      <c r="D1966">
        <v>949000</v>
      </c>
    </row>
    <row r="1967" spans="1:4" x14ac:dyDescent="0.25">
      <c r="A1967">
        <v>2.7272726999999999</v>
      </c>
      <c r="B1967" t="s">
        <v>908</v>
      </c>
      <c r="C1967" t="s">
        <v>277</v>
      </c>
      <c r="D1967">
        <v>9438700</v>
      </c>
    </row>
    <row r="1968" spans="1:4" x14ac:dyDescent="0.25">
      <c r="A1968">
        <v>2.7272726999999999</v>
      </c>
      <c r="B1968">
        <v>7160500</v>
      </c>
      <c r="C1968">
        <v>10168500</v>
      </c>
      <c r="D1968">
        <v>2997600</v>
      </c>
    </row>
    <row r="1969" spans="1:4" x14ac:dyDescent="0.25">
      <c r="A1969">
        <v>2.7272726999999999</v>
      </c>
      <c r="B1969">
        <v>3252579500</v>
      </c>
      <c r="C1969">
        <v>933865500</v>
      </c>
      <c r="D1969">
        <v>44941700</v>
      </c>
    </row>
    <row r="1970" spans="1:4" x14ac:dyDescent="0.25">
      <c r="A1970">
        <v>2.7272726999999999</v>
      </c>
      <c r="B1970">
        <v>139744400</v>
      </c>
      <c r="C1970">
        <v>166575000</v>
      </c>
      <c r="D1970">
        <v>6711400</v>
      </c>
    </row>
    <row r="1971" spans="1:4" x14ac:dyDescent="0.25">
      <c r="A1971">
        <v>2.7272726999999999</v>
      </c>
      <c r="B1971">
        <v>52266500</v>
      </c>
      <c r="C1971">
        <v>103207000</v>
      </c>
      <c r="D1971">
        <v>3813500</v>
      </c>
    </row>
    <row r="1972" spans="1:4" x14ac:dyDescent="0.25">
      <c r="A1972">
        <v>2.7272726999999999</v>
      </c>
      <c r="B1972" t="s">
        <v>909</v>
      </c>
      <c r="C1972" t="s">
        <v>278</v>
      </c>
      <c r="D1972">
        <v>1552100</v>
      </c>
    </row>
    <row r="1973" spans="1:4" x14ac:dyDescent="0.25">
      <c r="A1973">
        <v>2.7272726999999999</v>
      </c>
      <c r="B1973">
        <v>3378400</v>
      </c>
      <c r="C1973">
        <v>5750800</v>
      </c>
      <c r="D1973">
        <v>647200</v>
      </c>
    </row>
    <row r="1974" spans="1:4" x14ac:dyDescent="0.25">
      <c r="A1974">
        <v>2.7272726999999999</v>
      </c>
      <c r="B1974">
        <v>163156400</v>
      </c>
      <c r="C1974">
        <v>176952500</v>
      </c>
      <c r="D1974">
        <v>184237700</v>
      </c>
    </row>
    <row r="1975" spans="1:4" x14ac:dyDescent="0.25">
      <c r="A1975">
        <v>2.7272726999999999</v>
      </c>
      <c r="B1975">
        <v>1908462700</v>
      </c>
      <c r="C1975">
        <v>2435041000</v>
      </c>
      <c r="D1975">
        <v>2397400</v>
      </c>
    </row>
    <row r="1976" spans="1:4" x14ac:dyDescent="0.25">
      <c r="A1976">
        <v>2.7272726999999999</v>
      </c>
      <c r="B1976">
        <v>2379200</v>
      </c>
      <c r="C1976">
        <v>4158900</v>
      </c>
      <c r="D1976">
        <v>739200</v>
      </c>
    </row>
    <row r="1977" spans="1:4" x14ac:dyDescent="0.25">
      <c r="A1977">
        <v>2.7272726999999999</v>
      </c>
      <c r="B1977">
        <v>1491800</v>
      </c>
      <c r="C1977">
        <v>2201800</v>
      </c>
      <c r="D1977">
        <v>477200</v>
      </c>
    </row>
    <row r="1978" spans="1:4" x14ac:dyDescent="0.25">
      <c r="A1978">
        <v>2.7272726999999999</v>
      </c>
      <c r="B1978">
        <v>18557100</v>
      </c>
      <c r="C1978">
        <v>30716600</v>
      </c>
      <c r="D1978">
        <v>2983800</v>
      </c>
    </row>
    <row r="1979" spans="1:4" x14ac:dyDescent="0.25">
      <c r="A1979">
        <v>2.7272726999999999</v>
      </c>
      <c r="B1979" t="s">
        <v>912</v>
      </c>
      <c r="C1979" t="s">
        <v>283</v>
      </c>
      <c r="D1979">
        <v>547534700</v>
      </c>
    </row>
    <row r="1980" spans="1:4" x14ac:dyDescent="0.25">
      <c r="A1980">
        <v>2.7272726999999999</v>
      </c>
      <c r="B1980">
        <v>220338700</v>
      </c>
      <c r="C1980">
        <v>474168800</v>
      </c>
      <c r="D1980">
        <v>1014800</v>
      </c>
    </row>
    <row r="1981" spans="1:4" x14ac:dyDescent="0.25">
      <c r="A1981">
        <v>2.7272726999999999</v>
      </c>
      <c r="B1981">
        <v>2160395600</v>
      </c>
      <c r="C1981">
        <v>376667600</v>
      </c>
      <c r="D1981">
        <v>339741300</v>
      </c>
    </row>
    <row r="1982" spans="1:4" x14ac:dyDescent="0.25">
      <c r="A1982">
        <v>2.7272726999999999</v>
      </c>
      <c r="B1982">
        <v>771208300</v>
      </c>
      <c r="C1982">
        <v>843663000</v>
      </c>
      <c r="D1982">
        <v>133095600</v>
      </c>
    </row>
    <row r="1983" spans="1:4" x14ac:dyDescent="0.25">
      <c r="A1983">
        <v>2.7272726999999999</v>
      </c>
      <c r="B1983">
        <v>1122600</v>
      </c>
      <c r="C1983">
        <v>1496500</v>
      </c>
      <c r="D1983">
        <v>1078000</v>
      </c>
    </row>
    <row r="1984" spans="1:4" x14ac:dyDescent="0.25">
      <c r="A1984">
        <v>2.7272726999999999</v>
      </c>
      <c r="B1984" t="s">
        <v>916</v>
      </c>
      <c r="C1984" t="s">
        <v>286</v>
      </c>
      <c r="D1984" t="s">
        <v>37</v>
      </c>
    </row>
    <row r="1985" spans="1:4" x14ac:dyDescent="0.25">
      <c r="A1985">
        <v>2.7272726999999999</v>
      </c>
      <c r="B1985">
        <v>1553351000</v>
      </c>
      <c r="C1985">
        <v>1930889800</v>
      </c>
      <c r="D1985">
        <v>92495100</v>
      </c>
    </row>
    <row r="1986" spans="1:4" x14ac:dyDescent="0.25">
      <c r="A1986">
        <v>2.7272726999999999</v>
      </c>
      <c r="B1986">
        <v>53423100</v>
      </c>
      <c r="C1986">
        <v>62483000</v>
      </c>
      <c r="D1986">
        <v>8124000</v>
      </c>
    </row>
    <row r="1987" spans="1:4" x14ac:dyDescent="0.25">
      <c r="A1987">
        <v>2.7272726999999999</v>
      </c>
      <c r="B1987" t="s">
        <v>917</v>
      </c>
      <c r="C1987" t="s">
        <v>287</v>
      </c>
      <c r="D1987">
        <v>64296200</v>
      </c>
    </row>
    <row r="1988" spans="1:4" x14ac:dyDescent="0.25">
      <c r="A1988">
        <v>2.7272726999999999</v>
      </c>
      <c r="B1988" t="s">
        <v>919</v>
      </c>
      <c r="C1988" t="s">
        <v>289</v>
      </c>
      <c r="D1988">
        <v>3858400</v>
      </c>
    </row>
    <row r="1989" spans="1:4" x14ac:dyDescent="0.25">
      <c r="A1989">
        <v>2.7272726999999999</v>
      </c>
      <c r="B1989">
        <v>12108900</v>
      </c>
      <c r="C1989">
        <v>14942900</v>
      </c>
      <c r="D1989">
        <v>1869400</v>
      </c>
    </row>
    <row r="1990" spans="1:4" x14ac:dyDescent="0.25">
      <c r="A1990">
        <v>2.7272726999999999</v>
      </c>
      <c r="B1990">
        <v>1700500</v>
      </c>
      <c r="C1990">
        <v>1765000</v>
      </c>
      <c r="D1990">
        <v>1467100</v>
      </c>
    </row>
    <row r="1991" spans="1:4" x14ac:dyDescent="0.25">
      <c r="A1991">
        <v>2.7272726999999999</v>
      </c>
      <c r="B1991" t="s">
        <v>920</v>
      </c>
      <c r="C1991" t="s">
        <v>290</v>
      </c>
      <c r="D1991">
        <v>12803900</v>
      </c>
    </row>
    <row r="1992" spans="1:4" x14ac:dyDescent="0.25">
      <c r="A1992">
        <v>2.7272726999999999</v>
      </c>
      <c r="B1992">
        <v>381573600</v>
      </c>
      <c r="C1992">
        <v>469308000</v>
      </c>
      <c r="D1992">
        <v>6475300</v>
      </c>
    </row>
    <row r="1993" spans="1:4" x14ac:dyDescent="0.25">
      <c r="A1993">
        <v>2.7272726999999999</v>
      </c>
      <c r="B1993" t="s">
        <v>922</v>
      </c>
      <c r="C1993" t="s">
        <v>292</v>
      </c>
      <c r="D1993">
        <v>3072500</v>
      </c>
    </row>
    <row r="1994" spans="1:4" x14ac:dyDescent="0.25">
      <c r="A1994">
        <v>2.7272726999999999</v>
      </c>
      <c r="B1994">
        <v>1426565000</v>
      </c>
      <c r="C1994">
        <v>1707718300</v>
      </c>
      <c r="D1994">
        <v>8640500</v>
      </c>
    </row>
    <row r="1995" spans="1:4" x14ac:dyDescent="0.25">
      <c r="A1995">
        <v>2.7272726999999999</v>
      </c>
      <c r="B1995">
        <v>89480500</v>
      </c>
      <c r="C1995">
        <v>126380900</v>
      </c>
      <c r="D1995">
        <v>3825900</v>
      </c>
    </row>
    <row r="1996" spans="1:4" x14ac:dyDescent="0.25">
      <c r="A1996">
        <v>2.7272726999999999</v>
      </c>
      <c r="B1996">
        <v>1542900</v>
      </c>
      <c r="C1996">
        <v>1738200</v>
      </c>
      <c r="D1996">
        <v>1142400</v>
      </c>
    </row>
    <row r="1997" spans="1:4" x14ac:dyDescent="0.25">
      <c r="A1997">
        <v>2.7272726999999999</v>
      </c>
      <c r="B1997">
        <v>242440600</v>
      </c>
      <c r="C1997">
        <v>488727200</v>
      </c>
      <c r="D1997">
        <v>612700</v>
      </c>
    </row>
    <row r="1998" spans="1:4" x14ac:dyDescent="0.25">
      <c r="A1998">
        <v>2.7272726999999999</v>
      </c>
      <c r="B1998">
        <v>9331500</v>
      </c>
      <c r="C1998">
        <v>9914200</v>
      </c>
      <c r="D1998">
        <v>9672700</v>
      </c>
    </row>
    <row r="1999" spans="1:4" x14ac:dyDescent="0.25">
      <c r="A1999">
        <v>2.7272726999999999</v>
      </c>
      <c r="B1999">
        <v>2740700</v>
      </c>
      <c r="C1999">
        <v>2976100</v>
      </c>
      <c r="D1999">
        <v>2639100</v>
      </c>
    </row>
    <row r="2000" spans="1:4" x14ac:dyDescent="0.25">
      <c r="A2000">
        <v>2.7272726999999999</v>
      </c>
      <c r="B2000">
        <v>2650400</v>
      </c>
      <c r="C2000">
        <v>3007700</v>
      </c>
      <c r="D2000">
        <v>847400</v>
      </c>
    </row>
    <row r="2001" spans="1:4" x14ac:dyDescent="0.25">
      <c r="A2001">
        <v>2.7272726999999999</v>
      </c>
      <c r="B2001">
        <v>2786100</v>
      </c>
      <c r="C2001">
        <v>3115500</v>
      </c>
      <c r="D2001">
        <v>879400</v>
      </c>
    </row>
    <row r="2002" spans="1:4" x14ac:dyDescent="0.25">
      <c r="A2002">
        <v>2.7272726999999999</v>
      </c>
      <c r="B2002">
        <v>3554100</v>
      </c>
      <c r="C2002">
        <v>5969000</v>
      </c>
      <c r="D2002">
        <v>1766000</v>
      </c>
    </row>
    <row r="2003" spans="1:4" x14ac:dyDescent="0.25">
      <c r="A2003">
        <v>2.7272726999999999</v>
      </c>
      <c r="B2003" t="s">
        <v>923</v>
      </c>
      <c r="C2003" t="s">
        <v>293</v>
      </c>
      <c r="D2003">
        <v>54322900</v>
      </c>
    </row>
    <row r="2004" spans="1:4" x14ac:dyDescent="0.25">
      <c r="A2004">
        <v>2.7272726999999999</v>
      </c>
      <c r="B2004">
        <v>29021000</v>
      </c>
      <c r="C2004">
        <v>52131900</v>
      </c>
      <c r="D2004">
        <v>4104400</v>
      </c>
    </row>
    <row r="2005" spans="1:4" x14ac:dyDescent="0.25">
      <c r="A2005">
        <v>2.7272726999999999</v>
      </c>
      <c r="B2005" t="s">
        <v>924</v>
      </c>
      <c r="C2005" t="s">
        <v>294</v>
      </c>
      <c r="D2005">
        <v>20064900</v>
      </c>
    </row>
    <row r="2006" spans="1:4" x14ac:dyDescent="0.25">
      <c r="A2006">
        <v>2.7272726999999999</v>
      </c>
      <c r="B2006">
        <v>4084405300</v>
      </c>
      <c r="C2006" t="s">
        <v>295</v>
      </c>
      <c r="D2006">
        <v>6767400</v>
      </c>
    </row>
    <row r="2007" spans="1:4" x14ac:dyDescent="0.25">
      <c r="A2007">
        <v>2.7272726999999999</v>
      </c>
      <c r="B2007">
        <v>5190507000</v>
      </c>
      <c r="C2007" t="s">
        <v>297</v>
      </c>
      <c r="D2007">
        <v>845500</v>
      </c>
    </row>
    <row r="2008" spans="1:4" x14ac:dyDescent="0.25">
      <c r="A2008">
        <v>2.7272726999999999</v>
      </c>
      <c r="B2008">
        <v>4449768100</v>
      </c>
      <c r="C2008">
        <v>5123169200</v>
      </c>
      <c r="D2008">
        <v>14247600</v>
      </c>
    </row>
    <row r="2009" spans="1:4" x14ac:dyDescent="0.25">
      <c r="A2009">
        <v>2.7272726999999999</v>
      </c>
      <c r="B2009">
        <v>1004065000</v>
      </c>
      <c r="C2009">
        <v>1036214600</v>
      </c>
      <c r="D2009">
        <v>822244300</v>
      </c>
    </row>
    <row r="2010" spans="1:4" x14ac:dyDescent="0.25">
      <c r="A2010">
        <v>2.7272726999999999</v>
      </c>
      <c r="B2010">
        <v>4912100</v>
      </c>
      <c r="C2010">
        <v>4523700</v>
      </c>
      <c r="D2010">
        <v>1366000</v>
      </c>
    </row>
    <row r="2011" spans="1:4" x14ac:dyDescent="0.25">
      <c r="A2011">
        <v>2.7272726999999999</v>
      </c>
      <c r="B2011">
        <v>17329200</v>
      </c>
      <c r="C2011">
        <v>24066400</v>
      </c>
      <c r="D2011">
        <v>1333700</v>
      </c>
    </row>
    <row r="2012" spans="1:4" x14ac:dyDescent="0.25">
      <c r="A2012">
        <v>2.7272726999999999</v>
      </c>
      <c r="B2012">
        <v>1604800</v>
      </c>
      <c r="C2012">
        <v>2291400</v>
      </c>
      <c r="D2012">
        <v>1044000</v>
      </c>
    </row>
    <row r="2013" spans="1:4" x14ac:dyDescent="0.25">
      <c r="A2013">
        <v>2.7272726999999999</v>
      </c>
      <c r="B2013">
        <v>15304100</v>
      </c>
      <c r="C2013">
        <v>16934000</v>
      </c>
      <c r="D2013">
        <v>11085600</v>
      </c>
    </row>
    <row r="2014" spans="1:4" x14ac:dyDescent="0.25">
      <c r="A2014">
        <v>2.7272726999999999</v>
      </c>
      <c r="B2014">
        <v>148654400</v>
      </c>
      <c r="C2014">
        <v>166686800</v>
      </c>
      <c r="D2014">
        <v>9090600</v>
      </c>
    </row>
    <row r="2015" spans="1:4" x14ac:dyDescent="0.25">
      <c r="A2015">
        <v>2.7272726999999999</v>
      </c>
      <c r="B2015">
        <v>41411800</v>
      </c>
      <c r="C2015">
        <v>62816200</v>
      </c>
      <c r="D2015">
        <v>4104600</v>
      </c>
    </row>
    <row r="2016" spans="1:4" x14ac:dyDescent="0.25">
      <c r="A2016">
        <v>2.7272726999999999</v>
      </c>
      <c r="B2016" t="s">
        <v>928</v>
      </c>
      <c r="C2016" t="s">
        <v>300</v>
      </c>
      <c r="D2016">
        <v>6584900</v>
      </c>
    </row>
    <row r="2017" spans="1:4" x14ac:dyDescent="0.25">
      <c r="A2017">
        <v>2.7272726999999999</v>
      </c>
      <c r="B2017">
        <v>734938100</v>
      </c>
      <c r="C2017">
        <v>293874300</v>
      </c>
      <c r="D2017">
        <v>186573800</v>
      </c>
    </row>
    <row r="2018" spans="1:4" x14ac:dyDescent="0.25">
      <c r="A2018">
        <v>2.7272726999999999</v>
      </c>
      <c r="B2018">
        <v>1394123900</v>
      </c>
      <c r="C2018">
        <v>2228297700</v>
      </c>
      <c r="D2018">
        <v>3606700</v>
      </c>
    </row>
    <row r="2019" spans="1:4" x14ac:dyDescent="0.25">
      <c r="A2019">
        <v>2.7272726999999999</v>
      </c>
      <c r="B2019">
        <v>95183400</v>
      </c>
      <c r="C2019">
        <v>91946000</v>
      </c>
      <c r="D2019">
        <v>90921600</v>
      </c>
    </row>
    <row r="2020" spans="1:4" x14ac:dyDescent="0.25">
      <c r="A2020">
        <v>2.7272726999999999</v>
      </c>
      <c r="B2020">
        <v>2066141800</v>
      </c>
      <c r="C2020">
        <v>3830953800</v>
      </c>
      <c r="D2020">
        <v>6203400</v>
      </c>
    </row>
    <row r="2021" spans="1:4" x14ac:dyDescent="0.25">
      <c r="A2021">
        <v>2.7272726999999999</v>
      </c>
      <c r="B2021">
        <v>4198500</v>
      </c>
      <c r="C2021">
        <v>7727500</v>
      </c>
      <c r="D2021">
        <v>1627800</v>
      </c>
    </row>
    <row r="2022" spans="1:4" x14ac:dyDescent="0.25">
      <c r="A2022">
        <v>2.7272726999999999</v>
      </c>
      <c r="B2022">
        <v>1247600</v>
      </c>
      <c r="C2022">
        <v>1371600</v>
      </c>
      <c r="D2022">
        <v>1275800</v>
      </c>
    </row>
    <row r="2023" spans="1:4" x14ac:dyDescent="0.25">
      <c r="A2023">
        <v>2.7272726999999999</v>
      </c>
      <c r="B2023">
        <v>17231200</v>
      </c>
      <c r="C2023">
        <v>25121800</v>
      </c>
      <c r="D2023">
        <v>5167700</v>
      </c>
    </row>
    <row r="2024" spans="1:4" x14ac:dyDescent="0.25">
      <c r="A2024">
        <v>2.7272726999999999</v>
      </c>
      <c r="B2024">
        <v>1608261000</v>
      </c>
      <c r="C2024">
        <v>2234575600</v>
      </c>
      <c r="D2024">
        <v>893940200</v>
      </c>
    </row>
    <row r="2025" spans="1:4" x14ac:dyDescent="0.25">
      <c r="A2025">
        <v>2.7272726999999999</v>
      </c>
      <c r="B2025">
        <v>1497000</v>
      </c>
      <c r="C2025">
        <v>1783100</v>
      </c>
      <c r="D2025">
        <v>868700</v>
      </c>
    </row>
    <row r="2026" spans="1:4" x14ac:dyDescent="0.25">
      <c r="A2026">
        <v>2.7272726999999999</v>
      </c>
      <c r="B2026">
        <v>207770600</v>
      </c>
      <c r="C2026">
        <v>147695100</v>
      </c>
      <c r="D2026">
        <v>33480500</v>
      </c>
    </row>
    <row r="2027" spans="1:4" x14ac:dyDescent="0.25">
      <c r="A2027">
        <v>2.7272726999999999</v>
      </c>
      <c r="B2027">
        <v>1832600</v>
      </c>
      <c r="C2027">
        <v>2162200</v>
      </c>
      <c r="D2027">
        <v>3881500</v>
      </c>
    </row>
    <row r="2028" spans="1:4" x14ac:dyDescent="0.25">
      <c r="A2028">
        <v>2.7272726999999999</v>
      </c>
      <c r="B2028">
        <v>95424800</v>
      </c>
      <c r="C2028">
        <v>159914500</v>
      </c>
      <c r="D2028">
        <v>15570500</v>
      </c>
    </row>
    <row r="2029" spans="1:4" x14ac:dyDescent="0.25">
      <c r="A2029">
        <v>2.7272726999999999</v>
      </c>
      <c r="B2029">
        <v>54499000</v>
      </c>
      <c r="C2029">
        <v>58961200</v>
      </c>
      <c r="D2029">
        <v>58124600</v>
      </c>
    </row>
    <row r="2030" spans="1:4" x14ac:dyDescent="0.25">
      <c r="A2030">
        <v>2.7272726999999999</v>
      </c>
      <c r="B2030">
        <v>3970732600</v>
      </c>
      <c r="C2030">
        <v>5609085000</v>
      </c>
      <c r="D2030">
        <v>1357900</v>
      </c>
    </row>
    <row r="2031" spans="1:4" x14ac:dyDescent="0.25">
      <c r="A2031">
        <v>2.7272726999999999</v>
      </c>
      <c r="B2031">
        <v>49217000</v>
      </c>
      <c r="C2031">
        <v>56001800</v>
      </c>
      <c r="D2031">
        <v>21409200</v>
      </c>
    </row>
    <row r="2032" spans="1:4" x14ac:dyDescent="0.25">
      <c r="A2032">
        <v>2.7272726999999999</v>
      </c>
      <c r="B2032" t="s">
        <v>757</v>
      </c>
      <c r="C2032" t="s">
        <v>304</v>
      </c>
      <c r="D2032">
        <v>8127900</v>
      </c>
    </row>
    <row r="2033" spans="1:4" x14ac:dyDescent="0.25">
      <c r="A2033">
        <v>2.7272726999999999</v>
      </c>
      <c r="B2033" t="s">
        <v>932</v>
      </c>
      <c r="C2033" t="s">
        <v>305</v>
      </c>
      <c r="D2033">
        <v>5643300</v>
      </c>
    </row>
    <row r="2034" spans="1:4" x14ac:dyDescent="0.25">
      <c r="A2034">
        <v>2.7272726999999999</v>
      </c>
      <c r="B2034">
        <v>2036600</v>
      </c>
      <c r="C2034">
        <v>3595700</v>
      </c>
      <c r="D2034">
        <v>699400</v>
      </c>
    </row>
    <row r="2035" spans="1:4" x14ac:dyDescent="0.25">
      <c r="A2035">
        <v>2.7272726999999999</v>
      </c>
      <c r="B2035">
        <v>2116900</v>
      </c>
      <c r="C2035">
        <v>2494300</v>
      </c>
      <c r="D2035">
        <v>1504000</v>
      </c>
    </row>
    <row r="2036" spans="1:4" x14ac:dyDescent="0.25">
      <c r="A2036">
        <v>2.7272726999999999</v>
      </c>
      <c r="B2036">
        <v>77579700</v>
      </c>
      <c r="C2036">
        <v>166007000</v>
      </c>
      <c r="D2036">
        <v>2362600</v>
      </c>
    </row>
    <row r="2037" spans="1:4" x14ac:dyDescent="0.25">
      <c r="A2037">
        <v>2.7272726999999999</v>
      </c>
      <c r="B2037" t="s">
        <v>933</v>
      </c>
      <c r="C2037" t="s">
        <v>306</v>
      </c>
      <c r="D2037">
        <v>67961800</v>
      </c>
    </row>
    <row r="2038" spans="1:4" x14ac:dyDescent="0.25">
      <c r="A2038">
        <v>2.7272726999999999</v>
      </c>
      <c r="B2038">
        <v>13103500</v>
      </c>
      <c r="C2038">
        <v>23362300</v>
      </c>
      <c r="D2038">
        <v>4335600</v>
      </c>
    </row>
    <row r="2039" spans="1:4" x14ac:dyDescent="0.25">
      <c r="A2039">
        <v>2.7272726999999999</v>
      </c>
      <c r="B2039">
        <v>2391400</v>
      </c>
      <c r="C2039">
        <v>2643000</v>
      </c>
      <c r="D2039">
        <v>1995600</v>
      </c>
    </row>
    <row r="2040" spans="1:4" x14ac:dyDescent="0.25">
      <c r="A2040">
        <v>2.7272726999999999</v>
      </c>
      <c r="B2040">
        <v>11653500</v>
      </c>
      <c r="C2040">
        <v>22648200</v>
      </c>
      <c r="D2040">
        <v>705400</v>
      </c>
    </row>
    <row r="2041" spans="1:4" x14ac:dyDescent="0.25">
      <c r="A2041">
        <v>2.7272726999999999</v>
      </c>
      <c r="B2041">
        <v>302539100</v>
      </c>
      <c r="C2041">
        <v>489963300</v>
      </c>
      <c r="D2041">
        <v>1917800</v>
      </c>
    </row>
    <row r="2042" spans="1:4" x14ac:dyDescent="0.25">
      <c r="A2042">
        <v>2.7272726999999999</v>
      </c>
      <c r="B2042">
        <v>167918700</v>
      </c>
      <c r="C2042">
        <v>275096000</v>
      </c>
      <c r="D2042">
        <v>633500</v>
      </c>
    </row>
    <row r="2043" spans="1:4" x14ac:dyDescent="0.25">
      <c r="A2043">
        <v>2.7272726999999999</v>
      </c>
      <c r="B2043">
        <v>19196200</v>
      </c>
      <c r="C2043">
        <v>22644400</v>
      </c>
      <c r="D2043">
        <v>22082200</v>
      </c>
    </row>
    <row r="2044" spans="1:4" x14ac:dyDescent="0.25">
      <c r="A2044">
        <v>2.7272726999999999</v>
      </c>
      <c r="B2044" t="s">
        <v>934</v>
      </c>
      <c r="C2044" t="s">
        <v>307</v>
      </c>
      <c r="D2044">
        <v>832212400</v>
      </c>
    </row>
    <row r="2045" spans="1:4" x14ac:dyDescent="0.25">
      <c r="A2045">
        <v>2.7272726999999999</v>
      </c>
      <c r="B2045" t="s">
        <v>937</v>
      </c>
      <c r="C2045" t="s">
        <v>310</v>
      </c>
      <c r="D2045">
        <v>5493500</v>
      </c>
    </row>
    <row r="2046" spans="1:4" x14ac:dyDescent="0.25">
      <c r="A2046">
        <v>2.7272726999999999</v>
      </c>
      <c r="B2046">
        <v>247452100</v>
      </c>
      <c r="C2046">
        <v>397148000</v>
      </c>
      <c r="D2046">
        <v>882300</v>
      </c>
    </row>
    <row r="2047" spans="1:4" x14ac:dyDescent="0.25">
      <c r="A2047">
        <v>2.7272726999999999</v>
      </c>
      <c r="B2047">
        <v>83721900</v>
      </c>
      <c r="C2047">
        <v>92362800</v>
      </c>
      <c r="D2047">
        <v>14408900</v>
      </c>
    </row>
    <row r="2048" spans="1:4" x14ac:dyDescent="0.25">
      <c r="A2048">
        <v>2.7272726999999999</v>
      </c>
      <c r="B2048" t="s">
        <v>940</v>
      </c>
      <c r="C2048" t="s">
        <v>313</v>
      </c>
      <c r="D2048">
        <v>3262211300</v>
      </c>
    </row>
    <row r="2049" spans="1:4" x14ac:dyDescent="0.25">
      <c r="A2049">
        <v>2.7272726999999999</v>
      </c>
      <c r="B2049">
        <v>40347500</v>
      </c>
      <c r="C2049">
        <v>49754800</v>
      </c>
      <c r="D2049">
        <v>46484500</v>
      </c>
    </row>
    <row r="2050" spans="1:4" x14ac:dyDescent="0.25">
      <c r="A2050">
        <v>2.7272726999999999</v>
      </c>
      <c r="B2050" t="s">
        <v>941</v>
      </c>
      <c r="C2050" t="s">
        <v>314</v>
      </c>
      <c r="D2050">
        <v>18214800</v>
      </c>
    </row>
    <row r="2051" spans="1:4" x14ac:dyDescent="0.25">
      <c r="A2051">
        <v>2.7272726999999999</v>
      </c>
      <c r="B2051">
        <v>30154600</v>
      </c>
      <c r="C2051">
        <v>39640000</v>
      </c>
      <c r="D2051">
        <v>3662800</v>
      </c>
    </row>
    <row r="2052" spans="1:4" x14ac:dyDescent="0.25">
      <c r="A2052">
        <v>2.7272726999999999</v>
      </c>
      <c r="B2052">
        <v>41982500</v>
      </c>
      <c r="C2052">
        <v>47334400</v>
      </c>
      <c r="D2052">
        <v>32957500</v>
      </c>
    </row>
    <row r="2053" spans="1:4" x14ac:dyDescent="0.25">
      <c r="A2053">
        <v>2.7272726999999999</v>
      </c>
      <c r="B2053">
        <v>96553200</v>
      </c>
      <c r="C2053">
        <v>5754200</v>
      </c>
      <c r="D2053">
        <v>4477100</v>
      </c>
    </row>
    <row r="2054" spans="1:4" x14ac:dyDescent="0.25">
      <c r="A2054">
        <v>2.7272726999999999</v>
      </c>
      <c r="B2054" t="s">
        <v>942</v>
      </c>
      <c r="C2054" t="s">
        <v>315</v>
      </c>
      <c r="D2054" t="s">
        <v>38</v>
      </c>
    </row>
    <row r="2055" spans="1:4" x14ac:dyDescent="0.25">
      <c r="A2055">
        <v>2.7272726999999999</v>
      </c>
      <c r="B2055">
        <v>2701000</v>
      </c>
      <c r="C2055">
        <v>3032900</v>
      </c>
      <c r="D2055">
        <v>2740800</v>
      </c>
    </row>
    <row r="2056" spans="1:4" x14ac:dyDescent="0.25">
      <c r="A2056">
        <v>2.7272726999999999</v>
      </c>
      <c r="B2056">
        <v>4793110900</v>
      </c>
      <c r="C2056">
        <v>5259695900</v>
      </c>
      <c r="D2056">
        <v>54234800</v>
      </c>
    </row>
    <row r="2057" spans="1:4" x14ac:dyDescent="0.25">
      <c r="A2057">
        <v>2.7272726999999999</v>
      </c>
      <c r="B2057">
        <v>130351300</v>
      </c>
      <c r="C2057">
        <v>142386700</v>
      </c>
      <c r="D2057">
        <v>135585500</v>
      </c>
    </row>
    <row r="2058" spans="1:4" x14ac:dyDescent="0.25">
      <c r="A2058">
        <v>2.7272726999999999</v>
      </c>
      <c r="B2058">
        <v>582668000</v>
      </c>
      <c r="C2058">
        <v>977011000</v>
      </c>
      <c r="D2058">
        <v>40503100</v>
      </c>
    </row>
    <row r="2059" spans="1:4" x14ac:dyDescent="0.25">
      <c r="A2059">
        <v>2.7272726999999999</v>
      </c>
      <c r="B2059">
        <v>246575600</v>
      </c>
      <c r="C2059">
        <v>400482800</v>
      </c>
      <c r="D2059">
        <v>1212100</v>
      </c>
    </row>
    <row r="2060" spans="1:4" x14ac:dyDescent="0.25">
      <c r="A2060">
        <v>2.7272726999999999</v>
      </c>
      <c r="B2060">
        <v>534381100</v>
      </c>
      <c r="C2060">
        <v>606388300</v>
      </c>
      <c r="D2060">
        <v>2640700</v>
      </c>
    </row>
    <row r="2061" spans="1:4" x14ac:dyDescent="0.25">
      <c r="A2061">
        <v>2.7272726999999999</v>
      </c>
      <c r="B2061">
        <v>21638100</v>
      </c>
      <c r="C2061">
        <v>25873700</v>
      </c>
      <c r="D2061">
        <v>8801900</v>
      </c>
    </row>
    <row r="2062" spans="1:4" x14ac:dyDescent="0.25">
      <c r="A2062">
        <v>2.7272726999999999</v>
      </c>
      <c r="B2062" t="s">
        <v>943</v>
      </c>
      <c r="C2062" t="s">
        <v>316</v>
      </c>
      <c r="D2062">
        <v>12269400</v>
      </c>
    </row>
    <row r="2063" spans="1:4" x14ac:dyDescent="0.25">
      <c r="A2063">
        <v>2.7272726999999999</v>
      </c>
      <c r="B2063">
        <v>10950300</v>
      </c>
      <c r="C2063">
        <v>10368100</v>
      </c>
      <c r="D2063">
        <v>9849500</v>
      </c>
    </row>
    <row r="2064" spans="1:4" x14ac:dyDescent="0.25">
      <c r="A2064">
        <v>2.7272726999999999</v>
      </c>
      <c r="B2064">
        <v>73249300</v>
      </c>
      <c r="C2064">
        <v>104791200</v>
      </c>
      <c r="D2064">
        <v>5306600</v>
      </c>
    </row>
    <row r="2065" spans="1:4" x14ac:dyDescent="0.25">
      <c r="A2065">
        <v>2.7272726999999999</v>
      </c>
      <c r="B2065">
        <v>4550400</v>
      </c>
      <c r="C2065">
        <v>8468900</v>
      </c>
      <c r="D2065">
        <v>2488700</v>
      </c>
    </row>
    <row r="2066" spans="1:4" x14ac:dyDescent="0.25">
      <c r="A2066">
        <v>2.7272726999999999</v>
      </c>
      <c r="B2066">
        <v>17319700</v>
      </c>
      <c r="C2066">
        <v>19603500</v>
      </c>
      <c r="D2066">
        <v>6229300</v>
      </c>
    </row>
    <row r="2067" spans="1:4" x14ac:dyDescent="0.25">
      <c r="A2067">
        <v>2.7272726999999999</v>
      </c>
      <c r="B2067">
        <v>745300</v>
      </c>
      <c r="C2067">
        <v>809500</v>
      </c>
      <c r="D2067">
        <v>698700</v>
      </c>
    </row>
    <row r="2068" spans="1:4" x14ac:dyDescent="0.25">
      <c r="A2068">
        <v>2.7272726999999999</v>
      </c>
      <c r="B2068">
        <v>364400</v>
      </c>
      <c r="C2068">
        <v>457000</v>
      </c>
      <c r="D2068">
        <v>370600</v>
      </c>
    </row>
    <row r="2069" spans="1:4" x14ac:dyDescent="0.25">
      <c r="A2069">
        <v>2.7272726999999999</v>
      </c>
      <c r="B2069">
        <v>1474300</v>
      </c>
      <c r="C2069">
        <v>2147200</v>
      </c>
      <c r="D2069">
        <v>896000</v>
      </c>
    </row>
    <row r="2070" spans="1:4" x14ac:dyDescent="0.25">
      <c r="A2070">
        <v>2.7272726999999999</v>
      </c>
      <c r="B2070" t="s">
        <v>945</v>
      </c>
      <c r="C2070" t="s">
        <v>318</v>
      </c>
      <c r="D2070">
        <v>56099400</v>
      </c>
    </row>
    <row r="2071" spans="1:4" x14ac:dyDescent="0.25">
      <c r="A2071">
        <v>2.7272726999999999</v>
      </c>
      <c r="B2071">
        <v>2085200</v>
      </c>
      <c r="C2071">
        <v>2471200</v>
      </c>
      <c r="D2071">
        <v>1396500</v>
      </c>
    </row>
    <row r="2072" spans="1:4" x14ac:dyDescent="0.25">
      <c r="A2072">
        <v>2.7272726999999999</v>
      </c>
      <c r="B2072">
        <v>21480200</v>
      </c>
      <c r="C2072">
        <v>22009400</v>
      </c>
      <c r="D2072">
        <v>20754500</v>
      </c>
    </row>
    <row r="2073" spans="1:4" x14ac:dyDescent="0.25">
      <c r="A2073">
        <v>2.7272726999999999</v>
      </c>
      <c r="B2073">
        <v>50900500</v>
      </c>
      <c r="C2073">
        <v>58271700</v>
      </c>
      <c r="D2073">
        <v>2323000</v>
      </c>
    </row>
    <row r="2074" spans="1:4" x14ac:dyDescent="0.25">
      <c r="A2074">
        <v>2.7272726999999999</v>
      </c>
      <c r="B2074">
        <v>7609000</v>
      </c>
      <c r="C2074">
        <v>7032700</v>
      </c>
      <c r="D2074">
        <v>6432700</v>
      </c>
    </row>
    <row r="2075" spans="1:4" x14ac:dyDescent="0.25">
      <c r="A2075">
        <v>2.7272726999999999</v>
      </c>
      <c r="B2075">
        <v>899800</v>
      </c>
      <c r="C2075">
        <v>999500</v>
      </c>
      <c r="D2075">
        <v>716500</v>
      </c>
    </row>
    <row r="2076" spans="1:4" x14ac:dyDescent="0.25">
      <c r="A2076">
        <v>2.7272726999999999</v>
      </c>
      <c r="B2076">
        <v>75470600</v>
      </c>
      <c r="C2076">
        <v>41649000</v>
      </c>
      <c r="D2076">
        <v>5720600</v>
      </c>
    </row>
    <row r="2077" spans="1:4" x14ac:dyDescent="0.25">
      <c r="A2077">
        <v>2.7272726999999999</v>
      </c>
      <c r="B2077" t="s">
        <v>949</v>
      </c>
      <c r="C2077" t="s">
        <v>322</v>
      </c>
      <c r="D2077">
        <v>79272800</v>
      </c>
    </row>
    <row r="2078" spans="1:4" x14ac:dyDescent="0.25">
      <c r="A2078">
        <v>2.7272726999999999</v>
      </c>
      <c r="B2078">
        <v>4157838300</v>
      </c>
      <c r="C2078">
        <v>4763917400</v>
      </c>
      <c r="D2078">
        <v>11263600</v>
      </c>
    </row>
    <row r="2079" spans="1:4" x14ac:dyDescent="0.25">
      <c r="A2079">
        <v>2.7272726999999999</v>
      </c>
      <c r="B2079" t="s">
        <v>951</v>
      </c>
      <c r="C2079" t="s">
        <v>323</v>
      </c>
      <c r="D2079">
        <v>143543300</v>
      </c>
    </row>
    <row r="2080" spans="1:4" x14ac:dyDescent="0.25">
      <c r="A2080">
        <v>2.7272726999999999</v>
      </c>
      <c r="B2080">
        <v>2636900</v>
      </c>
      <c r="C2080">
        <v>2875600</v>
      </c>
      <c r="D2080">
        <v>2495700</v>
      </c>
    </row>
    <row r="2081" spans="1:4" x14ac:dyDescent="0.25">
      <c r="A2081">
        <v>2.7272726999999999</v>
      </c>
      <c r="B2081">
        <v>10674800</v>
      </c>
      <c r="C2081">
        <v>8872500</v>
      </c>
      <c r="D2081">
        <v>3023800</v>
      </c>
    </row>
    <row r="2082" spans="1:4" x14ac:dyDescent="0.25">
      <c r="A2082">
        <v>2.7272726999999999</v>
      </c>
      <c r="B2082">
        <v>1163297700</v>
      </c>
      <c r="C2082">
        <v>1169872500</v>
      </c>
      <c r="D2082">
        <v>241956100</v>
      </c>
    </row>
    <row r="2083" spans="1:4" x14ac:dyDescent="0.25">
      <c r="A2083">
        <v>2.7272726999999999</v>
      </c>
      <c r="B2083">
        <v>3696781800</v>
      </c>
      <c r="C2083">
        <v>1543954800</v>
      </c>
      <c r="D2083">
        <v>146168900</v>
      </c>
    </row>
    <row r="2084" spans="1:4" x14ac:dyDescent="0.25">
      <c r="A2084">
        <v>2.7272726999999999</v>
      </c>
      <c r="B2084">
        <v>1509574900</v>
      </c>
      <c r="C2084">
        <v>1930608400</v>
      </c>
      <c r="D2084">
        <v>1603800</v>
      </c>
    </row>
    <row r="2085" spans="1:4" x14ac:dyDescent="0.25">
      <c r="A2085">
        <v>2.7272726999999999</v>
      </c>
      <c r="B2085">
        <v>415006700</v>
      </c>
      <c r="C2085">
        <v>610040700</v>
      </c>
      <c r="D2085">
        <v>1649600</v>
      </c>
    </row>
    <row r="2086" spans="1:4" x14ac:dyDescent="0.25">
      <c r="A2086">
        <v>2.7272726999999999</v>
      </c>
      <c r="B2086">
        <v>1445609400</v>
      </c>
      <c r="C2086">
        <v>2458037600</v>
      </c>
      <c r="D2086">
        <v>8670000</v>
      </c>
    </row>
    <row r="2087" spans="1:4" x14ac:dyDescent="0.25">
      <c r="A2087">
        <v>2.7272726999999999</v>
      </c>
      <c r="B2087">
        <v>3956569700</v>
      </c>
      <c r="C2087" t="s">
        <v>1403</v>
      </c>
      <c r="D2087">
        <v>907100</v>
      </c>
    </row>
    <row r="2088" spans="1:4" x14ac:dyDescent="0.25">
      <c r="A2088">
        <v>2.7272726999999999</v>
      </c>
      <c r="B2088">
        <v>3274216300</v>
      </c>
      <c r="C2088">
        <v>3875681500</v>
      </c>
      <c r="D2088">
        <v>25829500</v>
      </c>
    </row>
    <row r="2089" spans="1:4" x14ac:dyDescent="0.25">
      <c r="A2089">
        <v>2.7272726999999999</v>
      </c>
      <c r="B2089">
        <v>230024600</v>
      </c>
      <c r="C2089">
        <v>291708400</v>
      </c>
      <c r="D2089">
        <v>2887600</v>
      </c>
    </row>
    <row r="2090" spans="1:4" x14ac:dyDescent="0.25">
      <c r="A2090">
        <v>2.7272726999999999</v>
      </c>
      <c r="B2090">
        <v>5369800</v>
      </c>
      <c r="C2090">
        <v>6114500</v>
      </c>
      <c r="D2090">
        <v>4997500</v>
      </c>
    </row>
    <row r="2091" spans="1:4" x14ac:dyDescent="0.25">
      <c r="A2091">
        <v>2.7272726999999999</v>
      </c>
      <c r="B2091">
        <v>1057400</v>
      </c>
      <c r="C2091">
        <v>1353200</v>
      </c>
      <c r="D2091">
        <v>1233500</v>
      </c>
    </row>
    <row r="2092" spans="1:4" x14ac:dyDescent="0.25">
      <c r="A2092">
        <v>2.7272726999999999</v>
      </c>
      <c r="B2092">
        <v>9473100</v>
      </c>
      <c r="C2092">
        <v>12546100</v>
      </c>
      <c r="D2092">
        <v>2019100</v>
      </c>
    </row>
    <row r="2093" spans="1:4" x14ac:dyDescent="0.25">
      <c r="A2093">
        <v>2.7272726999999999</v>
      </c>
      <c r="B2093">
        <v>493400</v>
      </c>
      <c r="C2093">
        <v>607600</v>
      </c>
      <c r="D2093">
        <v>499100</v>
      </c>
    </row>
    <row r="2094" spans="1:4" x14ac:dyDescent="0.25">
      <c r="A2094">
        <v>2.7272726999999999</v>
      </c>
      <c r="B2094">
        <v>71911000</v>
      </c>
      <c r="C2094">
        <v>99039100</v>
      </c>
      <c r="D2094">
        <v>4007300</v>
      </c>
    </row>
    <row r="2095" spans="1:4" x14ac:dyDescent="0.25">
      <c r="A2095">
        <v>2.7272726999999999</v>
      </c>
      <c r="B2095">
        <v>3457300</v>
      </c>
      <c r="C2095">
        <v>5838900</v>
      </c>
      <c r="D2095">
        <v>2087700</v>
      </c>
    </row>
    <row r="2096" spans="1:4" x14ac:dyDescent="0.25">
      <c r="A2096">
        <v>2.7272726999999999</v>
      </c>
      <c r="B2096">
        <v>3914000</v>
      </c>
      <c r="C2096">
        <v>5802300</v>
      </c>
      <c r="D2096">
        <v>1277100</v>
      </c>
    </row>
    <row r="2097" spans="1:4" x14ac:dyDescent="0.25">
      <c r="A2097">
        <v>2.7272726999999999</v>
      </c>
      <c r="B2097">
        <v>34010400</v>
      </c>
      <c r="C2097">
        <v>54839000</v>
      </c>
      <c r="D2097">
        <v>6056100</v>
      </c>
    </row>
    <row r="2098" spans="1:4" x14ac:dyDescent="0.25">
      <c r="A2098">
        <v>2.7272726999999999</v>
      </c>
      <c r="B2098">
        <v>3684600</v>
      </c>
      <c r="C2098">
        <v>4495900</v>
      </c>
      <c r="D2098">
        <v>3573600</v>
      </c>
    </row>
    <row r="2099" spans="1:4" x14ac:dyDescent="0.25">
      <c r="A2099">
        <v>2.7272726999999999</v>
      </c>
      <c r="B2099">
        <v>12376700</v>
      </c>
      <c r="C2099">
        <v>18057500</v>
      </c>
      <c r="D2099">
        <v>2735700</v>
      </c>
    </row>
    <row r="2100" spans="1:4" x14ac:dyDescent="0.25">
      <c r="A2100">
        <v>2.7272726999999999</v>
      </c>
      <c r="B2100">
        <v>5565900</v>
      </c>
      <c r="C2100">
        <v>5762600</v>
      </c>
      <c r="D2100">
        <v>5772400</v>
      </c>
    </row>
    <row r="2101" spans="1:4" x14ac:dyDescent="0.25">
      <c r="A2101">
        <v>2.7272726999999999</v>
      </c>
      <c r="B2101">
        <v>3806447200</v>
      </c>
      <c r="C2101">
        <v>4479266200</v>
      </c>
      <c r="D2101">
        <v>6263200</v>
      </c>
    </row>
    <row r="2102" spans="1:4" x14ac:dyDescent="0.25">
      <c r="A2102">
        <v>2.7272726999999999</v>
      </c>
      <c r="B2102">
        <v>8233300</v>
      </c>
      <c r="C2102">
        <v>9237200</v>
      </c>
      <c r="D2102">
        <v>8107100</v>
      </c>
    </row>
    <row r="2103" spans="1:4" x14ac:dyDescent="0.25">
      <c r="A2103">
        <v>2.7272726999999999</v>
      </c>
      <c r="B2103">
        <v>5988700</v>
      </c>
      <c r="C2103">
        <v>6692600</v>
      </c>
      <c r="D2103">
        <v>3371100</v>
      </c>
    </row>
    <row r="2104" spans="1:4" x14ac:dyDescent="0.25">
      <c r="A2104">
        <v>2.7272726999999999</v>
      </c>
      <c r="B2104" t="s">
        <v>962</v>
      </c>
      <c r="C2104" t="s">
        <v>333</v>
      </c>
      <c r="D2104">
        <v>47918900</v>
      </c>
    </row>
    <row r="2105" spans="1:4" x14ac:dyDescent="0.25">
      <c r="A2105">
        <v>2.7272726999999999</v>
      </c>
      <c r="B2105">
        <v>1163911100</v>
      </c>
      <c r="C2105">
        <v>1298962400</v>
      </c>
      <c r="D2105">
        <v>20550800</v>
      </c>
    </row>
    <row r="2106" spans="1:4" x14ac:dyDescent="0.25">
      <c r="A2106">
        <v>2.7272726999999999</v>
      </c>
      <c r="B2106">
        <v>10927000</v>
      </c>
      <c r="C2106">
        <v>13559800</v>
      </c>
      <c r="D2106">
        <v>5505800</v>
      </c>
    </row>
    <row r="2107" spans="1:4" x14ac:dyDescent="0.25">
      <c r="A2107">
        <v>2.7272726999999999</v>
      </c>
      <c r="B2107">
        <v>890429400</v>
      </c>
      <c r="C2107">
        <v>818858700</v>
      </c>
      <c r="D2107">
        <v>281560000</v>
      </c>
    </row>
    <row r="2108" spans="1:4" x14ac:dyDescent="0.25">
      <c r="A2108">
        <v>2.7272726999999999</v>
      </c>
      <c r="B2108">
        <v>145228800</v>
      </c>
      <c r="C2108">
        <v>156516700</v>
      </c>
      <c r="D2108">
        <v>161447400</v>
      </c>
    </row>
    <row r="2109" spans="1:4" x14ac:dyDescent="0.25">
      <c r="A2109">
        <v>2.7272726999999999</v>
      </c>
      <c r="B2109">
        <v>250806900</v>
      </c>
      <c r="C2109">
        <v>318528800</v>
      </c>
      <c r="D2109">
        <v>4023300</v>
      </c>
    </row>
    <row r="2110" spans="1:4" x14ac:dyDescent="0.25">
      <c r="A2110">
        <v>2.7272726999999999</v>
      </c>
      <c r="B2110">
        <v>283218100</v>
      </c>
      <c r="C2110">
        <v>481170100</v>
      </c>
      <c r="D2110">
        <v>5419000</v>
      </c>
    </row>
    <row r="2111" spans="1:4" x14ac:dyDescent="0.25">
      <c r="A2111">
        <v>2.7272726999999999</v>
      </c>
      <c r="B2111">
        <v>966443700</v>
      </c>
      <c r="C2111">
        <v>999426300</v>
      </c>
      <c r="D2111">
        <v>43166000</v>
      </c>
    </row>
    <row r="2112" spans="1:4" x14ac:dyDescent="0.25">
      <c r="A2112">
        <v>2.7272726999999999</v>
      </c>
      <c r="B2112">
        <v>35623800</v>
      </c>
      <c r="C2112">
        <v>55721400</v>
      </c>
      <c r="D2112">
        <v>810500</v>
      </c>
    </row>
    <row r="2113" spans="1:4" x14ac:dyDescent="0.25">
      <c r="A2113">
        <v>2.7272726999999999</v>
      </c>
      <c r="B2113">
        <v>118575800</v>
      </c>
      <c r="C2113">
        <v>197974500</v>
      </c>
      <c r="D2113">
        <v>1584100</v>
      </c>
    </row>
    <row r="2114" spans="1:4" x14ac:dyDescent="0.25">
      <c r="A2114">
        <v>2.7272726999999999</v>
      </c>
      <c r="B2114">
        <v>3299100</v>
      </c>
      <c r="C2114">
        <v>2872800</v>
      </c>
      <c r="D2114">
        <v>3469000</v>
      </c>
    </row>
    <row r="2115" spans="1:4" x14ac:dyDescent="0.25">
      <c r="A2115">
        <v>2.7272726999999999</v>
      </c>
      <c r="B2115">
        <v>6780800</v>
      </c>
      <c r="C2115">
        <v>9165500</v>
      </c>
      <c r="D2115">
        <v>4500200</v>
      </c>
    </row>
    <row r="2116" spans="1:4" x14ac:dyDescent="0.25">
      <c r="A2116">
        <v>2.7272726999999999</v>
      </c>
      <c r="B2116" t="s">
        <v>970</v>
      </c>
      <c r="C2116" t="s">
        <v>341</v>
      </c>
      <c r="D2116" t="s">
        <v>42</v>
      </c>
    </row>
    <row r="2117" spans="1:4" x14ac:dyDescent="0.25">
      <c r="A2117">
        <v>2.7272726999999999</v>
      </c>
      <c r="B2117" t="s">
        <v>971</v>
      </c>
      <c r="C2117">
        <v>117168700</v>
      </c>
      <c r="D2117" t="s">
        <v>43</v>
      </c>
    </row>
    <row r="2118" spans="1:4" x14ac:dyDescent="0.25">
      <c r="A2118">
        <v>2.7272726999999999</v>
      </c>
      <c r="B2118">
        <v>16683100</v>
      </c>
      <c r="C2118">
        <v>22064900</v>
      </c>
      <c r="D2118">
        <v>1079100</v>
      </c>
    </row>
    <row r="2119" spans="1:4" x14ac:dyDescent="0.25">
      <c r="A2119">
        <v>2.7272726999999999</v>
      </c>
      <c r="B2119">
        <v>14499600</v>
      </c>
      <c r="C2119">
        <v>2266300</v>
      </c>
      <c r="D2119">
        <v>1157600</v>
      </c>
    </row>
    <row r="2120" spans="1:4" x14ac:dyDescent="0.25">
      <c r="A2120">
        <v>2.7272726999999999</v>
      </c>
      <c r="B2120">
        <v>1366700</v>
      </c>
      <c r="C2120">
        <v>1429500</v>
      </c>
      <c r="D2120">
        <v>1060800</v>
      </c>
    </row>
    <row r="2121" spans="1:4" x14ac:dyDescent="0.25">
      <c r="A2121">
        <v>2.7272726999999999</v>
      </c>
      <c r="B2121" t="s">
        <v>972</v>
      </c>
      <c r="C2121" t="s">
        <v>342</v>
      </c>
      <c r="D2121">
        <v>5923300</v>
      </c>
    </row>
    <row r="2122" spans="1:4" x14ac:dyDescent="0.25">
      <c r="A2122">
        <v>2.7272726999999999</v>
      </c>
      <c r="B2122">
        <v>283977900</v>
      </c>
      <c r="C2122">
        <v>360259900</v>
      </c>
      <c r="D2122">
        <v>16644900</v>
      </c>
    </row>
    <row r="2123" spans="1:4" x14ac:dyDescent="0.25">
      <c r="A2123">
        <v>2.7272726999999999</v>
      </c>
      <c r="B2123">
        <v>3628089000</v>
      </c>
      <c r="C2123">
        <v>4640197100</v>
      </c>
      <c r="D2123">
        <v>2374800</v>
      </c>
    </row>
    <row r="2124" spans="1:4" x14ac:dyDescent="0.25">
      <c r="A2124">
        <v>2.7272726999999999</v>
      </c>
      <c r="B2124">
        <v>183132100</v>
      </c>
      <c r="C2124">
        <v>210772100</v>
      </c>
      <c r="D2124">
        <v>65552200</v>
      </c>
    </row>
    <row r="2125" spans="1:4" x14ac:dyDescent="0.25">
      <c r="A2125">
        <v>2.7272726999999999</v>
      </c>
      <c r="B2125">
        <v>45689200</v>
      </c>
      <c r="C2125">
        <v>40372100</v>
      </c>
      <c r="D2125">
        <v>43389300</v>
      </c>
    </row>
    <row r="2126" spans="1:4" x14ac:dyDescent="0.25">
      <c r="A2126">
        <v>2.7272726999999999</v>
      </c>
      <c r="B2126">
        <v>82750000</v>
      </c>
      <c r="C2126">
        <v>87945500</v>
      </c>
      <c r="D2126">
        <v>11079800</v>
      </c>
    </row>
    <row r="2127" spans="1:4" x14ac:dyDescent="0.25">
      <c r="A2127">
        <v>2.7272726999999999</v>
      </c>
      <c r="B2127" t="s">
        <v>975</v>
      </c>
      <c r="C2127" t="s">
        <v>345</v>
      </c>
      <c r="D2127">
        <v>14943600</v>
      </c>
    </row>
    <row r="2128" spans="1:4" x14ac:dyDescent="0.25">
      <c r="A2128">
        <v>2.7272726999999999</v>
      </c>
      <c r="B2128">
        <v>110045000</v>
      </c>
      <c r="C2128">
        <v>265276300</v>
      </c>
      <c r="D2128">
        <v>2392800</v>
      </c>
    </row>
    <row r="2129" spans="1:4" x14ac:dyDescent="0.25">
      <c r="A2129">
        <v>2.7272726999999999</v>
      </c>
      <c r="B2129">
        <v>2729984600</v>
      </c>
      <c r="C2129">
        <v>3044051000</v>
      </c>
      <c r="D2129">
        <v>5539400</v>
      </c>
    </row>
    <row r="2130" spans="1:4" x14ac:dyDescent="0.25">
      <c r="A2130">
        <v>2.7272726999999999</v>
      </c>
      <c r="B2130">
        <v>2565900</v>
      </c>
      <c r="C2130">
        <v>2944600</v>
      </c>
      <c r="D2130">
        <v>2226500</v>
      </c>
    </row>
    <row r="2131" spans="1:4" x14ac:dyDescent="0.25">
      <c r="A2131">
        <v>2.7272726999999999</v>
      </c>
      <c r="B2131" t="s">
        <v>977</v>
      </c>
      <c r="C2131" t="s">
        <v>347</v>
      </c>
      <c r="D2131">
        <v>700900</v>
      </c>
    </row>
    <row r="2132" spans="1:4" x14ac:dyDescent="0.25">
      <c r="A2132">
        <v>2.7272726999999999</v>
      </c>
      <c r="B2132">
        <v>852645400</v>
      </c>
      <c r="C2132">
        <v>320390900</v>
      </c>
      <c r="D2132">
        <v>336962400</v>
      </c>
    </row>
    <row r="2133" spans="1:4" x14ac:dyDescent="0.25">
      <c r="A2133">
        <v>2.7272726999999999</v>
      </c>
      <c r="B2133">
        <v>2925000</v>
      </c>
      <c r="C2133">
        <v>4594400</v>
      </c>
      <c r="D2133">
        <v>1088900</v>
      </c>
    </row>
    <row r="2134" spans="1:4" x14ac:dyDescent="0.25">
      <c r="A2134">
        <v>2.7272726999999999</v>
      </c>
      <c r="B2134">
        <v>790200</v>
      </c>
      <c r="C2134">
        <v>908800</v>
      </c>
      <c r="D2134">
        <v>845300</v>
      </c>
    </row>
    <row r="2135" spans="1:4" x14ac:dyDescent="0.25">
      <c r="A2135">
        <v>2.7272726999999999</v>
      </c>
      <c r="B2135" t="s">
        <v>980</v>
      </c>
      <c r="C2135" t="s">
        <v>350</v>
      </c>
      <c r="D2135">
        <v>1647700</v>
      </c>
    </row>
    <row r="2136" spans="1:4" x14ac:dyDescent="0.25">
      <c r="A2136">
        <v>2.7272726999999999</v>
      </c>
      <c r="B2136">
        <v>132044200</v>
      </c>
      <c r="C2136">
        <v>117510400</v>
      </c>
      <c r="D2136">
        <v>108115900</v>
      </c>
    </row>
    <row r="2137" spans="1:4" x14ac:dyDescent="0.25">
      <c r="A2137">
        <v>2.7272726999999999</v>
      </c>
      <c r="B2137" t="s">
        <v>981</v>
      </c>
      <c r="C2137" t="s">
        <v>351</v>
      </c>
      <c r="D2137">
        <v>567410300</v>
      </c>
    </row>
    <row r="2138" spans="1:4" x14ac:dyDescent="0.25">
      <c r="A2138">
        <v>2.7272726999999999</v>
      </c>
      <c r="B2138">
        <v>1296900</v>
      </c>
      <c r="C2138">
        <v>1178700</v>
      </c>
      <c r="D2138">
        <v>993500</v>
      </c>
    </row>
    <row r="2139" spans="1:4" x14ac:dyDescent="0.25">
      <c r="A2139">
        <v>2.7272726999999999</v>
      </c>
      <c r="B2139" t="s">
        <v>982</v>
      </c>
      <c r="C2139" t="s">
        <v>352</v>
      </c>
      <c r="D2139">
        <v>1446985900</v>
      </c>
    </row>
    <row r="2140" spans="1:4" x14ac:dyDescent="0.25">
      <c r="A2140">
        <v>2.7272726999999999</v>
      </c>
      <c r="B2140">
        <v>19930300</v>
      </c>
      <c r="C2140">
        <v>28877200</v>
      </c>
      <c r="D2140">
        <v>1870700</v>
      </c>
    </row>
    <row r="2141" spans="1:4" x14ac:dyDescent="0.25">
      <c r="A2141">
        <v>2.7272726999999999</v>
      </c>
      <c r="B2141" t="s">
        <v>983</v>
      </c>
      <c r="C2141" t="s">
        <v>353</v>
      </c>
      <c r="D2141">
        <v>2261331200</v>
      </c>
    </row>
    <row r="2142" spans="1:4" x14ac:dyDescent="0.25">
      <c r="A2142">
        <v>2.7272726999999999</v>
      </c>
      <c r="B2142">
        <v>1500500</v>
      </c>
      <c r="C2142">
        <v>1777500</v>
      </c>
      <c r="D2142">
        <v>970300</v>
      </c>
    </row>
    <row r="2143" spans="1:4" x14ac:dyDescent="0.25">
      <c r="A2143">
        <v>2.7272726999999999</v>
      </c>
      <c r="B2143">
        <v>9344500</v>
      </c>
      <c r="C2143">
        <v>20271800</v>
      </c>
      <c r="D2143">
        <v>697600</v>
      </c>
    </row>
    <row r="2144" spans="1:4" x14ac:dyDescent="0.25">
      <c r="A2144">
        <v>2.7272726999999999</v>
      </c>
      <c r="B2144">
        <v>19299500</v>
      </c>
      <c r="C2144">
        <v>38071900</v>
      </c>
      <c r="D2144">
        <v>797200</v>
      </c>
    </row>
    <row r="2145" spans="1:4" x14ac:dyDescent="0.25">
      <c r="A2145">
        <v>2.7272726999999999</v>
      </c>
      <c r="B2145">
        <v>1618527500</v>
      </c>
      <c r="C2145">
        <v>880584300</v>
      </c>
      <c r="D2145">
        <v>840631000</v>
      </c>
    </row>
    <row r="2146" spans="1:4" x14ac:dyDescent="0.25">
      <c r="A2146">
        <v>2.7272726999999999</v>
      </c>
      <c r="B2146">
        <v>5927130200</v>
      </c>
      <c r="C2146" t="s">
        <v>354</v>
      </c>
      <c r="D2146">
        <v>2892800</v>
      </c>
    </row>
    <row r="2147" spans="1:4" x14ac:dyDescent="0.25">
      <c r="A2147">
        <v>2.7272726999999999</v>
      </c>
      <c r="B2147">
        <v>4615100</v>
      </c>
      <c r="C2147">
        <v>4758000</v>
      </c>
      <c r="D2147">
        <v>4395200</v>
      </c>
    </row>
    <row r="2148" spans="1:4" x14ac:dyDescent="0.25">
      <c r="A2148">
        <v>2.7272726999999999</v>
      </c>
      <c r="B2148">
        <v>1903900</v>
      </c>
      <c r="C2148">
        <v>2117400</v>
      </c>
      <c r="D2148">
        <v>1831000</v>
      </c>
    </row>
    <row r="2149" spans="1:4" x14ac:dyDescent="0.25">
      <c r="A2149">
        <v>2.7272726999999999</v>
      </c>
      <c r="B2149" t="s">
        <v>985</v>
      </c>
      <c r="C2149" t="s">
        <v>356</v>
      </c>
      <c r="D2149">
        <v>4161600</v>
      </c>
    </row>
    <row r="2150" spans="1:4" x14ac:dyDescent="0.25">
      <c r="A2150">
        <v>2.7272726999999999</v>
      </c>
      <c r="B2150" t="s">
        <v>986</v>
      </c>
      <c r="C2150" t="s">
        <v>357</v>
      </c>
      <c r="D2150">
        <v>5937000</v>
      </c>
    </row>
    <row r="2151" spans="1:4" x14ac:dyDescent="0.25">
      <c r="A2151">
        <v>2.7272726999999999</v>
      </c>
      <c r="B2151">
        <v>147264500</v>
      </c>
      <c r="C2151">
        <v>217497500</v>
      </c>
      <c r="D2151">
        <v>2119500</v>
      </c>
    </row>
    <row r="2152" spans="1:4" x14ac:dyDescent="0.25">
      <c r="A2152">
        <v>2.7272726999999999</v>
      </c>
      <c r="B2152">
        <v>3362100</v>
      </c>
      <c r="C2152">
        <v>9408900</v>
      </c>
      <c r="D2152">
        <v>624300</v>
      </c>
    </row>
    <row r="2153" spans="1:4" x14ac:dyDescent="0.25">
      <c r="A2153">
        <v>2.7272726999999999</v>
      </c>
      <c r="B2153">
        <v>26104300</v>
      </c>
      <c r="C2153">
        <v>11421900</v>
      </c>
      <c r="D2153">
        <v>4913600</v>
      </c>
    </row>
    <row r="2154" spans="1:4" x14ac:dyDescent="0.25">
      <c r="A2154">
        <v>2.7272726999999999</v>
      </c>
      <c r="B2154">
        <v>198362900</v>
      </c>
      <c r="C2154">
        <v>227386400</v>
      </c>
      <c r="D2154">
        <v>15762300</v>
      </c>
    </row>
    <row r="2155" spans="1:4" x14ac:dyDescent="0.25">
      <c r="A2155">
        <v>2.7272726999999999</v>
      </c>
      <c r="B2155">
        <v>23126000</v>
      </c>
      <c r="C2155">
        <v>3493200</v>
      </c>
      <c r="D2155">
        <v>3193300</v>
      </c>
    </row>
    <row r="2156" spans="1:4" x14ac:dyDescent="0.25">
      <c r="A2156">
        <v>2.7272726999999999</v>
      </c>
      <c r="B2156" t="s">
        <v>989</v>
      </c>
      <c r="C2156" t="s">
        <v>360</v>
      </c>
      <c r="D2156">
        <v>82026200</v>
      </c>
    </row>
    <row r="2157" spans="1:4" x14ac:dyDescent="0.25">
      <c r="A2157">
        <v>2.7272726999999999</v>
      </c>
      <c r="B2157">
        <v>70135300</v>
      </c>
      <c r="C2157">
        <v>86954500</v>
      </c>
      <c r="D2157">
        <v>1755900</v>
      </c>
    </row>
    <row r="2158" spans="1:4" x14ac:dyDescent="0.25">
      <c r="A2158">
        <v>2.7272726999999999</v>
      </c>
      <c r="B2158">
        <v>879200</v>
      </c>
      <c r="C2158">
        <v>952000</v>
      </c>
      <c r="D2158">
        <v>740900</v>
      </c>
    </row>
    <row r="2159" spans="1:4" x14ac:dyDescent="0.25">
      <c r="A2159">
        <v>2.7272726999999999</v>
      </c>
      <c r="B2159">
        <v>2616756800</v>
      </c>
      <c r="C2159">
        <v>3166662700</v>
      </c>
      <c r="D2159">
        <v>11913000</v>
      </c>
    </row>
    <row r="2160" spans="1:4" x14ac:dyDescent="0.25">
      <c r="A2160">
        <v>2.7272726999999999</v>
      </c>
      <c r="B2160">
        <v>41932500</v>
      </c>
      <c r="C2160">
        <v>73550000</v>
      </c>
      <c r="D2160">
        <v>1218800</v>
      </c>
    </row>
    <row r="2161" spans="1:4" x14ac:dyDescent="0.25">
      <c r="A2161">
        <v>2.7272726999999999</v>
      </c>
      <c r="B2161">
        <v>244567000</v>
      </c>
      <c r="C2161">
        <v>285670300</v>
      </c>
      <c r="D2161">
        <v>4482200</v>
      </c>
    </row>
    <row r="2162" spans="1:4" x14ac:dyDescent="0.25">
      <c r="A2162">
        <v>2.7272726999999999</v>
      </c>
      <c r="B2162" t="s">
        <v>992</v>
      </c>
      <c r="C2162" t="s">
        <v>363</v>
      </c>
      <c r="D2162">
        <v>349931900</v>
      </c>
    </row>
    <row r="2163" spans="1:4" x14ac:dyDescent="0.25">
      <c r="A2163">
        <v>2.7272726999999999</v>
      </c>
      <c r="B2163" t="s">
        <v>993</v>
      </c>
      <c r="C2163" t="s">
        <v>364</v>
      </c>
      <c r="D2163">
        <v>783614900</v>
      </c>
    </row>
    <row r="2164" spans="1:4" x14ac:dyDescent="0.25">
      <c r="A2164">
        <v>2.7272726999999999</v>
      </c>
      <c r="B2164">
        <v>24972600</v>
      </c>
      <c r="C2164">
        <v>25016200</v>
      </c>
      <c r="D2164">
        <v>26154200</v>
      </c>
    </row>
    <row r="2165" spans="1:4" x14ac:dyDescent="0.25">
      <c r="A2165">
        <v>2.7272726999999999</v>
      </c>
      <c r="B2165">
        <v>858800</v>
      </c>
      <c r="C2165">
        <v>1041900</v>
      </c>
      <c r="D2165">
        <v>840600</v>
      </c>
    </row>
    <row r="2166" spans="1:4" x14ac:dyDescent="0.25">
      <c r="A2166">
        <v>2.7272726999999999</v>
      </c>
      <c r="B2166">
        <v>563836400</v>
      </c>
      <c r="C2166">
        <v>845483800</v>
      </c>
      <c r="D2166">
        <v>451100</v>
      </c>
    </row>
    <row r="2167" spans="1:4" x14ac:dyDescent="0.25">
      <c r="A2167">
        <v>2.7272726999999999</v>
      </c>
      <c r="B2167">
        <v>4638900</v>
      </c>
      <c r="C2167">
        <v>5167200</v>
      </c>
      <c r="D2167">
        <v>3117300</v>
      </c>
    </row>
    <row r="2168" spans="1:4" x14ac:dyDescent="0.25">
      <c r="A2168">
        <v>2.7272726999999999</v>
      </c>
      <c r="B2168" t="s">
        <v>995</v>
      </c>
      <c r="C2168" t="s">
        <v>366</v>
      </c>
      <c r="D2168">
        <v>119644100</v>
      </c>
    </row>
    <row r="2169" spans="1:4" x14ac:dyDescent="0.25">
      <c r="A2169">
        <v>2.7272726999999999</v>
      </c>
      <c r="B2169">
        <v>259849900</v>
      </c>
      <c r="C2169">
        <v>331453700</v>
      </c>
      <c r="D2169">
        <v>38821300</v>
      </c>
    </row>
    <row r="2170" spans="1:4" x14ac:dyDescent="0.25">
      <c r="A2170">
        <v>2.7272726999999999</v>
      </c>
      <c r="B2170">
        <v>19395800</v>
      </c>
      <c r="C2170">
        <v>29857400</v>
      </c>
      <c r="D2170">
        <v>874300</v>
      </c>
    </row>
    <row r="2171" spans="1:4" x14ac:dyDescent="0.25">
      <c r="A2171">
        <v>2.7272726999999999</v>
      </c>
      <c r="B2171">
        <v>19983500</v>
      </c>
      <c r="C2171">
        <v>34827900</v>
      </c>
      <c r="D2171">
        <v>900700</v>
      </c>
    </row>
    <row r="2172" spans="1:4" x14ac:dyDescent="0.25">
      <c r="A2172">
        <v>2.7272726999999999</v>
      </c>
      <c r="B2172">
        <v>1307200</v>
      </c>
      <c r="C2172">
        <v>2115300</v>
      </c>
      <c r="D2172">
        <v>626700</v>
      </c>
    </row>
    <row r="2173" spans="1:4" x14ac:dyDescent="0.25">
      <c r="A2173">
        <v>2.7272726999999999</v>
      </c>
      <c r="B2173">
        <v>16245100</v>
      </c>
      <c r="C2173">
        <v>24694800</v>
      </c>
      <c r="D2173">
        <v>856200</v>
      </c>
    </row>
    <row r="2174" spans="1:4" x14ac:dyDescent="0.25">
      <c r="A2174">
        <v>2.7272726999999999</v>
      </c>
      <c r="B2174">
        <v>1105119200</v>
      </c>
      <c r="C2174">
        <v>1296080600</v>
      </c>
      <c r="D2174">
        <v>618691100</v>
      </c>
    </row>
    <row r="2175" spans="1:4" x14ac:dyDescent="0.25">
      <c r="A2175">
        <v>2.7272726999999999</v>
      </c>
      <c r="B2175">
        <v>19971000</v>
      </c>
      <c r="C2175">
        <v>23303100</v>
      </c>
      <c r="D2175">
        <v>2808300</v>
      </c>
    </row>
    <row r="2176" spans="1:4" x14ac:dyDescent="0.25">
      <c r="A2176">
        <v>2.7272726999999999</v>
      </c>
      <c r="B2176">
        <v>1007466400</v>
      </c>
      <c r="C2176">
        <v>870734800</v>
      </c>
      <c r="D2176">
        <v>858678200</v>
      </c>
    </row>
    <row r="2177" spans="1:4" x14ac:dyDescent="0.25">
      <c r="A2177">
        <v>2.7272726999999999</v>
      </c>
      <c r="B2177">
        <v>214001000</v>
      </c>
      <c r="C2177">
        <v>186960900</v>
      </c>
      <c r="D2177">
        <v>43635200</v>
      </c>
    </row>
    <row r="2178" spans="1:4" x14ac:dyDescent="0.25">
      <c r="A2178">
        <v>2.7272726999999999</v>
      </c>
      <c r="B2178">
        <v>7385000</v>
      </c>
      <c r="C2178">
        <v>11721200</v>
      </c>
      <c r="D2178">
        <v>5012900</v>
      </c>
    </row>
    <row r="2179" spans="1:4" x14ac:dyDescent="0.25">
      <c r="A2179">
        <v>2.7272726999999999</v>
      </c>
      <c r="B2179" t="s">
        <v>999</v>
      </c>
      <c r="C2179">
        <v>114490800</v>
      </c>
      <c r="D2179">
        <v>2409842100</v>
      </c>
    </row>
    <row r="2180" spans="1:4" x14ac:dyDescent="0.25">
      <c r="A2180">
        <v>2.7272726999999999</v>
      </c>
      <c r="B2180">
        <v>9574600</v>
      </c>
      <c r="C2180">
        <v>6027700</v>
      </c>
      <c r="D2180">
        <v>5706600</v>
      </c>
    </row>
    <row r="2181" spans="1:4" x14ac:dyDescent="0.25">
      <c r="A2181">
        <v>2.7272726999999999</v>
      </c>
      <c r="B2181">
        <v>7519900</v>
      </c>
      <c r="C2181">
        <v>15652200</v>
      </c>
      <c r="D2181">
        <v>2548200</v>
      </c>
    </row>
    <row r="2182" spans="1:4" x14ac:dyDescent="0.25">
      <c r="A2182">
        <v>2.7272726999999999</v>
      </c>
      <c r="B2182">
        <v>240000500</v>
      </c>
      <c r="C2182">
        <v>419955800</v>
      </c>
      <c r="D2182">
        <v>1859600</v>
      </c>
    </row>
    <row r="2183" spans="1:4" x14ac:dyDescent="0.25">
      <c r="A2183">
        <v>2.7272726999999999</v>
      </c>
      <c r="B2183" t="s">
        <v>1002</v>
      </c>
      <c r="C2183" t="s">
        <v>373</v>
      </c>
      <c r="D2183" t="s">
        <v>47</v>
      </c>
    </row>
    <row r="2184" spans="1:4" x14ac:dyDescent="0.25">
      <c r="A2184">
        <v>2.7272726999999999</v>
      </c>
      <c r="B2184">
        <v>46609000</v>
      </c>
      <c r="C2184">
        <v>48817500</v>
      </c>
      <c r="D2184">
        <v>4314900</v>
      </c>
    </row>
    <row r="2185" spans="1:4" x14ac:dyDescent="0.25">
      <c r="A2185">
        <v>2.7272726999999999</v>
      </c>
      <c r="B2185">
        <v>61777700</v>
      </c>
      <c r="C2185">
        <v>75454200</v>
      </c>
      <c r="D2185">
        <v>7380100</v>
      </c>
    </row>
    <row r="2186" spans="1:4" x14ac:dyDescent="0.25">
      <c r="A2186">
        <v>2.7272726999999999</v>
      </c>
      <c r="B2186">
        <v>2945900</v>
      </c>
      <c r="C2186">
        <v>3380500</v>
      </c>
      <c r="D2186">
        <v>2509400</v>
      </c>
    </row>
    <row r="2187" spans="1:4" x14ac:dyDescent="0.25">
      <c r="A2187">
        <v>2.7272726999999999</v>
      </c>
      <c r="B2187">
        <v>18429400</v>
      </c>
      <c r="C2187">
        <v>30465200</v>
      </c>
      <c r="D2187">
        <v>5386900</v>
      </c>
    </row>
    <row r="2188" spans="1:4" x14ac:dyDescent="0.25">
      <c r="A2188">
        <v>2.7272726999999999</v>
      </c>
      <c r="B2188">
        <v>46208100</v>
      </c>
      <c r="C2188">
        <v>49541300</v>
      </c>
      <c r="D2188">
        <v>42997300</v>
      </c>
    </row>
    <row r="2189" spans="1:4" x14ac:dyDescent="0.25">
      <c r="A2189">
        <v>2.7272726999999999</v>
      </c>
      <c r="B2189">
        <v>2652300</v>
      </c>
      <c r="C2189">
        <v>2903200</v>
      </c>
      <c r="D2189">
        <v>2996700</v>
      </c>
    </row>
    <row r="2190" spans="1:4" x14ac:dyDescent="0.25">
      <c r="A2190">
        <v>2.7272726999999999</v>
      </c>
      <c r="B2190">
        <v>662800</v>
      </c>
      <c r="C2190">
        <v>710400</v>
      </c>
      <c r="D2190">
        <v>659100</v>
      </c>
    </row>
    <row r="2191" spans="1:4" x14ac:dyDescent="0.25">
      <c r="A2191">
        <v>2.7272726999999999</v>
      </c>
      <c r="B2191">
        <v>630200</v>
      </c>
      <c r="C2191">
        <v>1023900</v>
      </c>
      <c r="D2191">
        <v>532900</v>
      </c>
    </row>
    <row r="2192" spans="1:4" x14ac:dyDescent="0.25">
      <c r="A2192">
        <v>2.7272726999999999</v>
      </c>
      <c r="B2192">
        <v>82538800</v>
      </c>
      <c r="C2192">
        <v>195588300</v>
      </c>
      <c r="D2192">
        <v>1912300</v>
      </c>
    </row>
    <row r="2193" spans="1:4" x14ac:dyDescent="0.25">
      <c r="A2193">
        <v>2.7272726999999999</v>
      </c>
      <c r="B2193">
        <v>319112800</v>
      </c>
      <c r="C2193">
        <v>659216500</v>
      </c>
      <c r="D2193">
        <v>4584600</v>
      </c>
    </row>
    <row r="2194" spans="1:4" x14ac:dyDescent="0.25">
      <c r="A2194">
        <v>2.7272726999999999</v>
      </c>
      <c r="B2194">
        <v>610747600</v>
      </c>
      <c r="C2194">
        <v>830225800</v>
      </c>
      <c r="D2194">
        <v>2462300</v>
      </c>
    </row>
    <row r="2195" spans="1:4" x14ac:dyDescent="0.25">
      <c r="A2195">
        <v>2.7272726999999999</v>
      </c>
      <c r="B2195">
        <v>78324600</v>
      </c>
      <c r="C2195">
        <v>93198400</v>
      </c>
      <c r="D2195">
        <v>3904500</v>
      </c>
    </row>
    <row r="2196" spans="1:4" x14ac:dyDescent="0.25">
      <c r="A2196">
        <v>2.7272726999999999</v>
      </c>
      <c r="B2196">
        <v>196425900</v>
      </c>
      <c r="C2196">
        <v>226635400</v>
      </c>
      <c r="D2196">
        <v>22886800</v>
      </c>
    </row>
    <row r="2197" spans="1:4" x14ac:dyDescent="0.25">
      <c r="A2197">
        <v>2.7272726999999999</v>
      </c>
      <c r="B2197" t="s">
        <v>1005</v>
      </c>
      <c r="C2197" t="s">
        <v>376</v>
      </c>
      <c r="D2197">
        <v>642402900</v>
      </c>
    </row>
    <row r="2198" spans="1:4" x14ac:dyDescent="0.25">
      <c r="A2198">
        <v>2.7272726999999999</v>
      </c>
      <c r="B2198" t="s">
        <v>1006</v>
      </c>
      <c r="C2198" t="s">
        <v>377</v>
      </c>
      <c r="D2198">
        <v>1196000</v>
      </c>
    </row>
    <row r="2199" spans="1:4" x14ac:dyDescent="0.25">
      <c r="A2199">
        <v>2.7272726999999999</v>
      </c>
      <c r="B2199">
        <v>67375100</v>
      </c>
      <c r="C2199">
        <v>150433700</v>
      </c>
      <c r="D2199">
        <v>3242800</v>
      </c>
    </row>
    <row r="2200" spans="1:4" x14ac:dyDescent="0.25">
      <c r="A2200">
        <v>2.7272726999999999</v>
      </c>
      <c r="B2200">
        <v>1375100</v>
      </c>
      <c r="C2200">
        <v>1422800</v>
      </c>
      <c r="D2200">
        <v>1212000</v>
      </c>
    </row>
    <row r="2201" spans="1:4" x14ac:dyDescent="0.25">
      <c r="A2201">
        <v>2.7272726999999999</v>
      </c>
      <c r="B2201" t="s">
        <v>1007</v>
      </c>
      <c r="C2201" t="s">
        <v>378</v>
      </c>
      <c r="D2201">
        <v>1392400</v>
      </c>
    </row>
    <row r="2202" spans="1:4" x14ac:dyDescent="0.25">
      <c r="A2202">
        <v>2.7272726999999999</v>
      </c>
      <c r="B2202">
        <v>2482000</v>
      </c>
      <c r="C2202">
        <v>4541000</v>
      </c>
      <c r="D2202">
        <v>894900</v>
      </c>
    </row>
    <row r="2203" spans="1:4" x14ac:dyDescent="0.25">
      <c r="A2203">
        <v>2.7272726999999999</v>
      </c>
      <c r="B2203">
        <v>105017500</v>
      </c>
      <c r="C2203">
        <v>154313500</v>
      </c>
      <c r="D2203">
        <v>1740900</v>
      </c>
    </row>
    <row r="2204" spans="1:4" x14ac:dyDescent="0.25">
      <c r="A2204">
        <v>2.7272726999999999</v>
      </c>
      <c r="B2204" t="s">
        <v>1008</v>
      </c>
      <c r="C2204" t="s">
        <v>379</v>
      </c>
      <c r="D2204" t="s">
        <v>48</v>
      </c>
    </row>
    <row r="2205" spans="1:4" x14ac:dyDescent="0.25">
      <c r="A2205">
        <v>2.7272726999999999</v>
      </c>
      <c r="B2205">
        <v>15282500</v>
      </c>
      <c r="C2205">
        <v>32647800</v>
      </c>
      <c r="D2205">
        <v>618300</v>
      </c>
    </row>
    <row r="2206" spans="1:4" x14ac:dyDescent="0.25">
      <c r="A2206">
        <v>2.7272726999999999</v>
      </c>
      <c r="B2206">
        <v>22896400</v>
      </c>
      <c r="C2206">
        <v>42367800</v>
      </c>
      <c r="D2206">
        <v>3429800</v>
      </c>
    </row>
    <row r="2207" spans="1:4" x14ac:dyDescent="0.25">
      <c r="A2207">
        <v>2.7272726999999999</v>
      </c>
      <c r="B2207">
        <v>33672900</v>
      </c>
      <c r="C2207">
        <v>54702900</v>
      </c>
      <c r="D2207">
        <v>1895900</v>
      </c>
    </row>
    <row r="2208" spans="1:4" x14ac:dyDescent="0.25">
      <c r="A2208">
        <v>2.7272726999999999</v>
      </c>
      <c r="B2208">
        <v>1911600</v>
      </c>
      <c r="C2208">
        <v>1947900</v>
      </c>
      <c r="D2208">
        <v>2825500</v>
      </c>
    </row>
    <row r="2209" spans="1:4" x14ac:dyDescent="0.25">
      <c r="A2209">
        <v>2.7272726999999999</v>
      </c>
      <c r="B2209">
        <v>680400</v>
      </c>
      <c r="C2209">
        <v>797200</v>
      </c>
      <c r="D2209">
        <v>547400</v>
      </c>
    </row>
    <row r="2210" spans="1:4" x14ac:dyDescent="0.25">
      <c r="A2210">
        <v>2.7272726999999999</v>
      </c>
      <c r="B2210">
        <v>2434600</v>
      </c>
      <c r="C2210">
        <v>2549600</v>
      </c>
      <c r="D2210">
        <v>2240400</v>
      </c>
    </row>
    <row r="2211" spans="1:4" x14ac:dyDescent="0.25">
      <c r="A2211">
        <v>2.7272726999999999</v>
      </c>
      <c r="B2211" t="s">
        <v>1011</v>
      </c>
      <c r="C2211" t="s">
        <v>382</v>
      </c>
      <c r="D2211">
        <v>13420400</v>
      </c>
    </row>
    <row r="2212" spans="1:4" x14ac:dyDescent="0.25">
      <c r="A2212">
        <v>2.7272726999999999</v>
      </c>
      <c r="B2212">
        <v>1103200</v>
      </c>
      <c r="C2212">
        <v>3610400</v>
      </c>
      <c r="D2212">
        <v>484400</v>
      </c>
    </row>
    <row r="2213" spans="1:4" x14ac:dyDescent="0.25">
      <c r="A2213">
        <v>2.7272726999999999</v>
      </c>
      <c r="B2213">
        <v>1120000</v>
      </c>
      <c r="C2213">
        <v>1306800</v>
      </c>
      <c r="D2213">
        <v>736700</v>
      </c>
    </row>
    <row r="2214" spans="1:4" x14ac:dyDescent="0.25">
      <c r="A2214">
        <v>2.7272726999999999</v>
      </c>
      <c r="B2214">
        <v>6412100</v>
      </c>
      <c r="C2214">
        <v>7054000</v>
      </c>
      <c r="D2214">
        <v>7130000</v>
      </c>
    </row>
    <row r="2215" spans="1:4" x14ac:dyDescent="0.25">
      <c r="A2215">
        <v>2.7272726999999999</v>
      </c>
      <c r="B2215">
        <v>734390300</v>
      </c>
      <c r="C2215">
        <v>830401500</v>
      </c>
      <c r="D2215">
        <v>25949200</v>
      </c>
    </row>
    <row r="2216" spans="1:4" x14ac:dyDescent="0.25">
      <c r="A2216">
        <v>2.7272726999999999</v>
      </c>
      <c r="B2216" t="s">
        <v>1014</v>
      </c>
      <c r="C2216" t="s">
        <v>385</v>
      </c>
      <c r="D2216">
        <v>1611200800</v>
      </c>
    </row>
    <row r="2217" spans="1:4" x14ac:dyDescent="0.25">
      <c r="A2217">
        <v>2.7272726999999999</v>
      </c>
      <c r="B2217">
        <v>770749200</v>
      </c>
      <c r="C2217">
        <v>1136224500</v>
      </c>
      <c r="D2217">
        <v>8166100</v>
      </c>
    </row>
    <row r="2218" spans="1:4" x14ac:dyDescent="0.25">
      <c r="A2218">
        <v>2.7272726999999999</v>
      </c>
      <c r="B2218">
        <v>28277600</v>
      </c>
      <c r="C2218">
        <v>31290200</v>
      </c>
      <c r="D2218">
        <v>30591700</v>
      </c>
    </row>
    <row r="2219" spans="1:4" x14ac:dyDescent="0.25">
      <c r="A2219">
        <v>2.7272726999999999</v>
      </c>
      <c r="B2219">
        <v>4665500</v>
      </c>
      <c r="C2219">
        <v>7664200</v>
      </c>
      <c r="D2219">
        <v>1979000</v>
      </c>
    </row>
    <row r="2220" spans="1:4" x14ac:dyDescent="0.25">
      <c r="A2220">
        <v>2.7272726999999999</v>
      </c>
      <c r="B2220">
        <v>9609100</v>
      </c>
      <c r="C2220">
        <v>23468700</v>
      </c>
      <c r="D2220">
        <v>1357700</v>
      </c>
    </row>
    <row r="2221" spans="1:4" x14ac:dyDescent="0.25">
      <c r="A2221">
        <v>2.7272726999999999</v>
      </c>
      <c r="B2221">
        <v>4426700</v>
      </c>
      <c r="C2221">
        <v>5001700</v>
      </c>
      <c r="D2221">
        <v>1099900</v>
      </c>
    </row>
    <row r="2222" spans="1:4" x14ac:dyDescent="0.25">
      <c r="A2222">
        <v>2.7272726999999999</v>
      </c>
      <c r="B2222" t="s">
        <v>1015</v>
      </c>
      <c r="C2222" t="s">
        <v>386</v>
      </c>
      <c r="D2222">
        <v>2097600</v>
      </c>
    </row>
    <row r="2223" spans="1:4" x14ac:dyDescent="0.25">
      <c r="A2223">
        <v>2.7272726999999999</v>
      </c>
      <c r="B2223" t="s">
        <v>1017</v>
      </c>
      <c r="C2223" t="s">
        <v>388</v>
      </c>
      <c r="D2223">
        <v>2223500</v>
      </c>
    </row>
    <row r="2224" spans="1:4" x14ac:dyDescent="0.25">
      <c r="A2224">
        <v>2.7272726999999999</v>
      </c>
      <c r="B2224">
        <v>208498700</v>
      </c>
      <c r="C2224">
        <v>231032300</v>
      </c>
      <c r="D2224">
        <v>131344500</v>
      </c>
    </row>
    <row r="2225" spans="1:4" x14ac:dyDescent="0.25">
      <c r="A2225">
        <v>2.7272726999999999</v>
      </c>
      <c r="B2225" t="s">
        <v>301</v>
      </c>
      <c r="C2225" t="s">
        <v>389</v>
      </c>
      <c r="D2225">
        <v>21364800</v>
      </c>
    </row>
    <row r="2226" spans="1:4" x14ac:dyDescent="0.25">
      <c r="A2226">
        <v>2.7272726999999999</v>
      </c>
      <c r="B2226">
        <v>16406100</v>
      </c>
      <c r="C2226">
        <v>18512500</v>
      </c>
      <c r="D2226">
        <v>2157500</v>
      </c>
    </row>
    <row r="2227" spans="1:4" x14ac:dyDescent="0.25">
      <c r="A2227">
        <v>2.7272726999999999</v>
      </c>
      <c r="B2227">
        <v>1538800</v>
      </c>
      <c r="C2227">
        <v>1678100</v>
      </c>
      <c r="D2227">
        <v>1259600</v>
      </c>
    </row>
    <row r="2228" spans="1:4" x14ac:dyDescent="0.25">
      <c r="A2228">
        <v>2.7272726999999999</v>
      </c>
      <c r="B2228" t="s">
        <v>1018</v>
      </c>
      <c r="C2228" t="s">
        <v>390</v>
      </c>
      <c r="D2228">
        <v>3796181600</v>
      </c>
    </row>
    <row r="2229" spans="1:4" x14ac:dyDescent="0.25">
      <c r="A2229">
        <v>2.7272726999999999</v>
      </c>
      <c r="B2229" t="s">
        <v>1019</v>
      </c>
      <c r="C2229" t="s">
        <v>391</v>
      </c>
      <c r="D2229">
        <v>6215800</v>
      </c>
    </row>
    <row r="2230" spans="1:4" x14ac:dyDescent="0.25">
      <c r="A2230">
        <v>2.7272726999999999</v>
      </c>
      <c r="B2230">
        <v>24002600</v>
      </c>
      <c r="C2230">
        <v>26511300</v>
      </c>
      <c r="D2230">
        <v>2787800</v>
      </c>
    </row>
    <row r="2231" spans="1:4" x14ac:dyDescent="0.25">
      <c r="A2231">
        <v>2.7272726999999999</v>
      </c>
      <c r="B2231" t="s">
        <v>1021</v>
      </c>
      <c r="C2231" t="s">
        <v>393</v>
      </c>
      <c r="D2231">
        <v>5709900</v>
      </c>
    </row>
    <row r="2232" spans="1:4" x14ac:dyDescent="0.25">
      <c r="A2232">
        <v>2.7272726999999999</v>
      </c>
      <c r="B2232" t="s">
        <v>1022</v>
      </c>
      <c r="C2232" t="s">
        <v>394</v>
      </c>
      <c r="D2232">
        <v>927733000</v>
      </c>
    </row>
    <row r="2233" spans="1:4" x14ac:dyDescent="0.25">
      <c r="A2233">
        <v>2.7272726999999999</v>
      </c>
      <c r="B2233" t="s">
        <v>1023</v>
      </c>
      <c r="C2233" t="s">
        <v>395</v>
      </c>
      <c r="D2233" t="s">
        <v>50</v>
      </c>
    </row>
    <row r="2234" spans="1:4" x14ac:dyDescent="0.25">
      <c r="A2234">
        <v>2.7272726999999999</v>
      </c>
      <c r="B2234">
        <v>313221800</v>
      </c>
      <c r="C2234">
        <v>357362900</v>
      </c>
      <c r="D2234">
        <v>20807100</v>
      </c>
    </row>
    <row r="2235" spans="1:4" x14ac:dyDescent="0.25">
      <c r="A2235">
        <v>2.7272726999999999</v>
      </c>
      <c r="B2235">
        <v>501900</v>
      </c>
      <c r="C2235">
        <v>588800</v>
      </c>
      <c r="D2235">
        <v>413600</v>
      </c>
    </row>
    <row r="2236" spans="1:4" x14ac:dyDescent="0.25">
      <c r="A2236">
        <v>2.7272726999999999</v>
      </c>
      <c r="B2236" t="s">
        <v>1024</v>
      </c>
      <c r="C2236" t="s">
        <v>396</v>
      </c>
      <c r="D2236">
        <v>95747800</v>
      </c>
    </row>
    <row r="2237" spans="1:4" x14ac:dyDescent="0.25">
      <c r="A2237">
        <v>2.7272726999999999</v>
      </c>
      <c r="B2237">
        <v>1893300</v>
      </c>
      <c r="C2237">
        <v>1985400</v>
      </c>
      <c r="D2237">
        <v>1905800</v>
      </c>
    </row>
    <row r="2238" spans="1:4" x14ac:dyDescent="0.25">
      <c r="A2238">
        <v>2.7272726999999999</v>
      </c>
      <c r="B2238">
        <v>4316100</v>
      </c>
      <c r="C2238">
        <v>9689500</v>
      </c>
      <c r="D2238">
        <v>497000</v>
      </c>
    </row>
    <row r="2239" spans="1:4" x14ac:dyDescent="0.25">
      <c r="A2239">
        <v>2.7272726999999999</v>
      </c>
      <c r="B2239">
        <v>902569800</v>
      </c>
      <c r="C2239">
        <v>1213191700</v>
      </c>
      <c r="D2239">
        <v>30084700</v>
      </c>
    </row>
    <row r="2240" spans="1:4" x14ac:dyDescent="0.25">
      <c r="A2240">
        <v>2.7272726999999999</v>
      </c>
      <c r="B2240">
        <v>1272870200</v>
      </c>
      <c r="C2240">
        <v>1723532200</v>
      </c>
      <c r="D2240">
        <v>2737500</v>
      </c>
    </row>
    <row r="2241" spans="1:4" x14ac:dyDescent="0.25">
      <c r="A2241">
        <v>2.7272726999999999</v>
      </c>
      <c r="B2241" t="s">
        <v>379</v>
      </c>
      <c r="C2241" t="s">
        <v>398</v>
      </c>
      <c r="D2241">
        <v>3720800</v>
      </c>
    </row>
    <row r="2242" spans="1:4" x14ac:dyDescent="0.25">
      <c r="A2242">
        <v>2.7272726999999999</v>
      </c>
      <c r="B2242">
        <v>4178000</v>
      </c>
      <c r="C2242">
        <v>5356400</v>
      </c>
      <c r="D2242">
        <v>939400</v>
      </c>
    </row>
    <row r="2243" spans="1:4" x14ac:dyDescent="0.25">
      <c r="A2243">
        <v>2.7272726999999999</v>
      </c>
      <c r="B2243">
        <v>5521500</v>
      </c>
      <c r="C2243">
        <v>9562800</v>
      </c>
      <c r="D2243">
        <v>3380900</v>
      </c>
    </row>
    <row r="2244" spans="1:4" x14ac:dyDescent="0.25">
      <c r="A2244">
        <v>2.7272726999999999</v>
      </c>
      <c r="B2244">
        <v>2064162400</v>
      </c>
      <c r="C2244">
        <v>2348549600</v>
      </c>
      <c r="D2244">
        <v>8900500</v>
      </c>
    </row>
    <row r="2245" spans="1:4" x14ac:dyDescent="0.25">
      <c r="A2245">
        <v>2.7272726999999999</v>
      </c>
      <c r="B2245">
        <v>175733600</v>
      </c>
      <c r="C2245">
        <v>124036800</v>
      </c>
      <c r="D2245">
        <v>20558500</v>
      </c>
    </row>
    <row r="2246" spans="1:4" x14ac:dyDescent="0.25">
      <c r="A2246">
        <v>2.7272726999999999</v>
      </c>
      <c r="B2246">
        <v>68260100</v>
      </c>
      <c r="C2246">
        <v>103484600</v>
      </c>
      <c r="D2246">
        <v>1649800</v>
      </c>
    </row>
    <row r="2247" spans="1:4" x14ac:dyDescent="0.25">
      <c r="A2247">
        <v>2.7272726999999999</v>
      </c>
      <c r="B2247">
        <v>33574100</v>
      </c>
      <c r="C2247">
        <v>37562800</v>
      </c>
      <c r="D2247">
        <v>38535400</v>
      </c>
    </row>
    <row r="2248" spans="1:4" x14ac:dyDescent="0.25">
      <c r="A2248">
        <v>2.7272726999999999</v>
      </c>
      <c r="B2248">
        <v>1966776800</v>
      </c>
      <c r="C2248">
        <v>2348375900</v>
      </c>
      <c r="D2248">
        <v>17952800</v>
      </c>
    </row>
    <row r="2249" spans="1:4" x14ac:dyDescent="0.25">
      <c r="A2249">
        <v>2.7272726999999999</v>
      </c>
      <c r="B2249">
        <v>89359700</v>
      </c>
      <c r="C2249">
        <v>91145500</v>
      </c>
      <c r="D2249">
        <v>68515500</v>
      </c>
    </row>
    <row r="2250" spans="1:4" x14ac:dyDescent="0.25">
      <c r="A2250">
        <v>2.7272726999999999</v>
      </c>
      <c r="B2250">
        <v>565800</v>
      </c>
      <c r="C2250">
        <v>584300</v>
      </c>
      <c r="D2250">
        <v>618600</v>
      </c>
    </row>
    <row r="2251" spans="1:4" x14ac:dyDescent="0.25">
      <c r="A2251">
        <v>2.7272726999999999</v>
      </c>
      <c r="B2251">
        <v>457785400</v>
      </c>
      <c r="C2251">
        <v>914305900</v>
      </c>
      <c r="D2251">
        <v>710200</v>
      </c>
    </row>
    <row r="2252" spans="1:4" x14ac:dyDescent="0.25">
      <c r="A2252">
        <v>2.7272726999999999</v>
      </c>
      <c r="B2252">
        <v>6541700</v>
      </c>
      <c r="C2252">
        <v>7414700</v>
      </c>
      <c r="D2252">
        <v>5802100</v>
      </c>
    </row>
    <row r="2253" spans="1:4" x14ac:dyDescent="0.25">
      <c r="A2253">
        <v>2.7272726999999999</v>
      </c>
      <c r="B2253">
        <v>408700</v>
      </c>
      <c r="C2253">
        <v>565800</v>
      </c>
      <c r="D2253">
        <v>332800</v>
      </c>
    </row>
    <row r="2254" spans="1:4" x14ac:dyDescent="0.25">
      <c r="A2254">
        <v>2.7272726999999999</v>
      </c>
      <c r="B2254">
        <v>75042600</v>
      </c>
      <c r="C2254">
        <v>95348700</v>
      </c>
      <c r="D2254">
        <v>7026200</v>
      </c>
    </row>
    <row r="2255" spans="1:4" x14ac:dyDescent="0.25">
      <c r="A2255">
        <v>2.7272726999999999</v>
      </c>
      <c r="B2255">
        <v>176545000</v>
      </c>
      <c r="C2255">
        <v>210793900</v>
      </c>
      <c r="D2255">
        <v>3600900</v>
      </c>
    </row>
    <row r="2256" spans="1:4" x14ac:dyDescent="0.25">
      <c r="A2256">
        <v>2.7272726999999999</v>
      </c>
      <c r="B2256" t="s">
        <v>1033</v>
      </c>
      <c r="C2256" t="s">
        <v>405</v>
      </c>
      <c r="D2256">
        <v>22139300</v>
      </c>
    </row>
    <row r="2257" spans="1:4" x14ac:dyDescent="0.25">
      <c r="A2257">
        <v>2.7272726999999999</v>
      </c>
      <c r="B2257">
        <v>1861900</v>
      </c>
      <c r="C2257">
        <v>2160300</v>
      </c>
      <c r="D2257">
        <v>1484100</v>
      </c>
    </row>
    <row r="2258" spans="1:4" x14ac:dyDescent="0.25">
      <c r="A2258">
        <v>2.7272726999999999</v>
      </c>
      <c r="B2258">
        <v>1370728700</v>
      </c>
      <c r="C2258">
        <v>1467380000</v>
      </c>
      <c r="D2258">
        <v>156530300</v>
      </c>
    </row>
    <row r="2259" spans="1:4" x14ac:dyDescent="0.25">
      <c r="A2259">
        <v>2.7272726999999999</v>
      </c>
      <c r="B2259" t="s">
        <v>1035</v>
      </c>
      <c r="C2259" t="s">
        <v>407</v>
      </c>
      <c r="D2259">
        <v>135767300</v>
      </c>
    </row>
    <row r="2260" spans="1:4" x14ac:dyDescent="0.25">
      <c r="A2260">
        <v>2.7272726999999999</v>
      </c>
      <c r="B2260">
        <v>937000</v>
      </c>
      <c r="C2260">
        <v>1399800</v>
      </c>
      <c r="D2260">
        <v>693700</v>
      </c>
    </row>
    <row r="2261" spans="1:4" x14ac:dyDescent="0.25">
      <c r="A2261">
        <v>2.7272726999999999</v>
      </c>
      <c r="B2261" t="s">
        <v>1036</v>
      </c>
      <c r="C2261" t="s">
        <v>408</v>
      </c>
      <c r="D2261">
        <v>2784342800</v>
      </c>
    </row>
    <row r="2262" spans="1:4" x14ac:dyDescent="0.25">
      <c r="A2262">
        <v>2.7272726999999999</v>
      </c>
      <c r="B2262" t="s">
        <v>1037</v>
      </c>
      <c r="C2262" t="s">
        <v>409</v>
      </c>
      <c r="D2262">
        <v>2154200</v>
      </c>
    </row>
    <row r="2263" spans="1:4" x14ac:dyDescent="0.25">
      <c r="A2263">
        <v>2.7272726999999999</v>
      </c>
      <c r="B2263">
        <v>14610400</v>
      </c>
      <c r="C2263">
        <v>33860400</v>
      </c>
      <c r="D2263">
        <v>4307000</v>
      </c>
    </row>
    <row r="2264" spans="1:4" x14ac:dyDescent="0.25">
      <c r="A2264">
        <v>2.7272726999999999</v>
      </c>
      <c r="B2264">
        <v>5226400</v>
      </c>
      <c r="C2264">
        <v>5784900</v>
      </c>
      <c r="D2264">
        <v>4945700</v>
      </c>
    </row>
    <row r="2265" spans="1:4" x14ac:dyDescent="0.25">
      <c r="A2265">
        <v>2.7272726999999999</v>
      </c>
      <c r="B2265">
        <v>4668000</v>
      </c>
      <c r="C2265">
        <v>3884600</v>
      </c>
      <c r="D2265">
        <v>2327600</v>
      </c>
    </row>
    <row r="2266" spans="1:4" x14ac:dyDescent="0.25">
      <c r="A2266">
        <v>2.7272726999999999</v>
      </c>
      <c r="B2266">
        <v>5131585500</v>
      </c>
      <c r="C2266">
        <v>5133108000</v>
      </c>
      <c r="D2266">
        <v>396545000</v>
      </c>
    </row>
    <row r="2267" spans="1:4" x14ac:dyDescent="0.25">
      <c r="A2267">
        <v>2.7272726999999999</v>
      </c>
      <c r="B2267">
        <v>544839700</v>
      </c>
      <c r="C2267">
        <v>73786800</v>
      </c>
      <c r="D2267">
        <v>21105200</v>
      </c>
    </row>
    <row r="2268" spans="1:4" x14ac:dyDescent="0.25">
      <c r="A2268">
        <v>2.7272726999999999</v>
      </c>
      <c r="B2268" t="s">
        <v>1039</v>
      </c>
      <c r="C2268" t="s">
        <v>411</v>
      </c>
      <c r="D2268">
        <v>1159400</v>
      </c>
    </row>
    <row r="2269" spans="1:4" x14ac:dyDescent="0.25">
      <c r="A2269">
        <v>2.7272726999999999</v>
      </c>
      <c r="B2269">
        <v>1164700</v>
      </c>
      <c r="C2269">
        <v>1713500</v>
      </c>
      <c r="D2269">
        <v>751700</v>
      </c>
    </row>
    <row r="2270" spans="1:4" x14ac:dyDescent="0.25">
      <c r="A2270">
        <v>2.7272726999999999</v>
      </c>
      <c r="B2270">
        <v>245348300</v>
      </c>
      <c r="C2270">
        <v>109101900</v>
      </c>
      <c r="D2270">
        <v>99380600</v>
      </c>
    </row>
    <row r="2271" spans="1:4" x14ac:dyDescent="0.25">
      <c r="A2271">
        <v>2.7272726999999999</v>
      </c>
      <c r="B2271">
        <v>624265500</v>
      </c>
      <c r="C2271">
        <v>710179600</v>
      </c>
      <c r="D2271">
        <v>10483500</v>
      </c>
    </row>
    <row r="2272" spans="1:4" x14ac:dyDescent="0.25">
      <c r="A2272">
        <v>2.7272726999999999</v>
      </c>
      <c r="B2272">
        <v>16316500</v>
      </c>
      <c r="C2272">
        <v>14640700</v>
      </c>
      <c r="D2272">
        <v>2534800</v>
      </c>
    </row>
    <row r="2273" spans="1:4" x14ac:dyDescent="0.25">
      <c r="A2273">
        <v>2.7272726999999999</v>
      </c>
      <c r="B2273">
        <v>488816100</v>
      </c>
      <c r="C2273">
        <v>678679000</v>
      </c>
      <c r="D2273">
        <v>23607900</v>
      </c>
    </row>
    <row r="2274" spans="1:4" x14ac:dyDescent="0.25">
      <c r="A2274">
        <v>2.7272726999999999</v>
      </c>
      <c r="B2274">
        <v>7134800</v>
      </c>
      <c r="C2274">
        <v>7472000</v>
      </c>
      <c r="D2274">
        <v>7202500</v>
      </c>
    </row>
    <row r="2275" spans="1:4" x14ac:dyDescent="0.25">
      <c r="A2275">
        <v>2.7272726999999999</v>
      </c>
      <c r="B2275">
        <v>1351871300</v>
      </c>
      <c r="C2275">
        <v>1546530900</v>
      </c>
      <c r="D2275">
        <v>5515000</v>
      </c>
    </row>
    <row r="2276" spans="1:4" x14ac:dyDescent="0.25">
      <c r="A2276">
        <v>2.7272726999999999</v>
      </c>
      <c r="B2276">
        <v>2526400</v>
      </c>
      <c r="C2276">
        <v>3450300</v>
      </c>
      <c r="D2276">
        <v>2093600</v>
      </c>
    </row>
    <row r="2277" spans="1:4" x14ac:dyDescent="0.25">
      <c r="A2277">
        <v>2.7272726999999999</v>
      </c>
      <c r="B2277">
        <v>489200</v>
      </c>
      <c r="C2277">
        <v>669700</v>
      </c>
      <c r="D2277">
        <v>473800</v>
      </c>
    </row>
    <row r="2278" spans="1:4" x14ac:dyDescent="0.25">
      <c r="A2278">
        <v>2.7272726999999999</v>
      </c>
      <c r="B2278">
        <v>1865700</v>
      </c>
      <c r="C2278">
        <v>3121100</v>
      </c>
      <c r="D2278">
        <v>1105100</v>
      </c>
    </row>
    <row r="2279" spans="1:4" x14ac:dyDescent="0.25">
      <c r="A2279">
        <v>2.7272726999999999</v>
      </c>
      <c r="B2279">
        <v>2058000</v>
      </c>
      <c r="C2279">
        <v>3430200</v>
      </c>
      <c r="D2279">
        <v>463300</v>
      </c>
    </row>
    <row r="2280" spans="1:4" x14ac:dyDescent="0.25">
      <c r="A2280">
        <v>2.7272726999999999</v>
      </c>
      <c r="B2280">
        <v>754554700</v>
      </c>
      <c r="C2280">
        <v>1013482400</v>
      </c>
      <c r="D2280">
        <v>4681800</v>
      </c>
    </row>
    <row r="2281" spans="1:4" x14ac:dyDescent="0.25">
      <c r="A2281">
        <v>2.7272726999999999</v>
      </c>
      <c r="B2281">
        <v>263447100</v>
      </c>
      <c r="C2281">
        <v>390053600</v>
      </c>
      <c r="D2281">
        <v>1732000</v>
      </c>
    </row>
    <row r="2282" spans="1:4" x14ac:dyDescent="0.25">
      <c r="A2282">
        <v>2.7272726999999999</v>
      </c>
      <c r="B2282">
        <v>113845800</v>
      </c>
      <c r="C2282">
        <v>121365900</v>
      </c>
      <c r="D2282">
        <v>109171800</v>
      </c>
    </row>
    <row r="2283" spans="1:4" x14ac:dyDescent="0.25">
      <c r="A2283">
        <v>2.7272726999999999</v>
      </c>
      <c r="B2283">
        <v>524821400</v>
      </c>
      <c r="C2283">
        <v>1092468200</v>
      </c>
      <c r="D2283">
        <v>19981800</v>
      </c>
    </row>
    <row r="2284" spans="1:4" x14ac:dyDescent="0.25">
      <c r="A2284">
        <v>2.7272726999999999</v>
      </c>
      <c r="B2284">
        <v>1217100</v>
      </c>
      <c r="C2284">
        <v>1851900</v>
      </c>
      <c r="D2284">
        <v>751000</v>
      </c>
    </row>
    <row r="2285" spans="1:4" x14ac:dyDescent="0.25">
      <c r="A2285">
        <v>2.7272726999999999</v>
      </c>
      <c r="B2285">
        <v>6352700</v>
      </c>
      <c r="C2285">
        <v>8492500</v>
      </c>
      <c r="D2285">
        <v>3617500</v>
      </c>
    </row>
    <row r="2286" spans="1:4" x14ac:dyDescent="0.25">
      <c r="A2286">
        <v>2.7272726999999999</v>
      </c>
      <c r="B2286">
        <v>3858600</v>
      </c>
      <c r="C2286">
        <v>4509900</v>
      </c>
      <c r="D2286">
        <v>2252800</v>
      </c>
    </row>
    <row r="2287" spans="1:4" x14ac:dyDescent="0.25">
      <c r="A2287">
        <v>2.7272726999999999</v>
      </c>
      <c r="B2287">
        <v>1003078100</v>
      </c>
      <c r="C2287">
        <v>1036144000</v>
      </c>
      <c r="D2287">
        <v>59032400</v>
      </c>
    </row>
    <row r="2288" spans="1:4" x14ac:dyDescent="0.25">
      <c r="A2288">
        <v>2.7272726999999999</v>
      </c>
      <c r="B2288" t="s">
        <v>1044</v>
      </c>
      <c r="C2288" t="s">
        <v>415</v>
      </c>
      <c r="D2288">
        <v>842653600</v>
      </c>
    </row>
    <row r="2289" spans="1:4" x14ac:dyDescent="0.25">
      <c r="A2289">
        <v>2.7272726999999999</v>
      </c>
      <c r="B2289">
        <v>381013500</v>
      </c>
      <c r="C2289">
        <v>566177800</v>
      </c>
      <c r="D2289">
        <v>3392500</v>
      </c>
    </row>
    <row r="2290" spans="1:4" x14ac:dyDescent="0.25">
      <c r="A2290">
        <v>2.7272726999999999</v>
      </c>
      <c r="B2290" t="s">
        <v>1047</v>
      </c>
      <c r="C2290" t="s">
        <v>418</v>
      </c>
      <c r="D2290">
        <v>3613300</v>
      </c>
    </row>
    <row r="2291" spans="1:4" x14ac:dyDescent="0.25">
      <c r="A2291">
        <v>2.7272726999999999</v>
      </c>
      <c r="B2291">
        <v>367633400</v>
      </c>
      <c r="C2291">
        <v>411805200</v>
      </c>
      <c r="D2291">
        <v>205051200</v>
      </c>
    </row>
    <row r="2292" spans="1:4" x14ac:dyDescent="0.25">
      <c r="A2292">
        <v>2.7272726999999999</v>
      </c>
      <c r="B2292">
        <v>6347500</v>
      </c>
      <c r="C2292">
        <v>7210700</v>
      </c>
      <c r="D2292">
        <v>6312000</v>
      </c>
    </row>
    <row r="2293" spans="1:4" x14ac:dyDescent="0.25">
      <c r="A2293">
        <v>2.7272726999999999</v>
      </c>
      <c r="B2293">
        <v>40912000</v>
      </c>
      <c r="C2293">
        <v>46349300</v>
      </c>
      <c r="D2293">
        <v>36417000</v>
      </c>
    </row>
    <row r="2294" spans="1:4" x14ac:dyDescent="0.25">
      <c r="A2294">
        <v>2.7272726999999999</v>
      </c>
      <c r="B2294">
        <v>3619900</v>
      </c>
      <c r="C2294">
        <v>5579400</v>
      </c>
      <c r="D2294">
        <v>1676600</v>
      </c>
    </row>
    <row r="2295" spans="1:4" x14ac:dyDescent="0.25">
      <c r="A2295">
        <v>2.7272726999999999</v>
      </c>
      <c r="B2295">
        <v>5690900</v>
      </c>
      <c r="C2295">
        <v>6243200</v>
      </c>
      <c r="D2295">
        <v>5794400</v>
      </c>
    </row>
    <row r="2296" spans="1:4" x14ac:dyDescent="0.25">
      <c r="A2296">
        <v>2.7272726999999999</v>
      </c>
      <c r="B2296" t="s">
        <v>1050</v>
      </c>
      <c r="C2296" t="s">
        <v>421</v>
      </c>
      <c r="D2296">
        <v>16239500</v>
      </c>
    </row>
    <row r="2297" spans="1:4" x14ac:dyDescent="0.25">
      <c r="A2297">
        <v>2.7272726999999999</v>
      </c>
      <c r="B2297" t="s">
        <v>1051</v>
      </c>
      <c r="C2297" t="s">
        <v>422</v>
      </c>
      <c r="D2297">
        <v>38399200</v>
      </c>
    </row>
    <row r="2298" spans="1:4" x14ac:dyDescent="0.25">
      <c r="A2298">
        <v>2.7272726999999999</v>
      </c>
      <c r="B2298" t="s">
        <v>1052</v>
      </c>
      <c r="C2298" t="s">
        <v>423</v>
      </c>
      <c r="D2298">
        <v>12858100</v>
      </c>
    </row>
    <row r="2299" spans="1:4" x14ac:dyDescent="0.25">
      <c r="A2299">
        <v>2.7272726999999999</v>
      </c>
      <c r="B2299" t="s">
        <v>1054</v>
      </c>
      <c r="C2299" t="s">
        <v>425</v>
      </c>
      <c r="D2299">
        <v>274718000</v>
      </c>
    </row>
    <row r="2300" spans="1:4" x14ac:dyDescent="0.25">
      <c r="A2300">
        <v>2.7272726999999999</v>
      </c>
      <c r="B2300">
        <v>2768300</v>
      </c>
      <c r="C2300">
        <v>6062700</v>
      </c>
      <c r="D2300">
        <v>544300</v>
      </c>
    </row>
    <row r="2301" spans="1:4" x14ac:dyDescent="0.25">
      <c r="A2301">
        <v>2.7272726999999999</v>
      </c>
      <c r="B2301">
        <v>11224100</v>
      </c>
      <c r="C2301">
        <v>18018700</v>
      </c>
      <c r="D2301">
        <v>726100</v>
      </c>
    </row>
    <row r="2302" spans="1:4" x14ac:dyDescent="0.25">
      <c r="A2302">
        <v>2.7272726999999999</v>
      </c>
      <c r="B2302">
        <v>204555300</v>
      </c>
      <c r="C2302">
        <v>255176000</v>
      </c>
      <c r="D2302">
        <v>947400</v>
      </c>
    </row>
    <row r="2303" spans="1:4" x14ac:dyDescent="0.25">
      <c r="A2303">
        <v>2.7272726999999999</v>
      </c>
      <c r="B2303">
        <v>720100</v>
      </c>
      <c r="C2303">
        <v>642900</v>
      </c>
      <c r="D2303">
        <v>575700</v>
      </c>
    </row>
    <row r="2304" spans="1:4" x14ac:dyDescent="0.25">
      <c r="A2304">
        <v>2.7272726999999999</v>
      </c>
      <c r="B2304">
        <v>801961400</v>
      </c>
      <c r="C2304">
        <v>890196700</v>
      </c>
      <c r="D2304">
        <v>116577700</v>
      </c>
    </row>
    <row r="2305" spans="1:4" x14ac:dyDescent="0.25">
      <c r="A2305">
        <v>2.7272726999999999</v>
      </c>
      <c r="B2305">
        <v>47773800</v>
      </c>
      <c r="C2305">
        <v>64485100</v>
      </c>
      <c r="D2305">
        <v>810600</v>
      </c>
    </row>
    <row r="2306" spans="1:4" x14ac:dyDescent="0.25">
      <c r="A2306">
        <v>2.7272726999999999</v>
      </c>
      <c r="B2306" t="s">
        <v>1057</v>
      </c>
      <c r="C2306" t="s">
        <v>428</v>
      </c>
      <c r="D2306">
        <v>65616400</v>
      </c>
    </row>
    <row r="2307" spans="1:4" x14ac:dyDescent="0.25">
      <c r="A2307">
        <v>2.7272726999999999</v>
      </c>
      <c r="B2307" t="s">
        <v>1059</v>
      </c>
      <c r="C2307" t="s">
        <v>430</v>
      </c>
      <c r="D2307" t="s">
        <v>58</v>
      </c>
    </row>
    <row r="2308" spans="1:4" x14ac:dyDescent="0.25">
      <c r="A2308">
        <v>2.7272726999999999</v>
      </c>
      <c r="B2308" t="s">
        <v>1062</v>
      </c>
      <c r="C2308" t="s">
        <v>433</v>
      </c>
      <c r="D2308">
        <v>306124700</v>
      </c>
    </row>
    <row r="2309" spans="1:4" x14ac:dyDescent="0.25">
      <c r="A2309">
        <v>2.7272726999999999</v>
      </c>
      <c r="B2309" t="s">
        <v>1064</v>
      </c>
      <c r="C2309" t="s">
        <v>435</v>
      </c>
      <c r="D2309" t="s">
        <v>59</v>
      </c>
    </row>
    <row r="2310" spans="1:4" x14ac:dyDescent="0.25">
      <c r="A2310">
        <v>2.7272726999999999</v>
      </c>
      <c r="B2310">
        <v>135599800</v>
      </c>
      <c r="C2310">
        <v>218001000</v>
      </c>
      <c r="D2310">
        <v>25447300</v>
      </c>
    </row>
    <row r="2311" spans="1:4" x14ac:dyDescent="0.25">
      <c r="A2311">
        <v>2.7272726999999999</v>
      </c>
      <c r="B2311" t="s">
        <v>1066</v>
      </c>
      <c r="C2311" t="s">
        <v>437</v>
      </c>
      <c r="D2311">
        <v>407618900</v>
      </c>
    </row>
    <row r="2312" spans="1:4" x14ac:dyDescent="0.25">
      <c r="A2312">
        <v>2.7692307999999999</v>
      </c>
      <c r="B2312">
        <v>718267500</v>
      </c>
      <c r="C2312">
        <v>1357562600</v>
      </c>
      <c r="D2312">
        <v>653700</v>
      </c>
    </row>
    <row r="2313" spans="1:4" x14ac:dyDescent="0.25">
      <c r="A2313">
        <v>2.7692307999999999</v>
      </c>
      <c r="B2313">
        <v>1011700</v>
      </c>
      <c r="C2313">
        <v>1765000</v>
      </c>
      <c r="D2313">
        <v>4370100</v>
      </c>
    </row>
    <row r="2314" spans="1:4" x14ac:dyDescent="0.25">
      <c r="A2314">
        <v>2.7692307999999999</v>
      </c>
      <c r="B2314" t="s">
        <v>1071</v>
      </c>
      <c r="C2314" t="s">
        <v>442</v>
      </c>
      <c r="D2314">
        <v>1391764600</v>
      </c>
    </row>
    <row r="2315" spans="1:4" x14ac:dyDescent="0.25">
      <c r="A2315">
        <v>2.7692307999999999</v>
      </c>
      <c r="B2315">
        <v>1190738000</v>
      </c>
      <c r="C2315">
        <v>1111060000</v>
      </c>
      <c r="D2315">
        <v>11843900</v>
      </c>
    </row>
    <row r="2316" spans="1:4" x14ac:dyDescent="0.25">
      <c r="A2316">
        <v>2.7692307999999999</v>
      </c>
      <c r="B2316">
        <v>38684900</v>
      </c>
      <c r="C2316">
        <v>79651300</v>
      </c>
      <c r="D2316">
        <v>1053500</v>
      </c>
    </row>
    <row r="2317" spans="1:4" x14ac:dyDescent="0.25">
      <c r="A2317">
        <v>2.7692307999999999</v>
      </c>
      <c r="B2317">
        <v>3458123800</v>
      </c>
      <c r="C2317">
        <v>1822846200</v>
      </c>
      <c r="D2317">
        <v>31753500</v>
      </c>
    </row>
    <row r="2318" spans="1:4" x14ac:dyDescent="0.25">
      <c r="A2318">
        <v>2.7692307999999999</v>
      </c>
      <c r="B2318" t="s">
        <v>1073</v>
      </c>
      <c r="C2318" t="s">
        <v>444</v>
      </c>
      <c r="D2318">
        <v>20731000</v>
      </c>
    </row>
    <row r="2319" spans="1:4" x14ac:dyDescent="0.25">
      <c r="A2319">
        <v>2.7692307999999999</v>
      </c>
      <c r="B2319" t="s">
        <v>1076</v>
      </c>
      <c r="C2319" t="s">
        <v>447</v>
      </c>
      <c r="D2319">
        <v>2302100</v>
      </c>
    </row>
    <row r="2320" spans="1:4" x14ac:dyDescent="0.25">
      <c r="A2320">
        <v>2.7692307999999999</v>
      </c>
      <c r="B2320">
        <v>2671800</v>
      </c>
      <c r="C2320">
        <v>2965100</v>
      </c>
      <c r="D2320">
        <v>752100</v>
      </c>
    </row>
    <row r="2321" spans="1:4" x14ac:dyDescent="0.25">
      <c r="A2321">
        <v>2.7692307999999999</v>
      </c>
      <c r="B2321" t="s">
        <v>1077</v>
      </c>
      <c r="C2321" t="s">
        <v>448</v>
      </c>
      <c r="D2321">
        <v>2476300</v>
      </c>
    </row>
    <row r="2322" spans="1:4" x14ac:dyDescent="0.25">
      <c r="A2322">
        <v>2.7692307999999999</v>
      </c>
      <c r="B2322">
        <v>762326500</v>
      </c>
      <c r="C2322">
        <v>695187000</v>
      </c>
      <c r="D2322">
        <v>319239100</v>
      </c>
    </row>
    <row r="2323" spans="1:4" x14ac:dyDescent="0.25">
      <c r="A2323">
        <v>2.7692307999999999</v>
      </c>
      <c r="B2323" t="s">
        <v>1079</v>
      </c>
      <c r="C2323" t="s">
        <v>450</v>
      </c>
      <c r="D2323">
        <v>58562300</v>
      </c>
    </row>
    <row r="2324" spans="1:4" x14ac:dyDescent="0.25">
      <c r="A2324">
        <v>2.7692307999999999</v>
      </c>
      <c r="B2324" t="s">
        <v>1080</v>
      </c>
      <c r="C2324" t="s">
        <v>451</v>
      </c>
      <c r="D2324">
        <v>1495971200</v>
      </c>
    </row>
    <row r="2325" spans="1:4" x14ac:dyDescent="0.25">
      <c r="A2325">
        <v>2.7692307999999999</v>
      </c>
      <c r="B2325">
        <v>159854400</v>
      </c>
      <c r="C2325">
        <v>40485700</v>
      </c>
      <c r="D2325">
        <v>133701100</v>
      </c>
    </row>
    <row r="2326" spans="1:4" x14ac:dyDescent="0.25">
      <c r="A2326">
        <v>2.7692307999999999</v>
      </c>
      <c r="B2326">
        <v>60954100</v>
      </c>
      <c r="C2326">
        <v>67316900</v>
      </c>
      <c r="D2326">
        <v>21788000</v>
      </c>
    </row>
    <row r="2327" spans="1:4" x14ac:dyDescent="0.25">
      <c r="A2327">
        <v>2.7692307999999999</v>
      </c>
      <c r="B2327" t="s">
        <v>1084</v>
      </c>
      <c r="C2327" t="s">
        <v>455</v>
      </c>
      <c r="D2327">
        <v>4083880600</v>
      </c>
    </row>
    <row r="2328" spans="1:4" x14ac:dyDescent="0.25">
      <c r="A2328">
        <v>2.7692307999999999</v>
      </c>
      <c r="B2328">
        <v>56826000</v>
      </c>
      <c r="C2328">
        <v>27312000</v>
      </c>
      <c r="D2328">
        <v>22536800</v>
      </c>
    </row>
    <row r="2329" spans="1:4" x14ac:dyDescent="0.25">
      <c r="A2329">
        <v>2.7692307999999999</v>
      </c>
      <c r="B2329" t="s">
        <v>1087</v>
      </c>
      <c r="C2329" t="s">
        <v>458</v>
      </c>
      <c r="D2329">
        <v>3259100</v>
      </c>
    </row>
    <row r="2330" spans="1:4" x14ac:dyDescent="0.25">
      <c r="A2330">
        <v>2.7692307999999999</v>
      </c>
      <c r="B2330" t="s">
        <v>1089</v>
      </c>
      <c r="C2330" t="s">
        <v>460</v>
      </c>
      <c r="D2330">
        <v>30001700</v>
      </c>
    </row>
    <row r="2331" spans="1:4" x14ac:dyDescent="0.25">
      <c r="A2331">
        <v>2.7692307999999999</v>
      </c>
      <c r="B2331">
        <v>2550700</v>
      </c>
      <c r="C2331">
        <v>3467800</v>
      </c>
      <c r="D2331">
        <v>1872300</v>
      </c>
    </row>
    <row r="2332" spans="1:4" x14ac:dyDescent="0.25">
      <c r="A2332">
        <v>2.7692307999999999</v>
      </c>
      <c r="B2332">
        <v>267080800</v>
      </c>
      <c r="C2332">
        <v>510538600</v>
      </c>
      <c r="D2332">
        <v>1070600</v>
      </c>
    </row>
    <row r="2333" spans="1:4" x14ac:dyDescent="0.25">
      <c r="A2333">
        <v>2.7692307999999999</v>
      </c>
      <c r="B2333">
        <v>22166000</v>
      </c>
      <c r="C2333">
        <v>39594400</v>
      </c>
      <c r="D2333">
        <v>3417000</v>
      </c>
    </row>
    <row r="2334" spans="1:4" x14ac:dyDescent="0.25">
      <c r="A2334">
        <v>2.7692307999999999</v>
      </c>
      <c r="B2334" t="s">
        <v>1090</v>
      </c>
      <c r="C2334" t="s">
        <v>462</v>
      </c>
      <c r="D2334">
        <v>9052800</v>
      </c>
    </row>
    <row r="2335" spans="1:4" x14ac:dyDescent="0.25">
      <c r="A2335">
        <v>2.7692307999999999</v>
      </c>
      <c r="B2335">
        <v>7531000</v>
      </c>
      <c r="C2335">
        <v>20074600</v>
      </c>
      <c r="D2335">
        <v>3149400</v>
      </c>
    </row>
    <row r="2336" spans="1:4" x14ac:dyDescent="0.25">
      <c r="A2336">
        <v>2.7692307999999999</v>
      </c>
      <c r="B2336">
        <v>2544447700</v>
      </c>
      <c r="C2336">
        <v>3366002000</v>
      </c>
      <c r="D2336">
        <v>5111100</v>
      </c>
    </row>
    <row r="2337" spans="1:4" x14ac:dyDescent="0.25">
      <c r="A2337">
        <v>2.7692307999999999</v>
      </c>
      <c r="B2337">
        <v>179176100</v>
      </c>
      <c r="C2337">
        <v>203266100</v>
      </c>
      <c r="D2337">
        <v>2469900</v>
      </c>
    </row>
    <row r="2338" spans="1:4" x14ac:dyDescent="0.25">
      <c r="A2338">
        <v>2.7692307999999999</v>
      </c>
      <c r="B2338">
        <v>868956100</v>
      </c>
      <c r="C2338">
        <v>1016543400</v>
      </c>
      <c r="D2338">
        <v>12535500</v>
      </c>
    </row>
    <row r="2339" spans="1:4" x14ac:dyDescent="0.25">
      <c r="A2339">
        <v>2.7692307999999999</v>
      </c>
      <c r="B2339">
        <v>1631669100</v>
      </c>
      <c r="C2339">
        <v>1146548400</v>
      </c>
      <c r="D2339">
        <v>1026211600</v>
      </c>
    </row>
    <row r="2340" spans="1:4" x14ac:dyDescent="0.25">
      <c r="A2340">
        <v>2.7692307999999999</v>
      </c>
      <c r="B2340">
        <v>5750600</v>
      </c>
      <c r="C2340">
        <v>7927600</v>
      </c>
      <c r="D2340">
        <v>1510300</v>
      </c>
    </row>
    <row r="2341" spans="1:4" x14ac:dyDescent="0.25">
      <c r="A2341">
        <v>2.7692307999999999</v>
      </c>
      <c r="B2341">
        <v>896896200</v>
      </c>
      <c r="C2341">
        <v>1961920400</v>
      </c>
      <c r="D2341">
        <v>5634200</v>
      </c>
    </row>
    <row r="2342" spans="1:4" x14ac:dyDescent="0.25">
      <c r="A2342">
        <v>2.7692307999999999</v>
      </c>
      <c r="B2342">
        <v>66677900</v>
      </c>
      <c r="C2342">
        <v>97191700</v>
      </c>
      <c r="D2342">
        <v>6598700</v>
      </c>
    </row>
    <row r="2343" spans="1:4" x14ac:dyDescent="0.25">
      <c r="A2343">
        <v>2.7692307999999999</v>
      </c>
      <c r="B2343">
        <v>3259500</v>
      </c>
      <c r="C2343">
        <v>6673400</v>
      </c>
      <c r="D2343">
        <v>2661100</v>
      </c>
    </row>
    <row r="2344" spans="1:4" x14ac:dyDescent="0.25">
      <c r="A2344">
        <v>2.7692307999999999</v>
      </c>
      <c r="B2344">
        <v>18641200</v>
      </c>
      <c r="C2344">
        <v>35973600</v>
      </c>
      <c r="D2344">
        <v>810500</v>
      </c>
    </row>
    <row r="2345" spans="1:4" x14ac:dyDescent="0.25">
      <c r="A2345">
        <v>2.7692307999999999</v>
      </c>
      <c r="B2345">
        <v>47973400</v>
      </c>
      <c r="C2345">
        <v>105364600</v>
      </c>
      <c r="D2345">
        <v>881500</v>
      </c>
    </row>
    <row r="2346" spans="1:4" x14ac:dyDescent="0.25">
      <c r="A2346">
        <v>2.7692307999999999</v>
      </c>
      <c r="B2346" t="s">
        <v>1100</v>
      </c>
      <c r="C2346" t="s">
        <v>473</v>
      </c>
      <c r="D2346">
        <v>293574300</v>
      </c>
    </row>
    <row r="2347" spans="1:4" x14ac:dyDescent="0.25">
      <c r="A2347">
        <v>2.7692307999999999</v>
      </c>
      <c r="B2347">
        <v>15820400</v>
      </c>
      <c r="C2347">
        <v>36898500</v>
      </c>
      <c r="D2347">
        <v>1601500</v>
      </c>
    </row>
    <row r="2348" spans="1:4" x14ac:dyDescent="0.25">
      <c r="A2348">
        <v>2.7692307999999999</v>
      </c>
      <c r="B2348" t="s">
        <v>1104</v>
      </c>
      <c r="C2348" t="s">
        <v>478</v>
      </c>
      <c r="D2348">
        <v>1204500</v>
      </c>
    </row>
    <row r="2349" spans="1:4" x14ac:dyDescent="0.25">
      <c r="A2349">
        <v>2.7692307999999999</v>
      </c>
      <c r="B2349">
        <v>628700</v>
      </c>
      <c r="C2349">
        <v>776600</v>
      </c>
      <c r="D2349">
        <v>460800</v>
      </c>
    </row>
    <row r="2350" spans="1:4" x14ac:dyDescent="0.25">
      <c r="A2350">
        <v>2.7692307999999999</v>
      </c>
      <c r="B2350">
        <v>6621800</v>
      </c>
      <c r="C2350">
        <v>12336500</v>
      </c>
      <c r="D2350">
        <v>1007100</v>
      </c>
    </row>
    <row r="2351" spans="1:4" x14ac:dyDescent="0.25">
      <c r="A2351">
        <v>2.7692307999999999</v>
      </c>
      <c r="B2351">
        <v>1981876300</v>
      </c>
      <c r="C2351">
        <v>2411841100</v>
      </c>
      <c r="D2351">
        <v>10178500</v>
      </c>
    </row>
    <row r="2352" spans="1:4" x14ac:dyDescent="0.25">
      <c r="A2352">
        <v>2.7692307999999999</v>
      </c>
      <c r="B2352">
        <v>182054800</v>
      </c>
      <c r="C2352">
        <v>65392600</v>
      </c>
      <c r="D2352">
        <v>54321500</v>
      </c>
    </row>
    <row r="2353" spans="1:4" x14ac:dyDescent="0.25">
      <c r="A2353">
        <v>2.7692307999999999</v>
      </c>
      <c r="B2353" t="s">
        <v>1106</v>
      </c>
      <c r="C2353" t="s">
        <v>480</v>
      </c>
      <c r="D2353">
        <v>116292400</v>
      </c>
    </row>
    <row r="2354" spans="1:4" x14ac:dyDescent="0.25">
      <c r="A2354">
        <v>2.7692307999999999</v>
      </c>
      <c r="B2354">
        <v>1259900</v>
      </c>
      <c r="C2354">
        <v>1296700</v>
      </c>
      <c r="D2354">
        <v>850100</v>
      </c>
    </row>
    <row r="2355" spans="1:4" x14ac:dyDescent="0.25">
      <c r="A2355">
        <v>2.7692307999999999</v>
      </c>
      <c r="B2355">
        <v>235526100</v>
      </c>
      <c r="C2355">
        <v>506264900</v>
      </c>
      <c r="D2355">
        <v>19021400</v>
      </c>
    </row>
    <row r="2356" spans="1:4" x14ac:dyDescent="0.25">
      <c r="A2356">
        <v>2.7692307999999999</v>
      </c>
      <c r="B2356">
        <v>708616900</v>
      </c>
      <c r="C2356">
        <v>789622200</v>
      </c>
      <c r="D2356">
        <v>112576200</v>
      </c>
    </row>
    <row r="2357" spans="1:4" x14ac:dyDescent="0.25">
      <c r="A2357">
        <v>2.7692307999999999</v>
      </c>
      <c r="B2357" t="s">
        <v>1111</v>
      </c>
      <c r="C2357" t="s">
        <v>484</v>
      </c>
      <c r="D2357">
        <v>3549100</v>
      </c>
    </row>
    <row r="2358" spans="1:4" x14ac:dyDescent="0.25">
      <c r="A2358">
        <v>2.7692307999999999</v>
      </c>
      <c r="B2358" t="s">
        <v>1112</v>
      </c>
      <c r="C2358" t="s">
        <v>485</v>
      </c>
      <c r="D2358">
        <v>2149200</v>
      </c>
    </row>
    <row r="2359" spans="1:4" x14ac:dyDescent="0.25">
      <c r="A2359">
        <v>2.7692307999999999</v>
      </c>
      <c r="B2359">
        <v>24533800</v>
      </c>
      <c r="C2359">
        <v>60616700</v>
      </c>
      <c r="D2359">
        <v>907700</v>
      </c>
    </row>
    <row r="2360" spans="1:4" x14ac:dyDescent="0.25">
      <c r="A2360">
        <v>2.7692307999999999</v>
      </c>
      <c r="B2360">
        <v>4721800</v>
      </c>
      <c r="C2360">
        <v>8130800</v>
      </c>
      <c r="D2360">
        <v>6830800</v>
      </c>
    </row>
    <row r="2361" spans="1:4" x14ac:dyDescent="0.25">
      <c r="A2361">
        <v>2.7692307999999999</v>
      </c>
      <c r="B2361" t="s">
        <v>1114</v>
      </c>
      <c r="C2361" t="s">
        <v>487</v>
      </c>
      <c r="D2361">
        <v>1889888800</v>
      </c>
    </row>
    <row r="2362" spans="1:4" x14ac:dyDescent="0.25">
      <c r="A2362">
        <v>2.7692307999999999</v>
      </c>
      <c r="B2362">
        <v>1357833300</v>
      </c>
      <c r="C2362">
        <v>3489578900</v>
      </c>
      <c r="D2362">
        <v>3034300</v>
      </c>
    </row>
    <row r="2363" spans="1:4" x14ac:dyDescent="0.25">
      <c r="A2363">
        <v>2.7692307999999999</v>
      </c>
      <c r="B2363" t="s">
        <v>1116</v>
      </c>
      <c r="C2363" t="s">
        <v>490</v>
      </c>
      <c r="D2363">
        <v>1946400</v>
      </c>
    </row>
    <row r="2364" spans="1:4" x14ac:dyDescent="0.25">
      <c r="A2364">
        <v>2.7692307999999999</v>
      </c>
      <c r="B2364">
        <v>4332062100</v>
      </c>
      <c r="C2364" t="s">
        <v>491</v>
      </c>
      <c r="D2364">
        <v>43632200</v>
      </c>
    </row>
    <row r="2365" spans="1:4" x14ac:dyDescent="0.25">
      <c r="A2365">
        <v>2.7692307999999999</v>
      </c>
      <c r="B2365" t="s">
        <v>1118</v>
      </c>
      <c r="C2365" t="s">
        <v>493</v>
      </c>
      <c r="D2365">
        <v>4532500</v>
      </c>
    </row>
    <row r="2366" spans="1:4" x14ac:dyDescent="0.25">
      <c r="A2366">
        <v>2.7692307999999999</v>
      </c>
      <c r="B2366">
        <v>707437900</v>
      </c>
      <c r="C2366">
        <v>718020600</v>
      </c>
      <c r="D2366">
        <v>29456700</v>
      </c>
    </row>
    <row r="2367" spans="1:4" x14ac:dyDescent="0.25">
      <c r="A2367">
        <v>2.7692307999999999</v>
      </c>
      <c r="B2367" t="s">
        <v>1119</v>
      </c>
      <c r="C2367" t="s">
        <v>494</v>
      </c>
      <c r="D2367">
        <v>201781400</v>
      </c>
    </row>
    <row r="2368" spans="1:4" x14ac:dyDescent="0.25">
      <c r="A2368">
        <v>2.7692307999999999</v>
      </c>
      <c r="B2368">
        <v>576800</v>
      </c>
      <c r="C2368">
        <v>777700</v>
      </c>
      <c r="D2368">
        <v>505900</v>
      </c>
    </row>
    <row r="2369" spans="1:4" x14ac:dyDescent="0.25">
      <c r="A2369">
        <v>2.7692307999999999</v>
      </c>
      <c r="B2369">
        <v>279026100</v>
      </c>
      <c r="C2369">
        <v>525371600</v>
      </c>
      <c r="D2369">
        <v>968300</v>
      </c>
    </row>
    <row r="2370" spans="1:4" x14ac:dyDescent="0.25">
      <c r="A2370">
        <v>2.7692307999999999</v>
      </c>
      <c r="B2370" t="s">
        <v>1121</v>
      </c>
      <c r="C2370" t="s">
        <v>496</v>
      </c>
      <c r="D2370">
        <v>10784300</v>
      </c>
    </row>
    <row r="2371" spans="1:4" x14ac:dyDescent="0.25">
      <c r="A2371">
        <v>2.7692307999999999</v>
      </c>
      <c r="B2371" t="s">
        <v>1122</v>
      </c>
      <c r="C2371" t="s">
        <v>497</v>
      </c>
      <c r="D2371">
        <v>1364800</v>
      </c>
    </row>
    <row r="2372" spans="1:4" x14ac:dyDescent="0.25">
      <c r="A2372">
        <v>2.7692307999999999</v>
      </c>
      <c r="B2372">
        <v>13496200</v>
      </c>
      <c r="C2372">
        <v>16648100</v>
      </c>
      <c r="D2372">
        <v>1891800</v>
      </c>
    </row>
    <row r="2373" spans="1:4" x14ac:dyDescent="0.25">
      <c r="A2373">
        <v>2.7692307999999999</v>
      </c>
      <c r="B2373" t="s">
        <v>1124</v>
      </c>
      <c r="C2373" t="s">
        <v>498</v>
      </c>
      <c r="D2373">
        <v>7977300</v>
      </c>
    </row>
    <row r="2374" spans="1:4" x14ac:dyDescent="0.25">
      <c r="A2374">
        <v>2.7692307999999999</v>
      </c>
      <c r="B2374" t="s">
        <v>1128</v>
      </c>
      <c r="C2374" t="s">
        <v>502</v>
      </c>
      <c r="D2374">
        <v>8268400</v>
      </c>
    </row>
    <row r="2375" spans="1:4" x14ac:dyDescent="0.25">
      <c r="A2375">
        <v>2.7692307999999999</v>
      </c>
      <c r="B2375">
        <v>1084100</v>
      </c>
      <c r="C2375">
        <v>1598100</v>
      </c>
      <c r="D2375">
        <v>620800</v>
      </c>
    </row>
    <row r="2376" spans="1:4" x14ac:dyDescent="0.25">
      <c r="A2376">
        <v>2.7692307999999999</v>
      </c>
      <c r="B2376" t="s">
        <v>1133</v>
      </c>
      <c r="C2376" t="s">
        <v>507</v>
      </c>
      <c r="D2376">
        <v>22981400</v>
      </c>
    </row>
    <row r="2377" spans="1:4" x14ac:dyDescent="0.25">
      <c r="A2377">
        <v>2.7692307999999999</v>
      </c>
      <c r="B2377">
        <v>54900000</v>
      </c>
      <c r="C2377">
        <v>142692400</v>
      </c>
      <c r="D2377">
        <v>1209400</v>
      </c>
    </row>
    <row r="2378" spans="1:4" x14ac:dyDescent="0.25">
      <c r="A2378">
        <v>2.7692307999999999</v>
      </c>
      <c r="B2378">
        <v>1546858700</v>
      </c>
      <c r="C2378">
        <v>330328600</v>
      </c>
      <c r="D2378">
        <v>194093900</v>
      </c>
    </row>
    <row r="2379" spans="1:4" x14ac:dyDescent="0.25">
      <c r="A2379">
        <v>2.7692307999999999</v>
      </c>
      <c r="B2379">
        <v>14272800</v>
      </c>
      <c r="C2379">
        <v>17572900</v>
      </c>
      <c r="D2379">
        <v>5545900</v>
      </c>
    </row>
    <row r="2380" spans="1:4" x14ac:dyDescent="0.25">
      <c r="A2380">
        <v>2.7692307999999999</v>
      </c>
      <c r="B2380" t="s">
        <v>1136</v>
      </c>
      <c r="C2380" t="s">
        <v>510</v>
      </c>
      <c r="D2380">
        <v>373152000</v>
      </c>
    </row>
    <row r="2381" spans="1:4" x14ac:dyDescent="0.25">
      <c r="A2381">
        <v>2.7692307999999999</v>
      </c>
      <c r="B2381">
        <v>139106000</v>
      </c>
      <c r="C2381">
        <v>295789900</v>
      </c>
      <c r="D2381">
        <v>1296200</v>
      </c>
    </row>
    <row r="2382" spans="1:4" x14ac:dyDescent="0.25">
      <c r="A2382">
        <v>2.7692307999999999</v>
      </c>
      <c r="B2382" t="s">
        <v>431</v>
      </c>
      <c r="C2382" t="s">
        <v>511</v>
      </c>
      <c r="D2382">
        <v>12808100</v>
      </c>
    </row>
    <row r="2383" spans="1:4" x14ac:dyDescent="0.25">
      <c r="A2383">
        <v>2.7692307999999999</v>
      </c>
      <c r="B2383">
        <v>96770000</v>
      </c>
      <c r="C2383">
        <v>252889300</v>
      </c>
      <c r="D2383">
        <v>999600</v>
      </c>
    </row>
    <row r="2384" spans="1:4" x14ac:dyDescent="0.25">
      <c r="A2384">
        <v>2.7692307999999999</v>
      </c>
      <c r="B2384" t="s">
        <v>1137</v>
      </c>
      <c r="C2384" t="s">
        <v>512</v>
      </c>
      <c r="D2384">
        <v>465300</v>
      </c>
    </row>
    <row r="2385" spans="1:4" x14ac:dyDescent="0.25">
      <c r="A2385">
        <v>2.7692307999999999</v>
      </c>
      <c r="B2385" t="s">
        <v>1138</v>
      </c>
      <c r="C2385" t="s">
        <v>513</v>
      </c>
      <c r="D2385">
        <v>8523100</v>
      </c>
    </row>
    <row r="2386" spans="1:4" x14ac:dyDescent="0.25">
      <c r="A2386">
        <v>2.7692307999999999</v>
      </c>
      <c r="B2386">
        <v>239489500</v>
      </c>
      <c r="C2386">
        <v>488555400</v>
      </c>
      <c r="D2386">
        <v>1863100</v>
      </c>
    </row>
    <row r="2387" spans="1:4" x14ac:dyDescent="0.25">
      <c r="A2387">
        <v>2.7692307999999999</v>
      </c>
      <c r="B2387">
        <v>52743500</v>
      </c>
      <c r="C2387">
        <v>103251600</v>
      </c>
      <c r="D2387">
        <v>2903700</v>
      </c>
    </row>
    <row r="2388" spans="1:4" x14ac:dyDescent="0.25">
      <c r="A2388">
        <v>2.7692307999999999</v>
      </c>
      <c r="B2388">
        <v>42795400</v>
      </c>
      <c r="C2388">
        <v>70558500</v>
      </c>
      <c r="D2388">
        <v>685800</v>
      </c>
    </row>
    <row r="2389" spans="1:4" x14ac:dyDescent="0.25">
      <c r="A2389">
        <v>2.7692307999999999</v>
      </c>
      <c r="B2389" t="s">
        <v>1147</v>
      </c>
      <c r="C2389" t="s">
        <v>523</v>
      </c>
      <c r="D2389">
        <v>1366400</v>
      </c>
    </row>
    <row r="2390" spans="1:4" x14ac:dyDescent="0.25">
      <c r="A2390">
        <v>2.7692307999999999</v>
      </c>
      <c r="B2390">
        <v>1039000</v>
      </c>
      <c r="C2390">
        <v>1223900</v>
      </c>
      <c r="D2390">
        <v>904300</v>
      </c>
    </row>
    <row r="2391" spans="1:4" x14ac:dyDescent="0.25">
      <c r="A2391">
        <v>2.7692307999999999</v>
      </c>
      <c r="B2391">
        <v>326307200</v>
      </c>
      <c r="C2391">
        <v>404703000</v>
      </c>
      <c r="D2391">
        <v>2657800</v>
      </c>
    </row>
    <row r="2392" spans="1:4" x14ac:dyDescent="0.25">
      <c r="A2392">
        <v>2.7692307999999999</v>
      </c>
      <c r="B2392">
        <v>1591500</v>
      </c>
      <c r="C2392">
        <v>5226600</v>
      </c>
      <c r="D2392">
        <v>1080300</v>
      </c>
    </row>
    <row r="2393" spans="1:4" x14ac:dyDescent="0.25">
      <c r="A2393">
        <v>2.7692307999999999</v>
      </c>
      <c r="B2393" t="s">
        <v>1149</v>
      </c>
      <c r="C2393" t="s">
        <v>525</v>
      </c>
      <c r="D2393" t="s">
        <v>68</v>
      </c>
    </row>
    <row r="2394" spans="1:4" x14ac:dyDescent="0.25">
      <c r="A2394">
        <v>2.7692307999999999</v>
      </c>
      <c r="B2394" t="s">
        <v>1150</v>
      </c>
      <c r="C2394" t="s">
        <v>526</v>
      </c>
      <c r="D2394" t="s">
        <v>69</v>
      </c>
    </row>
    <row r="2395" spans="1:4" x14ac:dyDescent="0.25">
      <c r="A2395">
        <v>2.7692307999999999</v>
      </c>
      <c r="B2395">
        <v>181803600</v>
      </c>
      <c r="C2395">
        <v>239518400</v>
      </c>
      <c r="D2395">
        <v>7091900</v>
      </c>
    </row>
    <row r="2396" spans="1:4" x14ac:dyDescent="0.25">
      <c r="A2396">
        <v>2.7692307999999999</v>
      </c>
      <c r="B2396" t="s">
        <v>1351</v>
      </c>
      <c r="C2396" t="s">
        <v>527</v>
      </c>
      <c r="D2396">
        <v>15130300</v>
      </c>
    </row>
    <row r="2397" spans="1:4" x14ac:dyDescent="0.25">
      <c r="A2397">
        <v>2.7692307999999999</v>
      </c>
      <c r="B2397">
        <v>11283400</v>
      </c>
      <c r="C2397">
        <v>17407600</v>
      </c>
      <c r="D2397">
        <v>4149500</v>
      </c>
    </row>
    <row r="2398" spans="1:4" x14ac:dyDescent="0.25">
      <c r="A2398">
        <v>2.7692307999999999</v>
      </c>
      <c r="B2398">
        <v>3303300</v>
      </c>
      <c r="C2398">
        <v>3861100</v>
      </c>
      <c r="D2398">
        <v>3047500</v>
      </c>
    </row>
    <row r="2399" spans="1:4" x14ac:dyDescent="0.25">
      <c r="A2399">
        <v>2.7692307999999999</v>
      </c>
      <c r="B2399" t="s">
        <v>1154</v>
      </c>
      <c r="C2399" t="s">
        <v>533</v>
      </c>
      <c r="D2399">
        <v>91856400</v>
      </c>
    </row>
    <row r="2400" spans="1:4" x14ac:dyDescent="0.25">
      <c r="A2400">
        <v>2.7692307999999999</v>
      </c>
      <c r="B2400">
        <v>372722000</v>
      </c>
      <c r="C2400">
        <v>436632000</v>
      </c>
      <c r="D2400">
        <v>37452000</v>
      </c>
    </row>
    <row r="2401" spans="1:4" x14ac:dyDescent="0.25">
      <c r="A2401">
        <v>2.7692307999999999</v>
      </c>
      <c r="B2401">
        <v>1391643700</v>
      </c>
      <c r="C2401">
        <v>1879078800</v>
      </c>
      <c r="D2401">
        <v>5637400</v>
      </c>
    </row>
    <row r="2402" spans="1:4" x14ac:dyDescent="0.25">
      <c r="A2402">
        <v>2.7692307999999999</v>
      </c>
      <c r="B2402" t="s">
        <v>1159</v>
      </c>
      <c r="C2402" t="s">
        <v>538</v>
      </c>
      <c r="D2402">
        <v>410610800</v>
      </c>
    </row>
    <row r="2403" spans="1:4" x14ac:dyDescent="0.25">
      <c r="A2403">
        <v>2.7692307999999999</v>
      </c>
      <c r="B2403">
        <v>127210800</v>
      </c>
      <c r="C2403">
        <v>186868700</v>
      </c>
      <c r="D2403">
        <v>767600</v>
      </c>
    </row>
    <row r="2404" spans="1:4" x14ac:dyDescent="0.25">
      <c r="A2404">
        <v>2.7692307999999999</v>
      </c>
      <c r="B2404">
        <v>84713200</v>
      </c>
      <c r="C2404">
        <v>107119200</v>
      </c>
      <c r="D2404">
        <v>1639500</v>
      </c>
    </row>
    <row r="2405" spans="1:4" x14ac:dyDescent="0.25">
      <c r="A2405">
        <v>2.7692307999999999</v>
      </c>
      <c r="B2405">
        <v>80712000</v>
      </c>
      <c r="C2405">
        <v>156208400</v>
      </c>
      <c r="D2405">
        <v>3544500</v>
      </c>
    </row>
    <row r="2406" spans="1:4" x14ac:dyDescent="0.25">
      <c r="A2406">
        <v>2.7692307999999999</v>
      </c>
      <c r="B2406">
        <v>18426700</v>
      </c>
      <c r="C2406">
        <v>25773600</v>
      </c>
      <c r="D2406">
        <v>4757800</v>
      </c>
    </row>
    <row r="2407" spans="1:4" x14ac:dyDescent="0.25">
      <c r="A2407">
        <v>2.7692307999999999</v>
      </c>
      <c r="B2407">
        <v>1265568000</v>
      </c>
      <c r="C2407">
        <v>2225502600</v>
      </c>
      <c r="D2407">
        <v>43084200</v>
      </c>
    </row>
    <row r="2408" spans="1:4" x14ac:dyDescent="0.25">
      <c r="A2408">
        <v>2.7692307999999999</v>
      </c>
      <c r="B2408">
        <v>285298900</v>
      </c>
      <c r="C2408">
        <v>302828600</v>
      </c>
      <c r="D2408">
        <v>262961100</v>
      </c>
    </row>
    <row r="2409" spans="1:4" x14ac:dyDescent="0.25">
      <c r="A2409">
        <v>2.7692307999999999</v>
      </c>
      <c r="B2409" t="s">
        <v>1161</v>
      </c>
      <c r="C2409" t="s">
        <v>542</v>
      </c>
      <c r="D2409">
        <v>2547500</v>
      </c>
    </row>
    <row r="2410" spans="1:4" x14ac:dyDescent="0.25">
      <c r="A2410">
        <v>2.7692307999999999</v>
      </c>
      <c r="B2410">
        <v>1809604500</v>
      </c>
      <c r="C2410">
        <v>2457964400</v>
      </c>
      <c r="D2410">
        <v>2218800</v>
      </c>
    </row>
    <row r="2411" spans="1:4" x14ac:dyDescent="0.25">
      <c r="A2411">
        <v>2.7692307999999999</v>
      </c>
      <c r="B2411">
        <v>4511100</v>
      </c>
      <c r="C2411">
        <v>10504400</v>
      </c>
      <c r="D2411">
        <v>1007500</v>
      </c>
    </row>
    <row r="2412" spans="1:4" x14ac:dyDescent="0.25">
      <c r="A2412">
        <v>2.7692307999999999</v>
      </c>
      <c r="B2412">
        <v>20498500</v>
      </c>
      <c r="C2412">
        <v>61215900</v>
      </c>
      <c r="D2412">
        <v>1047300</v>
      </c>
    </row>
    <row r="2413" spans="1:4" x14ac:dyDescent="0.25">
      <c r="A2413">
        <v>2.7692307999999999</v>
      </c>
      <c r="B2413" t="s">
        <v>1165</v>
      </c>
      <c r="C2413" t="s">
        <v>546</v>
      </c>
      <c r="D2413">
        <v>6129600</v>
      </c>
    </row>
    <row r="2414" spans="1:4" x14ac:dyDescent="0.25">
      <c r="A2414">
        <v>2.7692307999999999</v>
      </c>
      <c r="B2414">
        <v>8120100</v>
      </c>
      <c r="C2414">
        <v>16006700</v>
      </c>
      <c r="D2414">
        <v>1684600</v>
      </c>
    </row>
    <row r="2415" spans="1:4" x14ac:dyDescent="0.25">
      <c r="A2415">
        <v>2.7692307999999999</v>
      </c>
      <c r="B2415">
        <v>43904500</v>
      </c>
      <c r="C2415">
        <v>48726000</v>
      </c>
      <c r="D2415">
        <v>2624900</v>
      </c>
    </row>
    <row r="2416" spans="1:4" x14ac:dyDescent="0.25">
      <c r="A2416">
        <v>2.7692307999999999</v>
      </c>
      <c r="B2416">
        <v>843100</v>
      </c>
      <c r="C2416">
        <v>2908100</v>
      </c>
      <c r="D2416">
        <v>572800</v>
      </c>
    </row>
    <row r="2417" spans="1:4" x14ac:dyDescent="0.25">
      <c r="A2417">
        <v>2.7692307999999999</v>
      </c>
      <c r="B2417">
        <v>3207000</v>
      </c>
      <c r="C2417">
        <v>4040800</v>
      </c>
      <c r="D2417">
        <v>1532400</v>
      </c>
    </row>
    <row r="2418" spans="1:4" x14ac:dyDescent="0.25">
      <c r="A2418">
        <v>2.7692307999999999</v>
      </c>
      <c r="B2418">
        <v>3774393000</v>
      </c>
      <c r="C2418">
        <v>2621414300</v>
      </c>
      <c r="D2418">
        <v>22018600</v>
      </c>
    </row>
    <row r="2419" spans="1:4" x14ac:dyDescent="0.25">
      <c r="A2419">
        <v>2.7692307999999999</v>
      </c>
      <c r="B2419">
        <v>53612000</v>
      </c>
      <c r="C2419">
        <v>142466600</v>
      </c>
      <c r="D2419">
        <v>2917400</v>
      </c>
    </row>
    <row r="2420" spans="1:4" x14ac:dyDescent="0.25">
      <c r="A2420">
        <v>2.7692307999999999</v>
      </c>
      <c r="B2420" t="s">
        <v>1168</v>
      </c>
      <c r="C2420" t="s">
        <v>550</v>
      </c>
      <c r="D2420">
        <v>15166600</v>
      </c>
    </row>
    <row r="2421" spans="1:4" x14ac:dyDescent="0.25">
      <c r="A2421">
        <v>2.7692307999999999</v>
      </c>
      <c r="B2421" t="s">
        <v>1170</v>
      </c>
      <c r="C2421" t="s">
        <v>110</v>
      </c>
      <c r="D2421">
        <v>39227400</v>
      </c>
    </row>
    <row r="2422" spans="1:4" x14ac:dyDescent="0.25">
      <c r="A2422">
        <v>2.7692307999999999</v>
      </c>
      <c r="B2422">
        <v>6799600</v>
      </c>
      <c r="C2422">
        <v>7709600</v>
      </c>
      <c r="D2422">
        <v>7025900</v>
      </c>
    </row>
    <row r="2423" spans="1:4" x14ac:dyDescent="0.25">
      <c r="A2423">
        <v>2.7692307999999999</v>
      </c>
      <c r="B2423">
        <v>4916671300</v>
      </c>
      <c r="C2423" t="s">
        <v>553</v>
      </c>
      <c r="D2423">
        <v>19372900</v>
      </c>
    </row>
    <row r="2424" spans="1:4" x14ac:dyDescent="0.25">
      <c r="A2424">
        <v>2.7692307999999999</v>
      </c>
      <c r="B2424" t="s">
        <v>1175</v>
      </c>
      <c r="C2424" t="s">
        <v>557</v>
      </c>
      <c r="D2424">
        <v>14839700</v>
      </c>
    </row>
    <row r="2425" spans="1:4" x14ac:dyDescent="0.25">
      <c r="A2425">
        <v>2.7692307999999999</v>
      </c>
      <c r="B2425" t="s">
        <v>1176</v>
      </c>
      <c r="C2425" t="s">
        <v>558</v>
      </c>
      <c r="D2425">
        <v>70592900</v>
      </c>
    </row>
    <row r="2426" spans="1:4" x14ac:dyDescent="0.25">
      <c r="A2426">
        <v>2.7692307999999999</v>
      </c>
      <c r="B2426">
        <v>228103800</v>
      </c>
      <c r="C2426">
        <v>306387300</v>
      </c>
      <c r="D2426">
        <v>13050400</v>
      </c>
    </row>
    <row r="2427" spans="1:4" x14ac:dyDescent="0.25">
      <c r="A2427">
        <v>2.7692307999999999</v>
      </c>
      <c r="B2427">
        <v>196508100</v>
      </c>
      <c r="C2427">
        <v>274662800</v>
      </c>
      <c r="D2427">
        <v>8648000</v>
      </c>
    </row>
    <row r="2428" spans="1:4" x14ac:dyDescent="0.25">
      <c r="A2428">
        <v>2.7692307999999999</v>
      </c>
      <c r="B2428">
        <v>461667700</v>
      </c>
      <c r="C2428">
        <v>1150990200</v>
      </c>
      <c r="D2428">
        <v>1064700</v>
      </c>
    </row>
    <row r="2429" spans="1:4" x14ac:dyDescent="0.25">
      <c r="A2429">
        <v>2.7692307999999999</v>
      </c>
      <c r="B2429" t="s">
        <v>1177</v>
      </c>
      <c r="C2429" t="s">
        <v>559</v>
      </c>
      <c r="D2429">
        <v>4233227200</v>
      </c>
    </row>
    <row r="2430" spans="1:4" x14ac:dyDescent="0.25">
      <c r="A2430">
        <v>2.7692307999999999</v>
      </c>
      <c r="B2430" t="s">
        <v>1178</v>
      </c>
      <c r="C2430" t="s">
        <v>560</v>
      </c>
      <c r="D2430" t="s">
        <v>71</v>
      </c>
    </row>
    <row r="2431" spans="1:4" x14ac:dyDescent="0.25">
      <c r="A2431">
        <v>2.7692307999999999</v>
      </c>
      <c r="B2431">
        <v>4642700</v>
      </c>
      <c r="C2431">
        <v>5183500</v>
      </c>
      <c r="D2431">
        <v>723800</v>
      </c>
    </row>
    <row r="2432" spans="1:4" x14ac:dyDescent="0.25">
      <c r="A2432">
        <v>2.7692307999999999</v>
      </c>
      <c r="B2432">
        <v>2550133200</v>
      </c>
      <c r="C2432">
        <v>3791615100</v>
      </c>
      <c r="D2432">
        <v>2430800</v>
      </c>
    </row>
    <row r="2433" spans="1:4" x14ac:dyDescent="0.25">
      <c r="A2433">
        <v>2.7692307999999999</v>
      </c>
      <c r="B2433">
        <v>15220700</v>
      </c>
      <c r="C2433">
        <v>20221600</v>
      </c>
      <c r="D2433">
        <v>11648800</v>
      </c>
    </row>
    <row r="2434" spans="1:4" x14ac:dyDescent="0.25">
      <c r="A2434">
        <v>2.7692307999999999</v>
      </c>
      <c r="B2434" t="s">
        <v>1183</v>
      </c>
      <c r="C2434" t="s">
        <v>564</v>
      </c>
      <c r="D2434">
        <v>715972200</v>
      </c>
    </row>
    <row r="2435" spans="1:4" x14ac:dyDescent="0.25">
      <c r="A2435">
        <v>2.7692307999999999</v>
      </c>
      <c r="B2435">
        <v>5168600</v>
      </c>
      <c r="C2435">
        <v>12634300</v>
      </c>
      <c r="D2435">
        <v>1097000</v>
      </c>
    </row>
    <row r="2436" spans="1:4" x14ac:dyDescent="0.25">
      <c r="A2436">
        <v>2.7692307999999999</v>
      </c>
      <c r="B2436" t="s">
        <v>1184</v>
      </c>
      <c r="C2436" t="s">
        <v>307</v>
      </c>
      <c r="D2436" t="s">
        <v>72</v>
      </c>
    </row>
    <row r="2437" spans="1:4" x14ac:dyDescent="0.25">
      <c r="A2437">
        <v>2.7692307999999999</v>
      </c>
      <c r="B2437">
        <v>45062200</v>
      </c>
      <c r="C2437">
        <v>64900200</v>
      </c>
      <c r="D2437">
        <v>8181700</v>
      </c>
    </row>
    <row r="2438" spans="1:4" x14ac:dyDescent="0.25">
      <c r="A2438">
        <v>2.7692307999999999</v>
      </c>
      <c r="B2438" t="s">
        <v>1191</v>
      </c>
      <c r="C2438" t="s">
        <v>571</v>
      </c>
      <c r="D2438">
        <v>34572900</v>
      </c>
    </row>
    <row r="2439" spans="1:4" x14ac:dyDescent="0.25">
      <c r="A2439">
        <v>2.7692307999999999</v>
      </c>
      <c r="B2439">
        <v>1192463300</v>
      </c>
      <c r="C2439">
        <v>1592269300</v>
      </c>
      <c r="D2439">
        <v>115879500</v>
      </c>
    </row>
    <row r="2440" spans="1:4" x14ac:dyDescent="0.25">
      <c r="A2440">
        <v>2.7692307999999999</v>
      </c>
      <c r="B2440" t="s">
        <v>1194</v>
      </c>
      <c r="C2440" t="s">
        <v>574</v>
      </c>
      <c r="D2440">
        <v>20340800</v>
      </c>
    </row>
    <row r="2441" spans="1:4" x14ac:dyDescent="0.25">
      <c r="A2441">
        <v>2.7692307999999999</v>
      </c>
      <c r="B2441">
        <v>576079300</v>
      </c>
      <c r="C2441">
        <v>1076446100</v>
      </c>
      <c r="D2441">
        <v>2427400</v>
      </c>
    </row>
    <row r="2442" spans="1:4" x14ac:dyDescent="0.25">
      <c r="A2442">
        <v>2.7692307999999999</v>
      </c>
      <c r="B2442">
        <v>4826132500</v>
      </c>
      <c r="C2442" t="s">
        <v>575</v>
      </c>
      <c r="D2442">
        <v>1196300</v>
      </c>
    </row>
    <row r="2443" spans="1:4" x14ac:dyDescent="0.25">
      <c r="A2443">
        <v>2.7692307999999999</v>
      </c>
      <c r="B2443">
        <v>62375800</v>
      </c>
      <c r="C2443">
        <v>69621200</v>
      </c>
      <c r="D2443">
        <v>68213700</v>
      </c>
    </row>
    <row r="2444" spans="1:4" x14ac:dyDescent="0.25">
      <c r="A2444">
        <v>2.7692307999999999</v>
      </c>
      <c r="B2444">
        <v>3667800</v>
      </c>
      <c r="C2444">
        <v>4266300</v>
      </c>
      <c r="D2444">
        <v>2593800</v>
      </c>
    </row>
    <row r="2445" spans="1:4" x14ac:dyDescent="0.25">
      <c r="A2445">
        <v>2.7692307999999999</v>
      </c>
      <c r="B2445">
        <v>4262607700</v>
      </c>
      <c r="C2445">
        <v>5909039800</v>
      </c>
      <c r="D2445">
        <v>3433200</v>
      </c>
    </row>
    <row r="2446" spans="1:4" x14ac:dyDescent="0.25">
      <c r="A2446">
        <v>2.7692307999999999</v>
      </c>
      <c r="B2446">
        <v>776301500</v>
      </c>
      <c r="C2446">
        <v>775177400</v>
      </c>
      <c r="D2446">
        <v>157003000</v>
      </c>
    </row>
    <row r="2447" spans="1:4" x14ac:dyDescent="0.25">
      <c r="A2447">
        <v>2.7692307999999999</v>
      </c>
      <c r="B2447">
        <v>1408700</v>
      </c>
      <c r="C2447">
        <v>2237100</v>
      </c>
      <c r="D2447">
        <v>779500</v>
      </c>
    </row>
    <row r="2448" spans="1:4" x14ac:dyDescent="0.25">
      <c r="A2448">
        <v>2.7692307999999999</v>
      </c>
      <c r="B2448" t="s">
        <v>1198</v>
      </c>
      <c r="C2448" t="s">
        <v>579</v>
      </c>
      <c r="D2448">
        <v>14207000</v>
      </c>
    </row>
    <row r="2449" spans="1:4" x14ac:dyDescent="0.25">
      <c r="A2449">
        <v>2.7692307999999999</v>
      </c>
      <c r="B2449">
        <v>2507800</v>
      </c>
      <c r="C2449">
        <v>4726300</v>
      </c>
      <c r="D2449">
        <v>1453400</v>
      </c>
    </row>
    <row r="2450" spans="1:4" x14ac:dyDescent="0.25">
      <c r="A2450">
        <v>2.7692307999999999</v>
      </c>
      <c r="B2450" t="s">
        <v>1201</v>
      </c>
      <c r="C2450" t="s">
        <v>583</v>
      </c>
      <c r="D2450">
        <v>66762300</v>
      </c>
    </row>
    <row r="2451" spans="1:4" x14ac:dyDescent="0.25">
      <c r="A2451">
        <v>2.7692307999999999</v>
      </c>
      <c r="B2451">
        <v>17586600</v>
      </c>
      <c r="C2451">
        <v>23468000</v>
      </c>
      <c r="D2451">
        <v>2522800</v>
      </c>
    </row>
    <row r="2452" spans="1:4" x14ac:dyDescent="0.25">
      <c r="A2452">
        <v>2.7692307999999999</v>
      </c>
      <c r="B2452">
        <v>570172000</v>
      </c>
      <c r="C2452">
        <v>750261500</v>
      </c>
      <c r="D2452">
        <v>50787400</v>
      </c>
    </row>
    <row r="2453" spans="1:4" x14ac:dyDescent="0.25">
      <c r="A2453">
        <v>2.7692307999999999</v>
      </c>
      <c r="B2453" t="s">
        <v>1206</v>
      </c>
      <c r="C2453" t="s">
        <v>589</v>
      </c>
      <c r="D2453">
        <v>14267400</v>
      </c>
    </row>
    <row r="2454" spans="1:4" x14ac:dyDescent="0.25">
      <c r="A2454">
        <v>2.7692307999999999</v>
      </c>
      <c r="B2454">
        <v>120630200</v>
      </c>
      <c r="C2454">
        <v>127692000</v>
      </c>
      <c r="D2454">
        <v>15298500</v>
      </c>
    </row>
    <row r="2455" spans="1:4" x14ac:dyDescent="0.25">
      <c r="A2455">
        <v>2.7692307999999999</v>
      </c>
      <c r="B2455" t="s">
        <v>1209</v>
      </c>
      <c r="C2455" t="s">
        <v>592</v>
      </c>
      <c r="D2455">
        <v>6047300</v>
      </c>
    </row>
    <row r="2456" spans="1:4" x14ac:dyDescent="0.25">
      <c r="A2456">
        <v>2.7692307999999999</v>
      </c>
      <c r="B2456">
        <v>2730273500</v>
      </c>
      <c r="C2456">
        <v>5938998000</v>
      </c>
      <c r="D2456">
        <v>733100</v>
      </c>
    </row>
    <row r="2457" spans="1:4" x14ac:dyDescent="0.25">
      <c r="A2457">
        <v>2.7692307999999999</v>
      </c>
      <c r="B2457">
        <v>111136500</v>
      </c>
      <c r="C2457">
        <v>191841500</v>
      </c>
      <c r="D2457">
        <v>6932300</v>
      </c>
    </row>
    <row r="2458" spans="1:4" x14ac:dyDescent="0.25">
      <c r="A2458">
        <v>2.7692307999999999</v>
      </c>
      <c r="B2458" t="s">
        <v>1212</v>
      </c>
      <c r="C2458" t="s">
        <v>595</v>
      </c>
      <c r="D2458">
        <v>741705300</v>
      </c>
    </row>
    <row r="2459" spans="1:4" x14ac:dyDescent="0.25">
      <c r="A2459">
        <v>2.7692307999999999</v>
      </c>
      <c r="B2459" t="s">
        <v>1213</v>
      </c>
      <c r="C2459" t="s">
        <v>596</v>
      </c>
      <c r="D2459">
        <v>1069100</v>
      </c>
    </row>
    <row r="2460" spans="1:4" x14ac:dyDescent="0.25">
      <c r="A2460">
        <v>2.7692307999999999</v>
      </c>
      <c r="B2460" t="s">
        <v>1214</v>
      </c>
      <c r="C2460" t="s">
        <v>597</v>
      </c>
      <c r="D2460">
        <v>109089600</v>
      </c>
    </row>
    <row r="2461" spans="1:4" x14ac:dyDescent="0.25">
      <c r="A2461">
        <v>2.7692307999999999</v>
      </c>
      <c r="B2461">
        <v>380102700</v>
      </c>
      <c r="C2461">
        <v>464616600</v>
      </c>
      <c r="D2461">
        <v>16402200</v>
      </c>
    </row>
    <row r="2462" spans="1:4" x14ac:dyDescent="0.25">
      <c r="A2462">
        <v>2.7692307999999999</v>
      </c>
      <c r="B2462" t="s">
        <v>1216</v>
      </c>
      <c r="C2462" t="s">
        <v>599</v>
      </c>
      <c r="D2462">
        <v>6540500</v>
      </c>
    </row>
    <row r="2463" spans="1:4" x14ac:dyDescent="0.25">
      <c r="A2463">
        <v>2.7692307999999999</v>
      </c>
      <c r="B2463">
        <v>523855800</v>
      </c>
      <c r="C2463">
        <v>975576700</v>
      </c>
      <c r="D2463">
        <v>719400</v>
      </c>
    </row>
    <row r="2464" spans="1:4" x14ac:dyDescent="0.25">
      <c r="A2464">
        <v>2.7692307999999999</v>
      </c>
      <c r="B2464" t="s">
        <v>1219</v>
      </c>
      <c r="C2464" t="s">
        <v>601</v>
      </c>
      <c r="D2464">
        <v>12494100</v>
      </c>
    </row>
    <row r="2465" spans="1:4" x14ac:dyDescent="0.25">
      <c r="A2465">
        <v>2.7692307999999999</v>
      </c>
      <c r="B2465">
        <v>8365800</v>
      </c>
      <c r="C2465">
        <v>8613800</v>
      </c>
      <c r="D2465">
        <v>7222300</v>
      </c>
    </row>
    <row r="2466" spans="1:4" x14ac:dyDescent="0.25">
      <c r="A2466">
        <v>2.7692307999999999</v>
      </c>
      <c r="B2466" t="s">
        <v>1220</v>
      </c>
      <c r="C2466" t="s">
        <v>602</v>
      </c>
      <c r="D2466">
        <v>1623300</v>
      </c>
    </row>
    <row r="2467" spans="1:4" x14ac:dyDescent="0.25">
      <c r="A2467">
        <v>2.7692307999999999</v>
      </c>
      <c r="B2467">
        <v>9453600</v>
      </c>
      <c r="C2467">
        <v>12813300</v>
      </c>
      <c r="D2467">
        <v>8217800</v>
      </c>
    </row>
    <row r="2468" spans="1:4" x14ac:dyDescent="0.25">
      <c r="A2468">
        <v>2.7692307999999999</v>
      </c>
      <c r="B2468">
        <v>29735700</v>
      </c>
      <c r="C2468">
        <v>39873200</v>
      </c>
      <c r="D2468">
        <v>14577900</v>
      </c>
    </row>
    <row r="2469" spans="1:4" x14ac:dyDescent="0.25">
      <c r="A2469">
        <v>2.7692307999999999</v>
      </c>
      <c r="B2469" t="s">
        <v>1221</v>
      </c>
      <c r="C2469" t="s">
        <v>603</v>
      </c>
      <c r="D2469">
        <v>3989800</v>
      </c>
    </row>
    <row r="2470" spans="1:4" x14ac:dyDescent="0.25">
      <c r="A2470">
        <v>2.7692307999999999</v>
      </c>
      <c r="B2470">
        <v>603433700</v>
      </c>
      <c r="C2470">
        <v>781393000</v>
      </c>
      <c r="D2470">
        <v>25297400</v>
      </c>
    </row>
    <row r="2471" spans="1:4" x14ac:dyDescent="0.25">
      <c r="A2471">
        <v>2.7692307999999999</v>
      </c>
      <c r="B2471">
        <v>1944047700</v>
      </c>
      <c r="C2471">
        <v>2318217800</v>
      </c>
      <c r="D2471">
        <v>2142257200</v>
      </c>
    </row>
    <row r="2472" spans="1:4" x14ac:dyDescent="0.25">
      <c r="A2472">
        <v>2.7692307999999999</v>
      </c>
      <c r="B2472">
        <v>95059400</v>
      </c>
      <c r="C2472">
        <v>168702100</v>
      </c>
      <c r="D2472">
        <v>584200</v>
      </c>
    </row>
    <row r="2473" spans="1:4" x14ac:dyDescent="0.25">
      <c r="A2473">
        <v>2.7692307999999999</v>
      </c>
      <c r="B2473">
        <v>4757100</v>
      </c>
      <c r="C2473">
        <v>5607300</v>
      </c>
      <c r="D2473">
        <v>560600</v>
      </c>
    </row>
    <row r="2474" spans="1:4" x14ac:dyDescent="0.25">
      <c r="A2474">
        <v>2.7692307999999999</v>
      </c>
      <c r="B2474" t="s">
        <v>1225</v>
      </c>
      <c r="C2474" t="s">
        <v>607</v>
      </c>
      <c r="D2474">
        <v>322923300</v>
      </c>
    </row>
    <row r="2475" spans="1:4" x14ac:dyDescent="0.25">
      <c r="A2475">
        <v>2.7692307999999999</v>
      </c>
      <c r="B2475">
        <v>3550450300</v>
      </c>
      <c r="C2475" t="s">
        <v>608</v>
      </c>
      <c r="D2475">
        <v>700800</v>
      </c>
    </row>
    <row r="2476" spans="1:4" x14ac:dyDescent="0.25">
      <c r="A2476">
        <v>2.7692307999999999</v>
      </c>
      <c r="B2476">
        <v>40841700</v>
      </c>
      <c r="C2476">
        <v>90994100</v>
      </c>
      <c r="D2476">
        <v>498400</v>
      </c>
    </row>
    <row r="2477" spans="1:4" x14ac:dyDescent="0.25">
      <c r="A2477">
        <v>2.7692307999999999</v>
      </c>
      <c r="B2477">
        <v>836600</v>
      </c>
      <c r="C2477">
        <v>1024300</v>
      </c>
      <c r="D2477">
        <v>539700</v>
      </c>
    </row>
    <row r="2478" spans="1:4" x14ac:dyDescent="0.25">
      <c r="A2478">
        <v>2.7692307999999999</v>
      </c>
      <c r="B2478">
        <v>11782800</v>
      </c>
      <c r="C2478">
        <v>21317000</v>
      </c>
      <c r="D2478">
        <v>3528700</v>
      </c>
    </row>
    <row r="2479" spans="1:4" x14ac:dyDescent="0.25">
      <c r="A2479">
        <v>2.7692307999999999</v>
      </c>
      <c r="B2479">
        <v>952361400</v>
      </c>
      <c r="C2479">
        <v>1698339500</v>
      </c>
      <c r="D2479">
        <v>829100</v>
      </c>
    </row>
    <row r="2480" spans="1:4" x14ac:dyDescent="0.25">
      <c r="A2480">
        <v>2.7692307999999999</v>
      </c>
      <c r="B2480">
        <v>13060700</v>
      </c>
      <c r="C2480">
        <v>24008200</v>
      </c>
      <c r="D2480">
        <v>1028300</v>
      </c>
    </row>
    <row r="2481" spans="1:4" x14ac:dyDescent="0.25">
      <c r="A2481">
        <v>2.7692307999999999</v>
      </c>
      <c r="B2481" t="s">
        <v>1229</v>
      </c>
      <c r="C2481" t="s">
        <v>612</v>
      </c>
      <c r="D2481">
        <v>4913300</v>
      </c>
    </row>
    <row r="2482" spans="1:4" x14ac:dyDescent="0.25">
      <c r="A2482">
        <v>2.7692307999999999</v>
      </c>
      <c r="B2482" t="s">
        <v>1230</v>
      </c>
      <c r="C2482" t="s">
        <v>613</v>
      </c>
      <c r="D2482">
        <v>3316600</v>
      </c>
    </row>
    <row r="2483" spans="1:4" x14ac:dyDescent="0.25">
      <c r="A2483">
        <v>2.7692307999999999</v>
      </c>
      <c r="B2483">
        <v>1272185800</v>
      </c>
      <c r="C2483">
        <v>1876434600</v>
      </c>
      <c r="D2483">
        <v>634000</v>
      </c>
    </row>
    <row r="2484" spans="1:4" x14ac:dyDescent="0.25">
      <c r="A2484">
        <v>2.7692307999999999</v>
      </c>
      <c r="B2484" t="s">
        <v>1233</v>
      </c>
      <c r="C2484" t="s">
        <v>618</v>
      </c>
      <c r="D2484">
        <v>7802800</v>
      </c>
    </row>
    <row r="2485" spans="1:4" x14ac:dyDescent="0.25">
      <c r="A2485">
        <v>2.7692307999999999</v>
      </c>
      <c r="B2485" t="s">
        <v>1235</v>
      </c>
      <c r="C2485" t="s">
        <v>620</v>
      </c>
      <c r="D2485">
        <v>310773700</v>
      </c>
    </row>
    <row r="2486" spans="1:4" x14ac:dyDescent="0.25">
      <c r="A2486">
        <v>2.7692307999999999</v>
      </c>
      <c r="B2486">
        <v>70895200</v>
      </c>
      <c r="C2486">
        <v>118944100</v>
      </c>
      <c r="D2486">
        <v>972100</v>
      </c>
    </row>
    <row r="2487" spans="1:4" x14ac:dyDescent="0.25">
      <c r="A2487">
        <v>2.7692307999999999</v>
      </c>
      <c r="B2487">
        <v>571408200</v>
      </c>
      <c r="C2487">
        <v>200315400</v>
      </c>
      <c r="D2487">
        <v>22264500</v>
      </c>
    </row>
    <row r="2488" spans="1:4" x14ac:dyDescent="0.25">
      <c r="A2488">
        <v>2.7692307999999999</v>
      </c>
      <c r="B2488">
        <v>3309000</v>
      </c>
      <c r="C2488">
        <v>3979200</v>
      </c>
      <c r="D2488">
        <v>2067000</v>
      </c>
    </row>
    <row r="2489" spans="1:4" x14ac:dyDescent="0.25">
      <c r="A2489">
        <v>2.7692307999999999</v>
      </c>
      <c r="B2489">
        <v>3953400</v>
      </c>
      <c r="C2489">
        <v>4502800</v>
      </c>
      <c r="D2489">
        <v>3747300</v>
      </c>
    </row>
    <row r="2490" spans="1:4" x14ac:dyDescent="0.25">
      <c r="A2490">
        <v>2.7692307999999999</v>
      </c>
      <c r="B2490">
        <v>268293900</v>
      </c>
      <c r="C2490">
        <v>456928500</v>
      </c>
      <c r="D2490">
        <v>1518000</v>
      </c>
    </row>
    <row r="2491" spans="1:4" x14ac:dyDescent="0.25">
      <c r="A2491">
        <v>2.7692307999999999</v>
      </c>
      <c r="B2491" t="s">
        <v>1238</v>
      </c>
      <c r="C2491" t="s">
        <v>622</v>
      </c>
      <c r="D2491" t="s">
        <v>75</v>
      </c>
    </row>
    <row r="2492" spans="1:4" x14ac:dyDescent="0.25">
      <c r="A2492">
        <v>2.7692307999999999</v>
      </c>
      <c r="B2492" t="s">
        <v>1239</v>
      </c>
      <c r="C2492" t="s">
        <v>623</v>
      </c>
      <c r="D2492">
        <v>4466400</v>
      </c>
    </row>
    <row r="2493" spans="1:4" x14ac:dyDescent="0.25">
      <c r="A2493">
        <v>2.7692307999999999</v>
      </c>
      <c r="B2493">
        <v>31868100</v>
      </c>
      <c r="C2493">
        <v>81681400</v>
      </c>
      <c r="D2493">
        <v>1641000</v>
      </c>
    </row>
    <row r="2494" spans="1:4" x14ac:dyDescent="0.25">
      <c r="A2494">
        <v>2.7692307999999999</v>
      </c>
      <c r="B2494">
        <v>1828520200</v>
      </c>
      <c r="C2494">
        <v>2466375900</v>
      </c>
      <c r="D2494">
        <v>3257800</v>
      </c>
    </row>
    <row r="2495" spans="1:4" x14ac:dyDescent="0.25">
      <c r="A2495">
        <v>2.7692307999999999</v>
      </c>
      <c r="B2495">
        <v>4898100</v>
      </c>
      <c r="C2495">
        <v>5817900</v>
      </c>
      <c r="D2495">
        <v>2854100</v>
      </c>
    </row>
    <row r="2496" spans="1:4" x14ac:dyDescent="0.25">
      <c r="A2496">
        <v>2.7692307999999999</v>
      </c>
      <c r="B2496" t="s">
        <v>1240</v>
      </c>
      <c r="C2496" t="s">
        <v>624</v>
      </c>
      <c r="D2496">
        <v>413834300</v>
      </c>
    </row>
    <row r="2497" spans="1:4" x14ac:dyDescent="0.25">
      <c r="A2497">
        <v>2.7692307999999999</v>
      </c>
      <c r="B2497" t="s">
        <v>1241</v>
      </c>
      <c r="C2497" t="s">
        <v>625</v>
      </c>
      <c r="D2497">
        <v>2244737100</v>
      </c>
    </row>
    <row r="2498" spans="1:4" x14ac:dyDescent="0.25">
      <c r="A2498">
        <v>2.7692307999999999</v>
      </c>
      <c r="B2498">
        <v>5766800</v>
      </c>
      <c r="C2498">
        <v>11742500</v>
      </c>
      <c r="D2498">
        <v>2773400</v>
      </c>
    </row>
    <row r="2499" spans="1:4" x14ac:dyDescent="0.25">
      <c r="A2499">
        <v>2.7692307999999999</v>
      </c>
      <c r="B2499">
        <v>126306700</v>
      </c>
      <c r="C2499">
        <v>262351900</v>
      </c>
      <c r="D2499">
        <v>1235500</v>
      </c>
    </row>
    <row r="2500" spans="1:4" x14ac:dyDescent="0.25">
      <c r="A2500">
        <v>2.7692307999999999</v>
      </c>
      <c r="B2500" t="s">
        <v>1247</v>
      </c>
      <c r="C2500" t="s">
        <v>631</v>
      </c>
      <c r="D2500">
        <v>20478400</v>
      </c>
    </row>
    <row r="2501" spans="1:4" x14ac:dyDescent="0.25">
      <c r="A2501">
        <v>2.7692307999999999</v>
      </c>
      <c r="B2501" t="s">
        <v>1248</v>
      </c>
      <c r="C2501" t="s">
        <v>633</v>
      </c>
      <c r="D2501">
        <v>6247800</v>
      </c>
    </row>
    <row r="2502" spans="1:4" x14ac:dyDescent="0.25">
      <c r="A2502">
        <v>2.7692307999999999</v>
      </c>
      <c r="B2502">
        <v>21226400</v>
      </c>
      <c r="C2502">
        <v>23530600</v>
      </c>
      <c r="D2502">
        <v>19126600</v>
      </c>
    </row>
    <row r="2503" spans="1:4" x14ac:dyDescent="0.25">
      <c r="A2503">
        <v>2.7692307999999999</v>
      </c>
      <c r="B2503">
        <v>1074023700</v>
      </c>
      <c r="C2503">
        <v>2059514200</v>
      </c>
      <c r="D2503">
        <v>4039900</v>
      </c>
    </row>
    <row r="2504" spans="1:4" x14ac:dyDescent="0.25">
      <c r="A2504">
        <v>2.7692307999999999</v>
      </c>
      <c r="B2504" t="s">
        <v>1252</v>
      </c>
      <c r="C2504" t="s">
        <v>637</v>
      </c>
      <c r="D2504">
        <v>121348100</v>
      </c>
    </row>
    <row r="2505" spans="1:4" x14ac:dyDescent="0.25">
      <c r="A2505">
        <v>2.7692307999999999</v>
      </c>
      <c r="B2505">
        <v>812786800</v>
      </c>
      <c r="C2505">
        <v>923320500</v>
      </c>
      <c r="D2505">
        <v>21048300</v>
      </c>
    </row>
    <row r="2506" spans="1:4" x14ac:dyDescent="0.25">
      <c r="A2506">
        <v>2.7692307999999999</v>
      </c>
      <c r="B2506">
        <v>25425400</v>
      </c>
      <c r="C2506">
        <v>28645000</v>
      </c>
      <c r="D2506">
        <v>26704600</v>
      </c>
    </row>
    <row r="2507" spans="1:4" x14ac:dyDescent="0.25">
      <c r="A2507">
        <v>2.7692307999999999</v>
      </c>
      <c r="B2507" t="s">
        <v>1253</v>
      </c>
      <c r="C2507" t="s">
        <v>638</v>
      </c>
      <c r="D2507" t="s">
        <v>78</v>
      </c>
    </row>
    <row r="2508" spans="1:4" x14ac:dyDescent="0.25">
      <c r="A2508">
        <v>2.7692307999999999</v>
      </c>
      <c r="B2508">
        <v>18234300</v>
      </c>
      <c r="C2508">
        <v>38756700</v>
      </c>
      <c r="D2508">
        <v>1380000</v>
      </c>
    </row>
    <row r="2509" spans="1:4" x14ac:dyDescent="0.25">
      <c r="A2509">
        <v>2.7692307999999999</v>
      </c>
      <c r="B2509" t="s">
        <v>1254</v>
      </c>
      <c r="C2509" t="s">
        <v>640</v>
      </c>
      <c r="D2509" t="s">
        <v>79</v>
      </c>
    </row>
    <row r="2510" spans="1:4" x14ac:dyDescent="0.25">
      <c r="A2510">
        <v>2.7692307999999999</v>
      </c>
      <c r="B2510">
        <v>2113606900</v>
      </c>
      <c r="C2510">
        <v>2967524300</v>
      </c>
      <c r="D2510">
        <v>3169100</v>
      </c>
    </row>
    <row r="2511" spans="1:4" x14ac:dyDescent="0.25">
      <c r="A2511">
        <v>2.7692307999999999</v>
      </c>
      <c r="B2511">
        <v>8140300</v>
      </c>
      <c r="C2511">
        <v>11119500</v>
      </c>
      <c r="D2511">
        <v>7110800</v>
      </c>
    </row>
    <row r="2512" spans="1:4" x14ac:dyDescent="0.25">
      <c r="A2512">
        <v>2.7692307999999999</v>
      </c>
      <c r="B2512">
        <v>50510000</v>
      </c>
      <c r="C2512">
        <v>62954000</v>
      </c>
      <c r="D2512">
        <v>5721200</v>
      </c>
    </row>
    <row r="2513" spans="1:4" x14ac:dyDescent="0.25">
      <c r="A2513">
        <v>2.7692307999999999</v>
      </c>
      <c r="B2513" t="s">
        <v>1256</v>
      </c>
      <c r="C2513" t="s">
        <v>642</v>
      </c>
      <c r="D2513">
        <v>33726700</v>
      </c>
    </row>
    <row r="2514" spans="1:4" x14ac:dyDescent="0.25">
      <c r="A2514">
        <v>2.7692307999999999</v>
      </c>
      <c r="B2514">
        <v>25444200</v>
      </c>
      <c r="C2514">
        <v>38511300</v>
      </c>
      <c r="D2514">
        <v>1365200</v>
      </c>
    </row>
    <row r="2515" spans="1:4" x14ac:dyDescent="0.25">
      <c r="A2515">
        <v>2.7692307999999999</v>
      </c>
      <c r="B2515" t="s">
        <v>1258</v>
      </c>
      <c r="C2515" t="s">
        <v>739</v>
      </c>
      <c r="D2515">
        <v>4813100</v>
      </c>
    </row>
    <row r="2516" spans="1:4" x14ac:dyDescent="0.25">
      <c r="A2516">
        <v>2.7692307999999999</v>
      </c>
      <c r="B2516">
        <v>5771500</v>
      </c>
      <c r="C2516">
        <v>10710700</v>
      </c>
      <c r="D2516">
        <v>650100</v>
      </c>
    </row>
    <row r="2517" spans="1:4" x14ac:dyDescent="0.25">
      <c r="A2517">
        <v>2.7692307999999999</v>
      </c>
      <c r="B2517">
        <v>327659300</v>
      </c>
      <c r="C2517">
        <v>626660000</v>
      </c>
      <c r="D2517">
        <v>2930600</v>
      </c>
    </row>
    <row r="2518" spans="1:4" x14ac:dyDescent="0.25">
      <c r="A2518">
        <v>2.7692307999999999</v>
      </c>
      <c r="B2518">
        <v>72883400</v>
      </c>
      <c r="C2518">
        <v>93663000</v>
      </c>
      <c r="D2518">
        <v>21449100</v>
      </c>
    </row>
    <row r="2519" spans="1:4" x14ac:dyDescent="0.25">
      <c r="A2519">
        <v>2.7692307999999999</v>
      </c>
      <c r="B2519" t="s">
        <v>1263</v>
      </c>
      <c r="C2519">
        <v>1081209300</v>
      </c>
      <c r="D2519">
        <v>103356800</v>
      </c>
    </row>
    <row r="2520" spans="1:4" x14ac:dyDescent="0.25">
      <c r="A2520">
        <v>2.7692307999999999</v>
      </c>
      <c r="B2520" t="s">
        <v>1265</v>
      </c>
      <c r="C2520" t="s">
        <v>649</v>
      </c>
      <c r="D2520">
        <v>310851600</v>
      </c>
    </row>
    <row r="2521" spans="1:4" x14ac:dyDescent="0.25">
      <c r="A2521">
        <v>2.7692307999999999</v>
      </c>
      <c r="B2521" t="s">
        <v>1266</v>
      </c>
      <c r="C2521" t="s">
        <v>650</v>
      </c>
      <c r="D2521" t="s">
        <v>80</v>
      </c>
    </row>
    <row r="2522" spans="1:4" x14ac:dyDescent="0.25">
      <c r="A2522">
        <v>2.7692307999999999</v>
      </c>
      <c r="B2522">
        <v>5553100</v>
      </c>
      <c r="C2522">
        <v>6513500</v>
      </c>
      <c r="D2522">
        <v>3968400</v>
      </c>
    </row>
    <row r="2523" spans="1:4" x14ac:dyDescent="0.25">
      <c r="A2523">
        <v>2.7692307999999999</v>
      </c>
      <c r="B2523">
        <v>24560200</v>
      </c>
      <c r="C2523">
        <v>29077200</v>
      </c>
      <c r="D2523">
        <v>25089600</v>
      </c>
    </row>
    <row r="2524" spans="1:4" x14ac:dyDescent="0.25">
      <c r="A2524">
        <v>2.7692307999999999</v>
      </c>
      <c r="B2524" t="s">
        <v>1405</v>
      </c>
      <c r="C2524" t="s">
        <v>652</v>
      </c>
      <c r="D2524">
        <v>18234000</v>
      </c>
    </row>
    <row r="2525" spans="1:4" x14ac:dyDescent="0.25">
      <c r="A2525">
        <v>2.7692307999999999</v>
      </c>
      <c r="B2525">
        <v>2359500</v>
      </c>
      <c r="C2525">
        <v>3826100</v>
      </c>
      <c r="D2525">
        <v>815600</v>
      </c>
    </row>
    <row r="2526" spans="1:4" x14ac:dyDescent="0.25">
      <c r="A2526">
        <v>2.7692307999999999</v>
      </c>
      <c r="B2526" t="s">
        <v>1268</v>
      </c>
      <c r="C2526">
        <v>4984636500</v>
      </c>
      <c r="D2526">
        <v>1617728700</v>
      </c>
    </row>
    <row r="2527" spans="1:4" x14ac:dyDescent="0.25">
      <c r="A2527">
        <v>2.7692307999999999</v>
      </c>
      <c r="B2527" t="s">
        <v>1269</v>
      </c>
      <c r="C2527" t="s">
        <v>655</v>
      </c>
      <c r="D2527" t="s">
        <v>81</v>
      </c>
    </row>
    <row r="2528" spans="1:4" x14ac:dyDescent="0.25">
      <c r="A2528">
        <v>2.7692307999999999</v>
      </c>
      <c r="B2528" t="s">
        <v>528</v>
      </c>
      <c r="C2528" t="s">
        <v>656</v>
      </c>
      <c r="D2528">
        <v>904121100</v>
      </c>
    </row>
    <row r="2529" spans="1:4" x14ac:dyDescent="0.25">
      <c r="A2529">
        <v>2.7692307999999999</v>
      </c>
      <c r="B2529" t="s">
        <v>1271</v>
      </c>
      <c r="C2529" t="s">
        <v>659</v>
      </c>
      <c r="D2529">
        <v>3664000</v>
      </c>
    </row>
    <row r="2530" spans="1:4" x14ac:dyDescent="0.25">
      <c r="A2530">
        <v>2.7692307999999999</v>
      </c>
      <c r="B2530">
        <v>4993968900</v>
      </c>
      <c r="C2530">
        <v>2234132900</v>
      </c>
      <c r="D2530">
        <v>14636900</v>
      </c>
    </row>
    <row r="2531" spans="1:4" x14ac:dyDescent="0.25">
      <c r="A2531">
        <v>2.7692307999999999</v>
      </c>
      <c r="B2531">
        <v>25573500</v>
      </c>
      <c r="C2531">
        <v>29330400</v>
      </c>
      <c r="D2531">
        <v>28806700</v>
      </c>
    </row>
    <row r="2532" spans="1:4" x14ac:dyDescent="0.25">
      <c r="A2532">
        <v>2.7692307999999999</v>
      </c>
      <c r="B2532">
        <v>3073800</v>
      </c>
      <c r="C2532">
        <v>7762900</v>
      </c>
      <c r="D2532">
        <v>701400</v>
      </c>
    </row>
    <row r="2533" spans="1:4" x14ac:dyDescent="0.25">
      <c r="A2533">
        <v>2.7692307999999999</v>
      </c>
      <c r="B2533">
        <v>307845400</v>
      </c>
      <c r="C2533">
        <v>485631100</v>
      </c>
      <c r="D2533">
        <v>2928700</v>
      </c>
    </row>
    <row r="2534" spans="1:4" x14ac:dyDescent="0.25">
      <c r="A2534">
        <v>2.7692307999999999</v>
      </c>
      <c r="B2534">
        <v>80031000</v>
      </c>
      <c r="C2534">
        <v>162698400</v>
      </c>
      <c r="D2534">
        <v>1126300</v>
      </c>
    </row>
    <row r="2535" spans="1:4" x14ac:dyDescent="0.25">
      <c r="A2535">
        <v>2.7692307999999999</v>
      </c>
      <c r="B2535">
        <v>1143115300</v>
      </c>
      <c r="C2535">
        <v>1296905100</v>
      </c>
      <c r="D2535">
        <v>21089600</v>
      </c>
    </row>
    <row r="2536" spans="1:4" x14ac:dyDescent="0.25">
      <c r="A2536">
        <v>2.7692307999999999</v>
      </c>
      <c r="B2536">
        <v>71007600</v>
      </c>
      <c r="C2536">
        <v>108072000</v>
      </c>
      <c r="D2536">
        <v>2501300</v>
      </c>
    </row>
    <row r="2537" spans="1:4" x14ac:dyDescent="0.25">
      <c r="A2537">
        <v>2.7692307999999999</v>
      </c>
      <c r="B2537" t="s">
        <v>1275</v>
      </c>
      <c r="C2537" t="s">
        <v>664</v>
      </c>
      <c r="D2537">
        <v>2050700</v>
      </c>
    </row>
    <row r="2538" spans="1:4" x14ac:dyDescent="0.25">
      <c r="A2538">
        <v>2.7692307999999999</v>
      </c>
      <c r="B2538">
        <v>279409000</v>
      </c>
      <c r="C2538">
        <v>228499400</v>
      </c>
      <c r="D2538">
        <v>13522600</v>
      </c>
    </row>
    <row r="2539" spans="1:4" x14ac:dyDescent="0.25">
      <c r="A2539">
        <v>2.7692307999999999</v>
      </c>
      <c r="B2539" t="s">
        <v>1277</v>
      </c>
      <c r="C2539" t="s">
        <v>665</v>
      </c>
      <c r="D2539">
        <v>191054000</v>
      </c>
    </row>
    <row r="2540" spans="1:4" x14ac:dyDescent="0.25">
      <c r="A2540">
        <v>2.7692307999999999</v>
      </c>
      <c r="B2540" t="s">
        <v>1279</v>
      </c>
      <c r="C2540" t="s">
        <v>668</v>
      </c>
      <c r="D2540">
        <v>223067700</v>
      </c>
    </row>
    <row r="2541" spans="1:4" x14ac:dyDescent="0.25">
      <c r="A2541">
        <v>2.7692307999999999</v>
      </c>
      <c r="B2541" t="s">
        <v>1280</v>
      </c>
      <c r="C2541" t="s">
        <v>669</v>
      </c>
      <c r="D2541">
        <v>157747300</v>
      </c>
    </row>
    <row r="2542" spans="1:4" x14ac:dyDescent="0.25">
      <c r="A2542">
        <v>2.7692307999999999</v>
      </c>
      <c r="B2542">
        <v>1392372300</v>
      </c>
      <c r="C2542">
        <v>1911663800</v>
      </c>
      <c r="D2542">
        <v>8252100</v>
      </c>
    </row>
    <row r="2543" spans="1:4" x14ac:dyDescent="0.25">
      <c r="A2543">
        <v>2.7692307999999999</v>
      </c>
      <c r="B2543" t="s">
        <v>1285</v>
      </c>
      <c r="C2543" t="s">
        <v>674</v>
      </c>
      <c r="D2543">
        <v>2784900</v>
      </c>
    </row>
    <row r="2544" spans="1:4" x14ac:dyDescent="0.25">
      <c r="A2544">
        <v>2.7692307999999999</v>
      </c>
      <c r="B2544" t="s">
        <v>1286</v>
      </c>
      <c r="C2544">
        <v>5681947000</v>
      </c>
      <c r="D2544">
        <v>5415565600</v>
      </c>
    </row>
    <row r="2545" spans="1:4" x14ac:dyDescent="0.25">
      <c r="A2545">
        <v>2.7692307999999999</v>
      </c>
      <c r="B2545" t="s">
        <v>1287</v>
      </c>
      <c r="C2545" t="s">
        <v>675</v>
      </c>
      <c r="D2545">
        <v>11126000</v>
      </c>
    </row>
    <row r="2546" spans="1:4" x14ac:dyDescent="0.25">
      <c r="A2546">
        <v>2.7692307999999999</v>
      </c>
      <c r="B2546">
        <v>1133100</v>
      </c>
      <c r="C2546">
        <v>3407300</v>
      </c>
      <c r="D2546">
        <v>2874900</v>
      </c>
    </row>
    <row r="2547" spans="1:4" x14ac:dyDescent="0.25">
      <c r="A2547">
        <v>2.7692307999999999</v>
      </c>
      <c r="B2547">
        <v>113997700</v>
      </c>
      <c r="C2547">
        <v>155862900</v>
      </c>
      <c r="D2547">
        <v>4988600</v>
      </c>
    </row>
    <row r="2548" spans="1:4" x14ac:dyDescent="0.25">
      <c r="A2548">
        <v>2.7692307999999999</v>
      </c>
      <c r="B2548" t="s">
        <v>1291</v>
      </c>
      <c r="C2548" t="s">
        <v>679</v>
      </c>
      <c r="D2548">
        <v>101075700</v>
      </c>
    </row>
    <row r="2549" spans="1:4" x14ac:dyDescent="0.25">
      <c r="A2549">
        <v>2.7692307999999999</v>
      </c>
      <c r="B2549" t="s">
        <v>1292</v>
      </c>
      <c r="C2549" t="s">
        <v>680</v>
      </c>
      <c r="D2549">
        <v>188435600</v>
      </c>
    </row>
    <row r="2550" spans="1:4" x14ac:dyDescent="0.25">
      <c r="A2550">
        <v>2.7692307999999999</v>
      </c>
      <c r="B2550" t="s">
        <v>1293</v>
      </c>
      <c r="C2550" t="s">
        <v>681</v>
      </c>
      <c r="D2550">
        <v>3697000</v>
      </c>
    </row>
    <row r="2551" spans="1:4" x14ac:dyDescent="0.25">
      <c r="A2551">
        <v>2.7692307999999999</v>
      </c>
      <c r="B2551">
        <v>5374323100</v>
      </c>
      <c r="C2551" t="s">
        <v>682</v>
      </c>
      <c r="D2551">
        <v>23015600</v>
      </c>
    </row>
    <row r="2552" spans="1:4" x14ac:dyDescent="0.25">
      <c r="A2552">
        <v>2.7692307999999999</v>
      </c>
      <c r="B2552">
        <v>14855700</v>
      </c>
      <c r="C2552">
        <v>24928900</v>
      </c>
      <c r="D2552">
        <v>3706300</v>
      </c>
    </row>
    <row r="2553" spans="1:4" x14ac:dyDescent="0.25">
      <c r="A2553">
        <v>2.7692307999999999</v>
      </c>
      <c r="B2553">
        <v>77858200</v>
      </c>
      <c r="C2553">
        <v>86415900</v>
      </c>
      <c r="D2553">
        <v>7079600</v>
      </c>
    </row>
    <row r="2554" spans="1:4" x14ac:dyDescent="0.25">
      <c r="A2554">
        <v>2.7692307999999999</v>
      </c>
      <c r="B2554" t="s">
        <v>1296</v>
      </c>
      <c r="C2554" t="s">
        <v>684</v>
      </c>
      <c r="D2554">
        <v>7798600</v>
      </c>
    </row>
    <row r="2555" spans="1:4" x14ac:dyDescent="0.25">
      <c r="A2555">
        <v>2.7692307999999999</v>
      </c>
      <c r="B2555" t="s">
        <v>1297</v>
      </c>
      <c r="C2555" t="s">
        <v>685</v>
      </c>
      <c r="D2555">
        <v>15186800</v>
      </c>
    </row>
    <row r="2556" spans="1:4" x14ac:dyDescent="0.25">
      <c r="A2556">
        <v>2.7692307999999999</v>
      </c>
      <c r="B2556">
        <v>982600</v>
      </c>
      <c r="C2556">
        <v>1146800</v>
      </c>
      <c r="D2556">
        <v>997100</v>
      </c>
    </row>
    <row r="2557" spans="1:4" x14ac:dyDescent="0.25">
      <c r="A2557">
        <v>2.7692307999999999</v>
      </c>
      <c r="B2557">
        <v>3473159000</v>
      </c>
      <c r="C2557" t="s">
        <v>688</v>
      </c>
      <c r="D2557">
        <v>626600</v>
      </c>
    </row>
    <row r="2558" spans="1:4" x14ac:dyDescent="0.25">
      <c r="A2558">
        <v>2.7692307999999999</v>
      </c>
      <c r="B2558">
        <v>552035700</v>
      </c>
      <c r="C2558">
        <v>900904600</v>
      </c>
      <c r="D2558">
        <v>1464500</v>
      </c>
    </row>
    <row r="2559" spans="1:4" x14ac:dyDescent="0.25">
      <c r="A2559">
        <v>2.7692307999999999</v>
      </c>
      <c r="B2559">
        <v>943500</v>
      </c>
      <c r="C2559">
        <v>1764000</v>
      </c>
      <c r="D2559">
        <v>815500</v>
      </c>
    </row>
    <row r="2560" spans="1:4" x14ac:dyDescent="0.25">
      <c r="A2560">
        <v>2.7692307999999999</v>
      </c>
      <c r="B2560">
        <v>5089500</v>
      </c>
      <c r="C2560">
        <v>6783000</v>
      </c>
      <c r="D2560">
        <v>3819600</v>
      </c>
    </row>
    <row r="2561" spans="1:4" x14ac:dyDescent="0.25">
      <c r="A2561">
        <v>2.7692307999999999</v>
      </c>
      <c r="B2561" t="s">
        <v>665</v>
      </c>
      <c r="C2561" t="s">
        <v>692</v>
      </c>
      <c r="D2561" t="s">
        <v>84</v>
      </c>
    </row>
    <row r="2562" spans="1:4" x14ac:dyDescent="0.25">
      <c r="A2562">
        <v>2.7692307999999999</v>
      </c>
      <c r="B2562" t="s">
        <v>1304</v>
      </c>
      <c r="C2562" t="s">
        <v>694</v>
      </c>
      <c r="D2562">
        <v>214757400</v>
      </c>
    </row>
    <row r="2563" spans="1:4" x14ac:dyDescent="0.25">
      <c r="A2563">
        <v>2.7692307999999999</v>
      </c>
      <c r="B2563">
        <v>487975600</v>
      </c>
      <c r="C2563">
        <v>615818800</v>
      </c>
      <c r="D2563">
        <v>341396700</v>
      </c>
    </row>
    <row r="2564" spans="1:4" x14ac:dyDescent="0.25">
      <c r="A2564">
        <v>2.7692307999999999</v>
      </c>
      <c r="B2564">
        <v>5921666500</v>
      </c>
      <c r="C2564" t="s">
        <v>698</v>
      </c>
      <c r="D2564">
        <v>80691100</v>
      </c>
    </row>
    <row r="2565" spans="1:4" x14ac:dyDescent="0.25">
      <c r="A2565">
        <v>2.7692307999999999</v>
      </c>
      <c r="B2565">
        <v>20272700</v>
      </c>
      <c r="C2565">
        <v>46769500</v>
      </c>
      <c r="D2565">
        <v>731500</v>
      </c>
    </row>
    <row r="2566" spans="1:4" x14ac:dyDescent="0.25">
      <c r="A2566">
        <v>2.7692307999999999</v>
      </c>
      <c r="B2566">
        <v>255091000</v>
      </c>
      <c r="C2566">
        <v>334097600</v>
      </c>
      <c r="D2566">
        <v>2399800</v>
      </c>
    </row>
    <row r="2567" spans="1:4" x14ac:dyDescent="0.25">
      <c r="A2567">
        <v>2.7692307999999999</v>
      </c>
      <c r="B2567">
        <v>1151896000</v>
      </c>
      <c r="C2567">
        <v>252831900</v>
      </c>
      <c r="D2567">
        <v>83315400</v>
      </c>
    </row>
    <row r="2568" spans="1:4" x14ac:dyDescent="0.25">
      <c r="A2568">
        <v>2.7692307999999999</v>
      </c>
      <c r="B2568" t="s">
        <v>1311</v>
      </c>
      <c r="C2568" t="s">
        <v>703</v>
      </c>
      <c r="D2568">
        <v>1678500</v>
      </c>
    </row>
    <row r="2569" spans="1:4" x14ac:dyDescent="0.25">
      <c r="A2569">
        <v>2.7692307999999999</v>
      </c>
      <c r="B2569" t="s">
        <v>1312</v>
      </c>
      <c r="C2569" t="s">
        <v>704</v>
      </c>
      <c r="D2569">
        <v>25696000</v>
      </c>
    </row>
    <row r="2570" spans="1:4" x14ac:dyDescent="0.25">
      <c r="A2570">
        <v>2.7692307999999999</v>
      </c>
      <c r="B2570" t="s">
        <v>1314</v>
      </c>
      <c r="C2570" t="s">
        <v>706</v>
      </c>
      <c r="D2570">
        <v>1188900</v>
      </c>
    </row>
    <row r="2571" spans="1:4" x14ac:dyDescent="0.25">
      <c r="A2571">
        <v>2.7692307999999999</v>
      </c>
      <c r="B2571" t="s">
        <v>1315</v>
      </c>
      <c r="C2571" t="s">
        <v>707</v>
      </c>
      <c r="D2571">
        <v>2914400</v>
      </c>
    </row>
    <row r="2572" spans="1:4" x14ac:dyDescent="0.25">
      <c r="A2572">
        <v>2.7692307999999999</v>
      </c>
      <c r="B2572">
        <v>12416500</v>
      </c>
      <c r="C2572">
        <v>30466400</v>
      </c>
      <c r="D2572">
        <v>873000</v>
      </c>
    </row>
    <row r="2573" spans="1:4" x14ac:dyDescent="0.25">
      <c r="A2573">
        <v>2.7692307999999999</v>
      </c>
      <c r="B2573">
        <v>3152089300</v>
      </c>
      <c r="C2573">
        <v>4394144600</v>
      </c>
      <c r="D2573">
        <v>6056800</v>
      </c>
    </row>
    <row r="2574" spans="1:4" x14ac:dyDescent="0.25">
      <c r="A2574">
        <v>2.7692307999999999</v>
      </c>
      <c r="B2574" t="s">
        <v>1316</v>
      </c>
      <c r="C2574" t="s">
        <v>709</v>
      </c>
      <c r="D2574">
        <v>102047000</v>
      </c>
    </row>
    <row r="2575" spans="1:4" x14ac:dyDescent="0.25">
      <c r="A2575">
        <v>2.7692307999999999</v>
      </c>
      <c r="B2575" t="s">
        <v>1317</v>
      </c>
      <c r="C2575" t="s">
        <v>710</v>
      </c>
      <c r="D2575">
        <v>1854400</v>
      </c>
    </row>
    <row r="2576" spans="1:4" x14ac:dyDescent="0.25">
      <c r="A2576">
        <v>2.7692307999999999</v>
      </c>
      <c r="B2576">
        <v>2188073300</v>
      </c>
      <c r="C2576">
        <v>2913848400</v>
      </c>
      <c r="D2576">
        <v>10087700</v>
      </c>
    </row>
    <row r="2577" spans="1:4" x14ac:dyDescent="0.25">
      <c r="A2577">
        <v>2.7692307999999999</v>
      </c>
      <c r="B2577">
        <v>23151600</v>
      </c>
      <c r="C2577">
        <v>24469500</v>
      </c>
      <c r="D2577">
        <v>11927400</v>
      </c>
    </row>
    <row r="2578" spans="1:4" x14ac:dyDescent="0.25">
      <c r="A2578">
        <v>2.7692307999999999</v>
      </c>
      <c r="B2578">
        <v>11158800</v>
      </c>
      <c r="C2578">
        <v>26559000</v>
      </c>
      <c r="D2578">
        <v>9195200</v>
      </c>
    </row>
    <row r="2579" spans="1:4" x14ac:dyDescent="0.25">
      <c r="A2579">
        <v>2.7692307999999999</v>
      </c>
      <c r="B2579">
        <v>586700</v>
      </c>
      <c r="C2579">
        <v>760000</v>
      </c>
      <c r="D2579">
        <v>465200</v>
      </c>
    </row>
    <row r="2580" spans="1:4" x14ac:dyDescent="0.25">
      <c r="A2580">
        <v>2.7692307999999999</v>
      </c>
      <c r="B2580">
        <v>439264000</v>
      </c>
      <c r="C2580">
        <v>634454500</v>
      </c>
      <c r="D2580">
        <v>2719600</v>
      </c>
    </row>
    <row r="2581" spans="1:4" x14ac:dyDescent="0.25">
      <c r="A2581">
        <v>2.7692307999999999</v>
      </c>
      <c r="B2581" t="s">
        <v>1322</v>
      </c>
      <c r="C2581" t="s">
        <v>716</v>
      </c>
      <c r="D2581">
        <v>242255300</v>
      </c>
    </row>
    <row r="2582" spans="1:4" x14ac:dyDescent="0.25">
      <c r="A2582">
        <v>2.7692307999999999</v>
      </c>
      <c r="B2582">
        <v>5625622700</v>
      </c>
      <c r="C2582" t="s">
        <v>718</v>
      </c>
      <c r="D2582">
        <v>2103500</v>
      </c>
    </row>
    <row r="2583" spans="1:4" x14ac:dyDescent="0.25">
      <c r="A2583">
        <v>2.7692307999999999</v>
      </c>
      <c r="B2583" t="s">
        <v>1324</v>
      </c>
      <c r="C2583" t="s">
        <v>720</v>
      </c>
      <c r="D2583">
        <v>1828715200</v>
      </c>
    </row>
    <row r="2584" spans="1:4" x14ac:dyDescent="0.25">
      <c r="A2584">
        <v>2.7692307999999999</v>
      </c>
      <c r="B2584">
        <v>1038157100</v>
      </c>
      <c r="C2584">
        <v>1791659700</v>
      </c>
      <c r="D2584">
        <v>3673900</v>
      </c>
    </row>
    <row r="2585" spans="1:4" x14ac:dyDescent="0.25">
      <c r="A2585">
        <v>2.7692307999999999</v>
      </c>
      <c r="B2585">
        <v>326294200</v>
      </c>
      <c r="C2585">
        <v>693809700</v>
      </c>
      <c r="D2585">
        <v>4383600</v>
      </c>
    </row>
    <row r="2586" spans="1:4" x14ac:dyDescent="0.25">
      <c r="A2586">
        <v>2.7692307999999999</v>
      </c>
      <c r="B2586">
        <v>154768000</v>
      </c>
      <c r="C2586">
        <v>215010500</v>
      </c>
      <c r="D2586">
        <v>1006900</v>
      </c>
    </row>
    <row r="2587" spans="1:4" x14ac:dyDescent="0.25">
      <c r="A2587">
        <v>2.7692307999999999</v>
      </c>
      <c r="B2587" t="s">
        <v>1326</v>
      </c>
      <c r="C2587" t="s">
        <v>722</v>
      </c>
      <c r="D2587">
        <v>1191200</v>
      </c>
    </row>
    <row r="2588" spans="1:4" x14ac:dyDescent="0.25">
      <c r="A2588">
        <v>2.7692307999999999</v>
      </c>
      <c r="B2588" t="s">
        <v>1328</v>
      </c>
      <c r="C2588" t="s">
        <v>724</v>
      </c>
      <c r="D2588">
        <v>42604300</v>
      </c>
    </row>
    <row r="2589" spans="1:4" x14ac:dyDescent="0.25">
      <c r="A2589">
        <v>2.7692307999999999</v>
      </c>
      <c r="B2589">
        <v>705770300</v>
      </c>
      <c r="C2589">
        <v>1632203100</v>
      </c>
      <c r="D2589">
        <v>3298700</v>
      </c>
    </row>
    <row r="2590" spans="1:4" x14ac:dyDescent="0.25">
      <c r="A2590">
        <v>2.7692307999999999</v>
      </c>
      <c r="B2590">
        <v>17969900</v>
      </c>
      <c r="C2590">
        <v>26969600</v>
      </c>
      <c r="D2590">
        <v>2487100</v>
      </c>
    </row>
    <row r="2591" spans="1:4" x14ac:dyDescent="0.25">
      <c r="A2591">
        <v>2.7692307999999999</v>
      </c>
      <c r="B2591" t="s">
        <v>1330</v>
      </c>
      <c r="C2591" t="s">
        <v>726</v>
      </c>
      <c r="D2591" t="s">
        <v>86</v>
      </c>
    </row>
    <row r="2592" spans="1:4" x14ac:dyDescent="0.25">
      <c r="A2592">
        <v>2.7692307999999999</v>
      </c>
      <c r="B2592">
        <v>3018700</v>
      </c>
      <c r="C2592">
        <v>4530700</v>
      </c>
      <c r="D2592">
        <v>489500</v>
      </c>
    </row>
    <row r="2593" spans="1:4" x14ac:dyDescent="0.25">
      <c r="A2593">
        <v>2.7692307999999999</v>
      </c>
      <c r="B2593">
        <v>240554300</v>
      </c>
      <c r="C2593">
        <v>435972700</v>
      </c>
      <c r="D2593">
        <v>1533900</v>
      </c>
    </row>
    <row r="2594" spans="1:4" x14ac:dyDescent="0.25">
      <c r="A2594">
        <v>2.7692307999999999</v>
      </c>
      <c r="B2594" t="s">
        <v>1334</v>
      </c>
      <c r="C2594" t="s">
        <v>730</v>
      </c>
      <c r="D2594">
        <v>194772500</v>
      </c>
    </row>
    <row r="2595" spans="1:4" x14ac:dyDescent="0.25">
      <c r="A2595">
        <v>2.7692307999999999</v>
      </c>
      <c r="B2595" t="s">
        <v>1335</v>
      </c>
      <c r="C2595" t="s">
        <v>731</v>
      </c>
      <c r="D2595">
        <v>733564600</v>
      </c>
    </row>
    <row r="2596" spans="1:4" x14ac:dyDescent="0.25">
      <c r="A2596">
        <v>2.7692307999999999</v>
      </c>
      <c r="B2596">
        <v>479224200</v>
      </c>
      <c r="C2596">
        <v>531782400</v>
      </c>
      <c r="D2596">
        <v>328234500</v>
      </c>
    </row>
    <row r="2597" spans="1:4" x14ac:dyDescent="0.25">
      <c r="A2597">
        <v>2.7692307999999999</v>
      </c>
      <c r="B2597" t="s">
        <v>1338</v>
      </c>
      <c r="C2597">
        <v>1441579400</v>
      </c>
      <c r="D2597">
        <v>71006100</v>
      </c>
    </row>
    <row r="2598" spans="1:4" x14ac:dyDescent="0.25">
      <c r="A2598">
        <v>2.7692307999999999</v>
      </c>
      <c r="B2598" t="s">
        <v>1339</v>
      </c>
      <c r="C2598" t="s">
        <v>733</v>
      </c>
      <c r="D2598">
        <v>1323000</v>
      </c>
    </row>
    <row r="2599" spans="1:4" x14ac:dyDescent="0.25">
      <c r="A2599">
        <v>2.7692307999999999</v>
      </c>
      <c r="B2599">
        <v>8737900</v>
      </c>
      <c r="C2599">
        <v>18012300</v>
      </c>
      <c r="D2599">
        <v>1671400</v>
      </c>
    </row>
    <row r="2600" spans="1:4" x14ac:dyDescent="0.25">
      <c r="A2600">
        <v>2.7692307999999999</v>
      </c>
      <c r="B2600">
        <v>6326000</v>
      </c>
      <c r="C2600">
        <v>7566200</v>
      </c>
      <c r="D2600">
        <v>5628000</v>
      </c>
    </row>
    <row r="2601" spans="1:4" x14ac:dyDescent="0.25">
      <c r="A2601">
        <v>2.7692307999999999</v>
      </c>
      <c r="B2601">
        <v>125036800</v>
      </c>
      <c r="C2601">
        <v>227026700</v>
      </c>
      <c r="D2601">
        <v>1188500</v>
      </c>
    </row>
    <row r="2602" spans="1:4" x14ac:dyDescent="0.25">
      <c r="A2602">
        <v>2.7692307999999999</v>
      </c>
      <c r="B2602" t="s">
        <v>1343</v>
      </c>
      <c r="C2602" t="s">
        <v>737</v>
      </c>
      <c r="D2602">
        <v>27464200</v>
      </c>
    </row>
    <row r="2603" spans="1:4" x14ac:dyDescent="0.25">
      <c r="A2603">
        <v>2.7692307999999999</v>
      </c>
      <c r="B2603">
        <v>1070100</v>
      </c>
      <c r="C2603">
        <v>1768200</v>
      </c>
      <c r="D2603">
        <v>625500</v>
      </c>
    </row>
    <row r="2604" spans="1:4" x14ac:dyDescent="0.25">
      <c r="A2604">
        <v>2.7692307999999999</v>
      </c>
      <c r="B2604">
        <v>2109386100</v>
      </c>
      <c r="C2604">
        <v>48264400</v>
      </c>
      <c r="D2604">
        <v>27048100</v>
      </c>
    </row>
    <row r="2605" spans="1:4" x14ac:dyDescent="0.25">
      <c r="A2605">
        <v>2.7692307999999999</v>
      </c>
      <c r="B2605">
        <v>2532367300</v>
      </c>
      <c r="C2605">
        <v>3107708500</v>
      </c>
      <c r="D2605">
        <v>115097700</v>
      </c>
    </row>
    <row r="2606" spans="1:4" x14ac:dyDescent="0.25">
      <c r="A2606">
        <v>2.7692307999999999</v>
      </c>
      <c r="B2606" t="s">
        <v>1345</v>
      </c>
      <c r="C2606" t="s">
        <v>740</v>
      </c>
      <c r="D2606">
        <v>2789400</v>
      </c>
    </row>
    <row r="2607" spans="1:4" x14ac:dyDescent="0.25">
      <c r="A2607">
        <v>2.7692307999999999</v>
      </c>
      <c r="B2607">
        <v>23479700</v>
      </c>
      <c r="C2607">
        <v>32230400</v>
      </c>
      <c r="D2607">
        <v>7613600</v>
      </c>
    </row>
    <row r="2608" spans="1:4" x14ac:dyDescent="0.25">
      <c r="A2608">
        <v>2.7692307999999999</v>
      </c>
      <c r="B2608">
        <v>975300</v>
      </c>
      <c r="C2608">
        <v>1161900</v>
      </c>
      <c r="D2608">
        <v>760200</v>
      </c>
    </row>
    <row r="2609" spans="1:4" x14ac:dyDescent="0.25">
      <c r="A2609">
        <v>2.7692307999999999</v>
      </c>
      <c r="B2609">
        <v>268181800</v>
      </c>
      <c r="C2609">
        <v>492717600</v>
      </c>
      <c r="D2609">
        <v>4988700</v>
      </c>
    </row>
    <row r="2610" spans="1:4" x14ac:dyDescent="0.25">
      <c r="A2610">
        <v>2.7692307999999999</v>
      </c>
      <c r="B2610">
        <v>1123392700</v>
      </c>
      <c r="C2610">
        <v>1555601700</v>
      </c>
      <c r="D2610">
        <v>945600</v>
      </c>
    </row>
    <row r="2611" spans="1:4" x14ac:dyDescent="0.25">
      <c r="A2611">
        <v>2.7692307999999999</v>
      </c>
      <c r="B2611">
        <v>114518000</v>
      </c>
      <c r="C2611">
        <v>162504400</v>
      </c>
      <c r="D2611">
        <v>23951200</v>
      </c>
    </row>
    <row r="2612" spans="1:4" x14ac:dyDescent="0.25">
      <c r="A2612">
        <v>2.7692307999999999</v>
      </c>
      <c r="B2612" t="s">
        <v>1348</v>
      </c>
      <c r="C2612" t="s">
        <v>744</v>
      </c>
      <c r="D2612">
        <v>106245000</v>
      </c>
    </row>
    <row r="2613" spans="1:4" x14ac:dyDescent="0.25">
      <c r="A2613">
        <v>2.7692307999999999</v>
      </c>
      <c r="B2613">
        <v>31634300</v>
      </c>
      <c r="C2613">
        <v>39270900</v>
      </c>
      <c r="D2613">
        <v>3963000</v>
      </c>
    </row>
    <row r="2614" spans="1:4" x14ac:dyDescent="0.25">
      <c r="A2614">
        <v>2.7692307999999999</v>
      </c>
      <c r="B2614">
        <v>351292300</v>
      </c>
      <c r="C2614">
        <v>726348100</v>
      </c>
      <c r="D2614">
        <v>2018700</v>
      </c>
    </row>
    <row r="2615" spans="1:4" x14ac:dyDescent="0.25">
      <c r="A2615">
        <v>2.7692307999999999</v>
      </c>
      <c r="B2615">
        <v>2881254900</v>
      </c>
      <c r="C2615">
        <v>3620621900</v>
      </c>
      <c r="D2615">
        <v>103389000</v>
      </c>
    </row>
    <row r="2616" spans="1:4" x14ac:dyDescent="0.25">
      <c r="A2616">
        <v>2.8</v>
      </c>
      <c r="B2616">
        <v>2259300</v>
      </c>
      <c r="C2616">
        <v>1242100</v>
      </c>
      <c r="D2616">
        <v>879100</v>
      </c>
    </row>
    <row r="2617" spans="1:4" x14ac:dyDescent="0.25">
      <c r="A2617">
        <v>2.8</v>
      </c>
      <c r="B2617">
        <v>1541100</v>
      </c>
      <c r="C2617">
        <v>1398500</v>
      </c>
      <c r="D2617">
        <v>1088800</v>
      </c>
    </row>
    <row r="2618" spans="1:4" x14ac:dyDescent="0.25">
      <c r="A2618">
        <v>2.8</v>
      </c>
      <c r="B2618">
        <v>731600</v>
      </c>
      <c r="C2618">
        <v>743300</v>
      </c>
      <c r="D2618">
        <v>491200</v>
      </c>
    </row>
    <row r="2619" spans="1:4" x14ac:dyDescent="0.25">
      <c r="A2619">
        <v>2.8</v>
      </c>
      <c r="B2619">
        <v>4562300</v>
      </c>
      <c r="C2619">
        <v>2530400</v>
      </c>
      <c r="D2619">
        <v>3208400</v>
      </c>
    </row>
    <row r="2620" spans="1:4" x14ac:dyDescent="0.25">
      <c r="A2620">
        <v>2.8</v>
      </c>
      <c r="B2620">
        <v>898000</v>
      </c>
      <c r="C2620">
        <v>1035300</v>
      </c>
      <c r="D2620">
        <v>758000</v>
      </c>
    </row>
    <row r="2621" spans="1:4" x14ac:dyDescent="0.25">
      <c r="A2621">
        <v>2.8</v>
      </c>
      <c r="B2621">
        <v>853900</v>
      </c>
      <c r="C2621">
        <v>752400</v>
      </c>
      <c r="D2621">
        <v>510300</v>
      </c>
    </row>
    <row r="2622" spans="1:4" x14ac:dyDescent="0.25">
      <c r="A2622">
        <v>2.8</v>
      </c>
      <c r="B2622">
        <v>524000</v>
      </c>
      <c r="C2622">
        <v>683400</v>
      </c>
      <c r="D2622">
        <v>1932600</v>
      </c>
    </row>
    <row r="2623" spans="1:4" x14ac:dyDescent="0.25">
      <c r="A2623">
        <v>2.8</v>
      </c>
      <c r="B2623">
        <v>2789800</v>
      </c>
      <c r="C2623">
        <v>2567200</v>
      </c>
      <c r="D2623">
        <v>2335000</v>
      </c>
    </row>
    <row r="2624" spans="1:4" x14ac:dyDescent="0.25">
      <c r="A2624">
        <v>2.8</v>
      </c>
      <c r="B2624">
        <v>2314300</v>
      </c>
      <c r="C2624">
        <v>2042400</v>
      </c>
      <c r="D2624">
        <v>1681000</v>
      </c>
    </row>
    <row r="2625" spans="1:4" x14ac:dyDescent="0.25">
      <c r="A2625">
        <v>2.8</v>
      </c>
      <c r="B2625">
        <v>719700</v>
      </c>
      <c r="C2625">
        <v>594100</v>
      </c>
      <c r="D2625">
        <v>453000</v>
      </c>
    </row>
    <row r="2626" spans="1:4" x14ac:dyDescent="0.25">
      <c r="A2626">
        <v>2.8</v>
      </c>
      <c r="B2626">
        <v>803400</v>
      </c>
      <c r="C2626">
        <v>421800</v>
      </c>
      <c r="D2626">
        <v>323900</v>
      </c>
    </row>
    <row r="2627" spans="1:4" x14ac:dyDescent="0.25">
      <c r="A2627">
        <v>2.8</v>
      </c>
      <c r="B2627">
        <v>1138000</v>
      </c>
      <c r="C2627">
        <v>1074600</v>
      </c>
      <c r="D2627">
        <v>858600</v>
      </c>
    </row>
    <row r="2628" spans="1:4" x14ac:dyDescent="0.25">
      <c r="A2628">
        <v>2.8</v>
      </c>
      <c r="B2628">
        <v>2838600</v>
      </c>
      <c r="C2628">
        <v>3224100</v>
      </c>
      <c r="D2628">
        <v>2527900</v>
      </c>
    </row>
    <row r="2629" spans="1:4" x14ac:dyDescent="0.25">
      <c r="A2629">
        <v>2.8</v>
      </c>
      <c r="B2629">
        <v>751400</v>
      </c>
      <c r="C2629">
        <v>541800</v>
      </c>
      <c r="D2629">
        <v>586700</v>
      </c>
    </row>
    <row r="2630" spans="1:4" x14ac:dyDescent="0.25">
      <c r="A2630">
        <v>2.8</v>
      </c>
      <c r="B2630">
        <v>460300</v>
      </c>
      <c r="C2630">
        <v>403200</v>
      </c>
      <c r="D2630">
        <v>380800</v>
      </c>
    </row>
    <row r="2631" spans="1:4" x14ac:dyDescent="0.25">
      <c r="A2631">
        <v>2.8</v>
      </c>
      <c r="B2631">
        <v>573600</v>
      </c>
      <c r="C2631">
        <v>552700</v>
      </c>
      <c r="D2631">
        <v>480800</v>
      </c>
    </row>
    <row r="2632" spans="1:4" x14ac:dyDescent="0.25">
      <c r="A2632">
        <v>2.8</v>
      </c>
      <c r="B2632">
        <v>362100</v>
      </c>
      <c r="C2632">
        <v>452300</v>
      </c>
      <c r="D2632">
        <v>330100</v>
      </c>
    </row>
    <row r="2633" spans="1:4" x14ac:dyDescent="0.25">
      <c r="A2633">
        <v>2.8</v>
      </c>
      <c r="B2633">
        <v>558800</v>
      </c>
      <c r="C2633">
        <v>328200</v>
      </c>
      <c r="D2633">
        <v>1058700</v>
      </c>
    </row>
    <row r="2634" spans="1:4" x14ac:dyDescent="0.25">
      <c r="A2634">
        <v>2.8</v>
      </c>
      <c r="B2634">
        <v>367500</v>
      </c>
      <c r="C2634">
        <v>325300</v>
      </c>
      <c r="D2634">
        <v>332400</v>
      </c>
    </row>
    <row r="2635" spans="1:4" x14ac:dyDescent="0.25">
      <c r="A2635">
        <v>2.8</v>
      </c>
      <c r="B2635">
        <v>450600</v>
      </c>
      <c r="C2635">
        <v>379000</v>
      </c>
      <c r="D2635">
        <v>388500</v>
      </c>
    </row>
    <row r="2636" spans="1:4" x14ac:dyDescent="0.25">
      <c r="A2636">
        <v>2.8</v>
      </c>
      <c r="B2636">
        <v>626800</v>
      </c>
      <c r="C2636">
        <v>354000</v>
      </c>
      <c r="D2636">
        <v>341000</v>
      </c>
    </row>
    <row r="2637" spans="1:4" x14ac:dyDescent="0.25">
      <c r="A2637">
        <v>2.8</v>
      </c>
      <c r="B2637">
        <v>2485100</v>
      </c>
      <c r="C2637">
        <v>1597800</v>
      </c>
      <c r="D2637">
        <v>1541200</v>
      </c>
    </row>
    <row r="2638" spans="1:4" x14ac:dyDescent="0.25">
      <c r="A2638">
        <v>2.8</v>
      </c>
      <c r="B2638">
        <v>345000</v>
      </c>
      <c r="C2638">
        <v>560200</v>
      </c>
      <c r="D2638">
        <v>334400</v>
      </c>
    </row>
    <row r="2639" spans="1:4" x14ac:dyDescent="0.25">
      <c r="A2639">
        <v>2.8</v>
      </c>
      <c r="B2639">
        <v>26252300</v>
      </c>
      <c r="C2639">
        <v>27049200</v>
      </c>
      <c r="D2639">
        <v>6107300</v>
      </c>
    </row>
    <row r="2640" spans="1:4" x14ac:dyDescent="0.25">
      <c r="A2640">
        <v>2.8</v>
      </c>
      <c r="B2640">
        <v>758100</v>
      </c>
      <c r="C2640">
        <v>659100</v>
      </c>
      <c r="D2640">
        <v>572000</v>
      </c>
    </row>
    <row r="2641" spans="1:4" x14ac:dyDescent="0.25">
      <c r="A2641">
        <v>2.8</v>
      </c>
      <c r="B2641">
        <v>371800</v>
      </c>
      <c r="C2641">
        <v>316500</v>
      </c>
      <c r="D2641">
        <v>329000</v>
      </c>
    </row>
    <row r="2642" spans="1:4" x14ac:dyDescent="0.25">
      <c r="A2642">
        <v>2.8</v>
      </c>
      <c r="B2642">
        <v>619100</v>
      </c>
      <c r="C2642">
        <v>599200</v>
      </c>
      <c r="D2642">
        <v>605400</v>
      </c>
    </row>
    <row r="2643" spans="1:4" x14ac:dyDescent="0.25">
      <c r="A2643">
        <v>2.8</v>
      </c>
      <c r="B2643">
        <v>1397900</v>
      </c>
      <c r="C2643">
        <v>1306200</v>
      </c>
      <c r="D2643">
        <v>886800</v>
      </c>
    </row>
    <row r="2644" spans="1:4" x14ac:dyDescent="0.25">
      <c r="A2644">
        <v>2.8</v>
      </c>
      <c r="B2644">
        <v>678000</v>
      </c>
      <c r="C2644">
        <v>694400</v>
      </c>
      <c r="D2644">
        <v>627200</v>
      </c>
    </row>
    <row r="2645" spans="1:4" x14ac:dyDescent="0.25">
      <c r="A2645">
        <v>2.8</v>
      </c>
      <c r="B2645">
        <v>594900</v>
      </c>
      <c r="C2645">
        <v>605300</v>
      </c>
      <c r="D2645">
        <v>473800</v>
      </c>
    </row>
    <row r="2646" spans="1:4" x14ac:dyDescent="0.25">
      <c r="A2646">
        <v>2.8</v>
      </c>
      <c r="B2646">
        <v>332100</v>
      </c>
      <c r="C2646">
        <v>392900</v>
      </c>
      <c r="D2646">
        <v>341800</v>
      </c>
    </row>
    <row r="2647" spans="1:4" x14ac:dyDescent="0.25">
      <c r="A2647">
        <v>2.8</v>
      </c>
      <c r="B2647">
        <v>878400</v>
      </c>
      <c r="C2647">
        <v>574600</v>
      </c>
      <c r="D2647">
        <v>579900</v>
      </c>
    </row>
    <row r="2648" spans="1:4" x14ac:dyDescent="0.25">
      <c r="A2648">
        <v>2.8</v>
      </c>
      <c r="B2648">
        <v>1382000</v>
      </c>
      <c r="C2648">
        <v>947000</v>
      </c>
      <c r="D2648">
        <v>836900</v>
      </c>
    </row>
    <row r="2649" spans="1:4" x14ac:dyDescent="0.25">
      <c r="A2649">
        <v>2.8</v>
      </c>
      <c r="B2649">
        <v>2564800</v>
      </c>
      <c r="C2649">
        <v>2107300</v>
      </c>
      <c r="D2649">
        <v>1892200</v>
      </c>
    </row>
    <row r="2650" spans="1:4" x14ac:dyDescent="0.25">
      <c r="A2650">
        <v>2.8</v>
      </c>
      <c r="B2650">
        <v>318600</v>
      </c>
      <c r="C2650">
        <v>304600</v>
      </c>
      <c r="D2650">
        <v>274800</v>
      </c>
    </row>
    <row r="2651" spans="1:4" x14ac:dyDescent="0.25">
      <c r="A2651">
        <v>2.8</v>
      </c>
      <c r="B2651">
        <v>500800</v>
      </c>
      <c r="C2651">
        <v>440300</v>
      </c>
      <c r="D2651">
        <v>418000</v>
      </c>
    </row>
    <row r="2652" spans="1:4" x14ac:dyDescent="0.25">
      <c r="A2652">
        <v>2.8</v>
      </c>
      <c r="B2652">
        <v>3039400</v>
      </c>
      <c r="C2652">
        <v>2754400</v>
      </c>
      <c r="D2652">
        <v>2242500</v>
      </c>
    </row>
    <row r="2653" spans="1:4" x14ac:dyDescent="0.25">
      <c r="A2653">
        <v>2.8</v>
      </c>
      <c r="B2653">
        <v>681300</v>
      </c>
      <c r="C2653">
        <v>536900</v>
      </c>
      <c r="D2653">
        <v>724300</v>
      </c>
    </row>
    <row r="2654" spans="1:4" x14ac:dyDescent="0.25">
      <c r="A2654">
        <v>2.8</v>
      </c>
      <c r="B2654">
        <v>525300</v>
      </c>
      <c r="C2654">
        <v>398400</v>
      </c>
      <c r="D2654">
        <v>355900</v>
      </c>
    </row>
    <row r="2655" spans="1:4" x14ac:dyDescent="0.25">
      <c r="A2655">
        <v>2.8</v>
      </c>
      <c r="B2655">
        <v>365300</v>
      </c>
      <c r="C2655">
        <v>289800</v>
      </c>
      <c r="D2655">
        <v>256600</v>
      </c>
    </row>
    <row r="2656" spans="1:4" x14ac:dyDescent="0.25">
      <c r="A2656">
        <v>2.8</v>
      </c>
      <c r="B2656">
        <v>431900</v>
      </c>
      <c r="C2656">
        <v>298500</v>
      </c>
      <c r="D2656">
        <v>254600</v>
      </c>
    </row>
    <row r="2657" spans="1:4" x14ac:dyDescent="0.25">
      <c r="A2657">
        <v>2.8</v>
      </c>
      <c r="B2657">
        <v>600200</v>
      </c>
      <c r="C2657">
        <v>421700</v>
      </c>
      <c r="D2657">
        <v>291500</v>
      </c>
    </row>
    <row r="2658" spans="1:4" x14ac:dyDescent="0.25">
      <c r="A2658">
        <v>2.8</v>
      </c>
      <c r="B2658">
        <v>818400</v>
      </c>
      <c r="C2658">
        <v>596300</v>
      </c>
      <c r="D2658">
        <v>530500</v>
      </c>
    </row>
    <row r="2659" spans="1:4" x14ac:dyDescent="0.25">
      <c r="A2659">
        <v>2.8</v>
      </c>
      <c r="B2659">
        <v>2618800</v>
      </c>
      <c r="C2659">
        <v>1682000</v>
      </c>
      <c r="D2659">
        <v>1819300</v>
      </c>
    </row>
    <row r="2660" spans="1:4" x14ac:dyDescent="0.25">
      <c r="A2660">
        <v>2.8</v>
      </c>
      <c r="B2660">
        <v>2624800</v>
      </c>
      <c r="C2660">
        <v>1746200</v>
      </c>
      <c r="D2660">
        <v>1878300</v>
      </c>
    </row>
    <row r="2661" spans="1:4" x14ac:dyDescent="0.25">
      <c r="A2661">
        <v>2.8</v>
      </c>
      <c r="B2661">
        <v>1841100</v>
      </c>
      <c r="C2661">
        <v>1250500</v>
      </c>
      <c r="D2661">
        <v>1211800</v>
      </c>
    </row>
    <row r="2662" spans="1:4" x14ac:dyDescent="0.25">
      <c r="A2662">
        <v>2.8</v>
      </c>
      <c r="B2662">
        <v>454200</v>
      </c>
      <c r="C2662">
        <v>262500</v>
      </c>
      <c r="D2662">
        <v>251600</v>
      </c>
    </row>
    <row r="2663" spans="1:4" x14ac:dyDescent="0.25">
      <c r="A2663">
        <v>2.8</v>
      </c>
      <c r="B2663">
        <v>13472800</v>
      </c>
      <c r="C2663">
        <v>15468900</v>
      </c>
      <c r="D2663">
        <v>10400400</v>
      </c>
    </row>
    <row r="2664" spans="1:4" x14ac:dyDescent="0.25">
      <c r="A2664">
        <v>2.8</v>
      </c>
      <c r="B2664">
        <v>954400</v>
      </c>
      <c r="C2664">
        <v>505300</v>
      </c>
      <c r="D2664">
        <v>491200</v>
      </c>
    </row>
    <row r="2665" spans="1:4" x14ac:dyDescent="0.25">
      <c r="A2665">
        <v>2.8</v>
      </c>
      <c r="B2665">
        <v>410500</v>
      </c>
      <c r="C2665">
        <v>332900</v>
      </c>
      <c r="D2665">
        <v>257900</v>
      </c>
    </row>
    <row r="2666" spans="1:4" x14ac:dyDescent="0.25">
      <c r="A2666">
        <v>2.8</v>
      </c>
      <c r="B2666">
        <v>1751100</v>
      </c>
      <c r="C2666">
        <v>1164500</v>
      </c>
      <c r="D2666">
        <v>1258700</v>
      </c>
    </row>
    <row r="2667" spans="1:4" x14ac:dyDescent="0.25">
      <c r="A2667">
        <v>2.8</v>
      </c>
      <c r="B2667">
        <v>451300</v>
      </c>
      <c r="C2667">
        <v>302600</v>
      </c>
      <c r="D2667">
        <v>305800</v>
      </c>
    </row>
    <row r="2668" spans="1:4" x14ac:dyDescent="0.25">
      <c r="A2668">
        <v>2.8</v>
      </c>
      <c r="B2668">
        <v>758100</v>
      </c>
      <c r="C2668">
        <v>440000</v>
      </c>
      <c r="D2668">
        <v>446500</v>
      </c>
    </row>
    <row r="2669" spans="1:4" x14ac:dyDescent="0.25">
      <c r="A2669">
        <v>2.8</v>
      </c>
      <c r="B2669">
        <v>3332000</v>
      </c>
      <c r="C2669">
        <v>2301200</v>
      </c>
      <c r="D2669">
        <v>2413000</v>
      </c>
    </row>
    <row r="2670" spans="1:4" x14ac:dyDescent="0.25">
      <c r="A2670">
        <v>2.8</v>
      </c>
      <c r="B2670">
        <v>919400</v>
      </c>
      <c r="C2670">
        <v>341900</v>
      </c>
      <c r="D2670">
        <v>338700</v>
      </c>
    </row>
    <row r="2671" spans="1:4" x14ac:dyDescent="0.25">
      <c r="A2671">
        <v>2.8</v>
      </c>
      <c r="B2671">
        <v>79594200</v>
      </c>
      <c r="C2671">
        <v>94718700</v>
      </c>
      <c r="D2671">
        <v>71917400</v>
      </c>
    </row>
    <row r="2672" spans="1:4" x14ac:dyDescent="0.25">
      <c r="A2672">
        <v>2.8</v>
      </c>
      <c r="B2672">
        <v>431800</v>
      </c>
      <c r="C2672">
        <v>420700</v>
      </c>
      <c r="D2672">
        <v>402600</v>
      </c>
    </row>
    <row r="2673" spans="1:4" x14ac:dyDescent="0.25">
      <c r="A2673">
        <v>2.8</v>
      </c>
      <c r="B2673">
        <v>281500</v>
      </c>
      <c r="C2673">
        <v>239200</v>
      </c>
      <c r="D2673">
        <v>272600</v>
      </c>
    </row>
    <row r="2674" spans="1:4" x14ac:dyDescent="0.25">
      <c r="A2674">
        <v>2.8</v>
      </c>
      <c r="B2674">
        <v>1052200</v>
      </c>
      <c r="C2674">
        <v>724200</v>
      </c>
      <c r="D2674">
        <v>733500</v>
      </c>
    </row>
    <row r="2675" spans="1:4" x14ac:dyDescent="0.25">
      <c r="A2675">
        <v>2.8</v>
      </c>
      <c r="B2675">
        <v>330600</v>
      </c>
      <c r="C2675">
        <v>331900</v>
      </c>
      <c r="D2675">
        <v>298000</v>
      </c>
    </row>
    <row r="2676" spans="1:4" x14ac:dyDescent="0.25">
      <c r="A2676">
        <v>2.8</v>
      </c>
      <c r="B2676">
        <v>4132300</v>
      </c>
      <c r="C2676">
        <v>4054100</v>
      </c>
      <c r="D2676">
        <v>6765700</v>
      </c>
    </row>
    <row r="2677" spans="1:4" x14ac:dyDescent="0.25">
      <c r="A2677">
        <v>2.8</v>
      </c>
      <c r="B2677">
        <v>449200</v>
      </c>
      <c r="C2677">
        <v>369500</v>
      </c>
      <c r="D2677">
        <v>607600</v>
      </c>
    </row>
    <row r="2678" spans="1:4" x14ac:dyDescent="0.25">
      <c r="A2678">
        <v>2.8</v>
      </c>
      <c r="B2678">
        <v>518800</v>
      </c>
      <c r="C2678">
        <v>520200</v>
      </c>
      <c r="D2678">
        <v>400100</v>
      </c>
    </row>
    <row r="2679" spans="1:4" x14ac:dyDescent="0.25">
      <c r="A2679">
        <v>2.8</v>
      </c>
      <c r="B2679">
        <v>862800</v>
      </c>
      <c r="C2679">
        <v>618000</v>
      </c>
      <c r="D2679">
        <v>601700</v>
      </c>
    </row>
    <row r="2680" spans="1:4" x14ac:dyDescent="0.25">
      <c r="A2680">
        <v>2.8</v>
      </c>
      <c r="B2680">
        <v>403200</v>
      </c>
      <c r="C2680">
        <v>532500</v>
      </c>
      <c r="D2680">
        <v>392300</v>
      </c>
    </row>
    <row r="2681" spans="1:4" x14ac:dyDescent="0.25">
      <c r="A2681">
        <v>2.8</v>
      </c>
      <c r="B2681">
        <v>359700</v>
      </c>
      <c r="C2681">
        <v>357000</v>
      </c>
      <c r="D2681">
        <v>431600</v>
      </c>
    </row>
    <row r="2682" spans="1:4" x14ac:dyDescent="0.25">
      <c r="A2682">
        <v>2.8</v>
      </c>
      <c r="B2682">
        <v>1412200</v>
      </c>
      <c r="C2682">
        <v>1368900</v>
      </c>
      <c r="D2682">
        <v>1229100</v>
      </c>
    </row>
    <row r="2683" spans="1:4" x14ac:dyDescent="0.25">
      <c r="A2683">
        <v>2.8</v>
      </c>
      <c r="B2683">
        <v>1181200</v>
      </c>
      <c r="C2683">
        <v>1480900</v>
      </c>
      <c r="D2683">
        <v>1014700</v>
      </c>
    </row>
    <row r="2684" spans="1:4" x14ac:dyDescent="0.25">
      <c r="A2684">
        <v>2.8</v>
      </c>
      <c r="B2684">
        <v>390200</v>
      </c>
      <c r="C2684">
        <v>317800</v>
      </c>
      <c r="D2684">
        <v>373400</v>
      </c>
    </row>
    <row r="2685" spans="1:4" x14ac:dyDescent="0.25">
      <c r="A2685">
        <v>2.8</v>
      </c>
      <c r="B2685">
        <v>318100</v>
      </c>
      <c r="C2685">
        <v>261900</v>
      </c>
      <c r="D2685">
        <v>300400</v>
      </c>
    </row>
    <row r="2686" spans="1:4" x14ac:dyDescent="0.25">
      <c r="A2686">
        <v>2.8</v>
      </c>
      <c r="B2686">
        <v>374300</v>
      </c>
      <c r="C2686">
        <v>389700</v>
      </c>
      <c r="D2686">
        <v>343200</v>
      </c>
    </row>
    <row r="2687" spans="1:4" x14ac:dyDescent="0.25">
      <c r="A2687">
        <v>2.8</v>
      </c>
      <c r="B2687">
        <v>1458000</v>
      </c>
      <c r="C2687">
        <v>1419700</v>
      </c>
      <c r="D2687">
        <v>1460400</v>
      </c>
    </row>
    <row r="2688" spans="1:4" x14ac:dyDescent="0.25">
      <c r="A2688">
        <v>2.8</v>
      </c>
      <c r="B2688">
        <v>335500</v>
      </c>
      <c r="C2688">
        <v>315300</v>
      </c>
      <c r="D2688">
        <v>369000</v>
      </c>
    </row>
    <row r="2689" spans="1:4" x14ac:dyDescent="0.25">
      <c r="A2689">
        <v>2.8</v>
      </c>
      <c r="B2689">
        <v>273200</v>
      </c>
      <c r="C2689">
        <v>242000</v>
      </c>
      <c r="D2689">
        <v>287300</v>
      </c>
    </row>
    <row r="2690" spans="1:4" x14ac:dyDescent="0.25">
      <c r="A2690">
        <v>2.8</v>
      </c>
      <c r="B2690">
        <v>646600</v>
      </c>
      <c r="C2690">
        <v>580200</v>
      </c>
      <c r="D2690">
        <v>824600</v>
      </c>
    </row>
    <row r="2691" spans="1:4" x14ac:dyDescent="0.25">
      <c r="A2691">
        <v>2.8</v>
      </c>
      <c r="B2691">
        <v>573600</v>
      </c>
      <c r="C2691">
        <v>483800</v>
      </c>
      <c r="D2691">
        <v>529600</v>
      </c>
    </row>
    <row r="2692" spans="1:4" x14ac:dyDescent="0.25">
      <c r="A2692">
        <v>2.8</v>
      </c>
      <c r="B2692">
        <v>1602900</v>
      </c>
      <c r="C2692">
        <v>1497100</v>
      </c>
      <c r="D2692">
        <v>1353500</v>
      </c>
    </row>
    <row r="2693" spans="1:4" x14ac:dyDescent="0.25">
      <c r="A2693">
        <v>2.8</v>
      </c>
      <c r="B2693">
        <v>319000</v>
      </c>
      <c r="C2693">
        <v>327200</v>
      </c>
      <c r="D2693">
        <v>303400</v>
      </c>
    </row>
    <row r="2694" spans="1:4" x14ac:dyDescent="0.25">
      <c r="A2694">
        <v>2.8</v>
      </c>
      <c r="B2694">
        <v>2371000</v>
      </c>
      <c r="C2694">
        <v>1844700</v>
      </c>
      <c r="D2694">
        <v>1358400</v>
      </c>
    </row>
    <row r="2695" spans="1:4" x14ac:dyDescent="0.25">
      <c r="A2695">
        <v>2.8</v>
      </c>
      <c r="B2695">
        <v>971800</v>
      </c>
      <c r="C2695">
        <v>901700</v>
      </c>
      <c r="D2695">
        <v>965000</v>
      </c>
    </row>
    <row r="2696" spans="1:4" x14ac:dyDescent="0.25">
      <c r="A2696">
        <v>2.8</v>
      </c>
      <c r="B2696">
        <v>355500</v>
      </c>
      <c r="C2696">
        <v>466800</v>
      </c>
      <c r="D2696">
        <v>495200</v>
      </c>
    </row>
    <row r="2697" spans="1:4" x14ac:dyDescent="0.25">
      <c r="A2697">
        <v>2.8</v>
      </c>
      <c r="B2697">
        <v>11601400</v>
      </c>
      <c r="C2697">
        <v>11738100</v>
      </c>
      <c r="D2697">
        <v>9453600</v>
      </c>
    </row>
    <row r="2698" spans="1:4" x14ac:dyDescent="0.25">
      <c r="A2698">
        <v>2.8</v>
      </c>
      <c r="B2698">
        <v>555700</v>
      </c>
      <c r="C2698">
        <v>651900</v>
      </c>
      <c r="D2698">
        <v>496200</v>
      </c>
    </row>
    <row r="2699" spans="1:4" x14ac:dyDescent="0.25">
      <c r="A2699">
        <v>2.8</v>
      </c>
      <c r="B2699">
        <v>788700</v>
      </c>
      <c r="C2699">
        <v>861700</v>
      </c>
      <c r="D2699">
        <v>1203700</v>
      </c>
    </row>
    <row r="2700" spans="1:4" x14ac:dyDescent="0.25">
      <c r="A2700">
        <v>2.8</v>
      </c>
      <c r="B2700">
        <v>427200</v>
      </c>
      <c r="C2700">
        <v>453300</v>
      </c>
      <c r="D2700">
        <v>510600</v>
      </c>
    </row>
    <row r="2701" spans="1:4" x14ac:dyDescent="0.25">
      <c r="A2701">
        <v>2.8</v>
      </c>
      <c r="B2701">
        <v>300400</v>
      </c>
      <c r="C2701">
        <v>382900</v>
      </c>
      <c r="D2701">
        <v>1041900</v>
      </c>
    </row>
    <row r="2702" spans="1:4" x14ac:dyDescent="0.25">
      <c r="A2702">
        <v>2.8</v>
      </c>
      <c r="B2702">
        <v>586900</v>
      </c>
      <c r="C2702">
        <v>390100</v>
      </c>
      <c r="D2702">
        <v>425000</v>
      </c>
    </row>
    <row r="2703" spans="1:4" x14ac:dyDescent="0.25">
      <c r="A2703">
        <v>2.8</v>
      </c>
      <c r="B2703">
        <v>957000</v>
      </c>
      <c r="C2703">
        <v>1016500</v>
      </c>
      <c r="D2703">
        <v>1009100</v>
      </c>
    </row>
    <row r="2704" spans="1:4" x14ac:dyDescent="0.25">
      <c r="A2704">
        <v>2.8</v>
      </c>
      <c r="B2704">
        <v>589200</v>
      </c>
      <c r="C2704">
        <v>588400</v>
      </c>
      <c r="D2704">
        <v>449100</v>
      </c>
    </row>
    <row r="2705" spans="1:4" x14ac:dyDescent="0.25">
      <c r="A2705">
        <v>2.8</v>
      </c>
      <c r="B2705">
        <v>2044100</v>
      </c>
      <c r="C2705">
        <v>2360500</v>
      </c>
      <c r="D2705">
        <v>2359700</v>
      </c>
    </row>
    <row r="2706" spans="1:4" x14ac:dyDescent="0.25">
      <c r="A2706">
        <v>2.8</v>
      </c>
      <c r="B2706">
        <v>240000</v>
      </c>
      <c r="C2706">
        <v>242300</v>
      </c>
      <c r="D2706">
        <v>255200</v>
      </c>
    </row>
    <row r="2707" spans="1:4" x14ac:dyDescent="0.25">
      <c r="A2707">
        <v>2.8</v>
      </c>
      <c r="B2707">
        <v>2470700</v>
      </c>
      <c r="C2707">
        <v>3068600</v>
      </c>
      <c r="D2707">
        <v>1717300</v>
      </c>
    </row>
    <row r="2708" spans="1:4" x14ac:dyDescent="0.25">
      <c r="A2708">
        <v>2.8</v>
      </c>
      <c r="B2708">
        <v>343300</v>
      </c>
      <c r="C2708">
        <v>442900</v>
      </c>
      <c r="D2708">
        <v>439600</v>
      </c>
    </row>
    <row r="2709" spans="1:4" x14ac:dyDescent="0.25">
      <c r="A2709">
        <v>2.8</v>
      </c>
      <c r="B2709">
        <v>303400</v>
      </c>
      <c r="C2709">
        <v>303500</v>
      </c>
      <c r="D2709">
        <v>323400</v>
      </c>
    </row>
    <row r="2710" spans="1:4" x14ac:dyDescent="0.25">
      <c r="A2710">
        <v>2.8</v>
      </c>
      <c r="B2710">
        <v>285000</v>
      </c>
      <c r="C2710">
        <v>284700</v>
      </c>
      <c r="D2710">
        <v>306700</v>
      </c>
    </row>
    <row r="2711" spans="1:4" x14ac:dyDescent="0.25">
      <c r="A2711">
        <v>2.8</v>
      </c>
      <c r="B2711">
        <v>2383900</v>
      </c>
      <c r="C2711">
        <v>2527600</v>
      </c>
      <c r="D2711">
        <v>2709000</v>
      </c>
    </row>
    <row r="2712" spans="1:4" x14ac:dyDescent="0.25">
      <c r="A2712">
        <v>2.8</v>
      </c>
      <c r="B2712">
        <v>609000</v>
      </c>
      <c r="C2712">
        <v>538900</v>
      </c>
      <c r="D2712">
        <v>618800</v>
      </c>
    </row>
    <row r="2713" spans="1:4" x14ac:dyDescent="0.25">
      <c r="A2713">
        <v>2.8</v>
      </c>
      <c r="B2713">
        <v>357600</v>
      </c>
      <c r="C2713">
        <v>354700</v>
      </c>
      <c r="D2713">
        <v>467300</v>
      </c>
    </row>
    <row r="2714" spans="1:4" x14ac:dyDescent="0.25">
      <c r="A2714">
        <v>2.8</v>
      </c>
      <c r="B2714">
        <v>608800</v>
      </c>
      <c r="C2714">
        <v>716000</v>
      </c>
      <c r="D2714">
        <v>779700</v>
      </c>
    </row>
    <row r="2715" spans="1:4" x14ac:dyDescent="0.25">
      <c r="A2715">
        <v>2.8</v>
      </c>
      <c r="B2715">
        <v>626500</v>
      </c>
      <c r="C2715">
        <v>699300</v>
      </c>
      <c r="D2715">
        <v>793700</v>
      </c>
    </row>
    <row r="2716" spans="1:4" x14ac:dyDescent="0.25">
      <c r="A2716">
        <v>2.8</v>
      </c>
      <c r="B2716">
        <v>2873400</v>
      </c>
      <c r="C2716">
        <v>2332100</v>
      </c>
      <c r="D2716">
        <v>2933900</v>
      </c>
    </row>
    <row r="2717" spans="1:4" x14ac:dyDescent="0.25">
      <c r="A2717">
        <v>2.8</v>
      </c>
      <c r="B2717">
        <v>1722600</v>
      </c>
      <c r="C2717">
        <v>2039100</v>
      </c>
      <c r="D2717">
        <v>1684200</v>
      </c>
    </row>
    <row r="2718" spans="1:4" x14ac:dyDescent="0.25">
      <c r="A2718">
        <v>2.8</v>
      </c>
      <c r="B2718">
        <v>395500</v>
      </c>
      <c r="C2718">
        <v>466000</v>
      </c>
      <c r="D2718">
        <v>400500</v>
      </c>
    </row>
    <row r="2719" spans="1:4" x14ac:dyDescent="0.25">
      <c r="A2719">
        <v>2.8</v>
      </c>
      <c r="B2719">
        <v>331700</v>
      </c>
      <c r="C2719">
        <v>339600</v>
      </c>
      <c r="D2719">
        <v>224300</v>
      </c>
    </row>
    <row r="2720" spans="1:4" x14ac:dyDescent="0.25">
      <c r="A2720">
        <v>2.8</v>
      </c>
      <c r="B2720">
        <v>341900</v>
      </c>
      <c r="C2720">
        <v>449400</v>
      </c>
      <c r="D2720">
        <v>608700</v>
      </c>
    </row>
    <row r="2721" spans="1:4" x14ac:dyDescent="0.25">
      <c r="A2721">
        <v>2.8</v>
      </c>
      <c r="B2721">
        <v>637600</v>
      </c>
      <c r="C2721">
        <v>726500</v>
      </c>
      <c r="D2721">
        <v>753800</v>
      </c>
    </row>
    <row r="2722" spans="1:4" x14ac:dyDescent="0.25">
      <c r="A2722">
        <v>2.8</v>
      </c>
      <c r="B2722">
        <v>2473900</v>
      </c>
      <c r="C2722">
        <v>3769500</v>
      </c>
      <c r="D2722">
        <v>2083000</v>
      </c>
    </row>
    <row r="2723" spans="1:4" x14ac:dyDescent="0.25">
      <c r="A2723">
        <v>2.8</v>
      </c>
      <c r="B2723">
        <v>363200</v>
      </c>
      <c r="C2723">
        <v>451700</v>
      </c>
      <c r="D2723">
        <v>536800</v>
      </c>
    </row>
    <row r="2724" spans="1:4" x14ac:dyDescent="0.25">
      <c r="A2724">
        <v>2.8</v>
      </c>
      <c r="B2724">
        <v>309000</v>
      </c>
      <c r="C2724">
        <v>376700</v>
      </c>
      <c r="D2724">
        <v>258800</v>
      </c>
    </row>
    <row r="2725" spans="1:4" x14ac:dyDescent="0.25">
      <c r="A2725">
        <v>2.8</v>
      </c>
      <c r="B2725">
        <v>405000</v>
      </c>
      <c r="C2725">
        <v>704500</v>
      </c>
      <c r="D2725">
        <v>325300</v>
      </c>
    </row>
    <row r="2726" spans="1:4" x14ac:dyDescent="0.25">
      <c r="A2726">
        <v>2.8</v>
      </c>
      <c r="B2726">
        <v>345500</v>
      </c>
      <c r="C2726">
        <v>1367900</v>
      </c>
      <c r="D2726">
        <v>286100</v>
      </c>
    </row>
    <row r="2727" spans="1:4" x14ac:dyDescent="0.25">
      <c r="A2727">
        <v>2.8</v>
      </c>
      <c r="B2727">
        <v>382000</v>
      </c>
      <c r="C2727">
        <v>485000</v>
      </c>
      <c r="D2727">
        <v>401300</v>
      </c>
    </row>
    <row r="2728" spans="1:4" x14ac:dyDescent="0.25">
      <c r="A2728">
        <v>2.8</v>
      </c>
      <c r="B2728">
        <v>1013900</v>
      </c>
      <c r="C2728">
        <v>1032800</v>
      </c>
      <c r="D2728">
        <v>851500</v>
      </c>
    </row>
    <row r="2729" spans="1:4" x14ac:dyDescent="0.25">
      <c r="A2729">
        <v>2.8</v>
      </c>
      <c r="B2729">
        <v>613300</v>
      </c>
      <c r="C2729">
        <v>814700</v>
      </c>
      <c r="D2729">
        <v>748200</v>
      </c>
    </row>
    <row r="2730" spans="1:4" x14ac:dyDescent="0.25">
      <c r="A2730">
        <v>2.8</v>
      </c>
      <c r="B2730">
        <v>541500</v>
      </c>
      <c r="C2730">
        <v>663300</v>
      </c>
      <c r="D2730">
        <v>555300</v>
      </c>
    </row>
    <row r="2731" spans="1:4" x14ac:dyDescent="0.25">
      <c r="A2731">
        <v>2.8</v>
      </c>
      <c r="B2731">
        <v>2223500</v>
      </c>
      <c r="C2731">
        <v>2726900</v>
      </c>
      <c r="D2731">
        <v>3253000</v>
      </c>
    </row>
    <row r="2732" spans="1:4" x14ac:dyDescent="0.25">
      <c r="A2732">
        <v>2.8</v>
      </c>
      <c r="B2732">
        <v>290600</v>
      </c>
      <c r="C2732">
        <v>353100</v>
      </c>
      <c r="D2732">
        <v>357500</v>
      </c>
    </row>
    <row r="2733" spans="1:4" x14ac:dyDescent="0.25">
      <c r="A2733">
        <v>2.8</v>
      </c>
      <c r="B2733">
        <v>341000</v>
      </c>
      <c r="C2733">
        <v>351300</v>
      </c>
      <c r="D2733">
        <v>672000</v>
      </c>
    </row>
    <row r="2734" spans="1:4" x14ac:dyDescent="0.25">
      <c r="A2734">
        <v>2.8</v>
      </c>
      <c r="B2734">
        <v>612700</v>
      </c>
      <c r="C2734">
        <v>612100</v>
      </c>
      <c r="D2734">
        <v>742200</v>
      </c>
    </row>
    <row r="2735" spans="1:4" x14ac:dyDescent="0.25">
      <c r="A2735">
        <v>2.8</v>
      </c>
      <c r="B2735">
        <v>404000</v>
      </c>
      <c r="C2735">
        <v>346600</v>
      </c>
      <c r="D2735">
        <v>388900</v>
      </c>
    </row>
    <row r="2736" spans="1:4" x14ac:dyDescent="0.25">
      <c r="A2736">
        <v>2.8</v>
      </c>
      <c r="B2736">
        <v>563400</v>
      </c>
      <c r="C2736">
        <v>286100</v>
      </c>
      <c r="D2736">
        <v>746500</v>
      </c>
    </row>
    <row r="2737" spans="1:4" x14ac:dyDescent="0.25">
      <c r="A2737">
        <v>2.8</v>
      </c>
      <c r="B2737">
        <v>321000</v>
      </c>
      <c r="C2737">
        <v>363100</v>
      </c>
      <c r="D2737">
        <v>383200</v>
      </c>
    </row>
    <row r="2738" spans="1:4" x14ac:dyDescent="0.25">
      <c r="A2738">
        <v>2.8</v>
      </c>
      <c r="B2738">
        <v>1421300</v>
      </c>
      <c r="C2738">
        <v>1024900</v>
      </c>
      <c r="D2738">
        <v>1341900</v>
      </c>
    </row>
    <row r="2739" spans="1:4" x14ac:dyDescent="0.25">
      <c r="A2739">
        <v>2.8</v>
      </c>
      <c r="B2739">
        <v>772100</v>
      </c>
      <c r="C2739">
        <v>872200</v>
      </c>
      <c r="D2739">
        <v>883100</v>
      </c>
    </row>
    <row r="2740" spans="1:4" x14ac:dyDescent="0.25">
      <c r="A2740">
        <v>2.8</v>
      </c>
      <c r="B2740">
        <v>929300</v>
      </c>
      <c r="C2740">
        <v>1063200</v>
      </c>
      <c r="D2740">
        <v>1104500</v>
      </c>
    </row>
    <row r="2741" spans="1:4" x14ac:dyDescent="0.25">
      <c r="A2741">
        <v>2.8</v>
      </c>
      <c r="B2741">
        <v>354400</v>
      </c>
      <c r="C2741">
        <v>364300</v>
      </c>
      <c r="D2741">
        <v>547100</v>
      </c>
    </row>
    <row r="2742" spans="1:4" x14ac:dyDescent="0.25">
      <c r="A2742">
        <v>2.8</v>
      </c>
      <c r="B2742">
        <v>2285900</v>
      </c>
      <c r="C2742">
        <v>2496900</v>
      </c>
      <c r="D2742">
        <v>2476000</v>
      </c>
    </row>
    <row r="2743" spans="1:4" x14ac:dyDescent="0.25">
      <c r="A2743">
        <v>2.8</v>
      </c>
      <c r="B2743">
        <v>2697000</v>
      </c>
      <c r="C2743">
        <v>2883600</v>
      </c>
      <c r="D2743">
        <v>2799300</v>
      </c>
    </row>
    <row r="2744" spans="1:4" x14ac:dyDescent="0.25">
      <c r="A2744">
        <v>2.8</v>
      </c>
      <c r="B2744">
        <v>1561300</v>
      </c>
      <c r="C2744">
        <v>1755900</v>
      </c>
      <c r="D2744">
        <v>1734700</v>
      </c>
    </row>
    <row r="2745" spans="1:4" x14ac:dyDescent="0.25">
      <c r="A2745">
        <v>2.8</v>
      </c>
      <c r="B2745">
        <v>6317300</v>
      </c>
      <c r="C2745">
        <v>6878400</v>
      </c>
      <c r="D2745">
        <v>6005400</v>
      </c>
    </row>
    <row r="2746" spans="1:4" x14ac:dyDescent="0.25">
      <c r="A2746">
        <v>2.8</v>
      </c>
      <c r="B2746">
        <v>34199600</v>
      </c>
      <c r="C2746">
        <v>32852300</v>
      </c>
      <c r="D2746">
        <v>34232900</v>
      </c>
    </row>
    <row r="2747" spans="1:4" x14ac:dyDescent="0.25">
      <c r="A2747">
        <v>2.8</v>
      </c>
      <c r="B2747">
        <v>798800</v>
      </c>
      <c r="C2747">
        <v>771100</v>
      </c>
      <c r="D2747">
        <v>789600</v>
      </c>
    </row>
    <row r="2748" spans="1:4" x14ac:dyDescent="0.25">
      <c r="A2748">
        <v>2.8</v>
      </c>
      <c r="B2748">
        <v>415100</v>
      </c>
      <c r="C2748">
        <v>515200</v>
      </c>
      <c r="D2748">
        <v>701900</v>
      </c>
    </row>
    <row r="2749" spans="1:4" x14ac:dyDescent="0.25">
      <c r="A2749">
        <v>2.8</v>
      </c>
      <c r="B2749">
        <v>219400</v>
      </c>
      <c r="C2749">
        <v>266800</v>
      </c>
      <c r="D2749">
        <v>307000</v>
      </c>
    </row>
    <row r="2750" spans="1:4" x14ac:dyDescent="0.25">
      <c r="A2750">
        <v>2.8</v>
      </c>
      <c r="B2750">
        <v>378600</v>
      </c>
      <c r="C2750">
        <v>455000</v>
      </c>
      <c r="D2750">
        <v>338200</v>
      </c>
    </row>
    <row r="2751" spans="1:4" x14ac:dyDescent="0.25">
      <c r="A2751">
        <v>2.8</v>
      </c>
      <c r="B2751">
        <v>7458500</v>
      </c>
      <c r="C2751">
        <v>9814300</v>
      </c>
      <c r="D2751">
        <v>3545800</v>
      </c>
    </row>
    <row r="2752" spans="1:4" x14ac:dyDescent="0.25">
      <c r="A2752">
        <v>2.8</v>
      </c>
      <c r="B2752">
        <v>236400</v>
      </c>
      <c r="C2752">
        <v>3580100</v>
      </c>
      <c r="D2752">
        <v>243900</v>
      </c>
    </row>
    <row r="2753" spans="1:4" x14ac:dyDescent="0.25">
      <c r="A2753">
        <v>2.8</v>
      </c>
      <c r="B2753">
        <v>415400</v>
      </c>
      <c r="C2753">
        <v>442200</v>
      </c>
      <c r="D2753">
        <v>421700</v>
      </c>
    </row>
    <row r="2754" spans="1:4" x14ac:dyDescent="0.25">
      <c r="A2754">
        <v>2.8</v>
      </c>
      <c r="B2754">
        <v>269700</v>
      </c>
      <c r="C2754">
        <v>297700</v>
      </c>
      <c r="D2754">
        <v>259900</v>
      </c>
    </row>
    <row r="2755" spans="1:4" x14ac:dyDescent="0.25">
      <c r="A2755">
        <v>2.8</v>
      </c>
      <c r="B2755">
        <v>3483000</v>
      </c>
      <c r="C2755">
        <v>3658700</v>
      </c>
      <c r="D2755">
        <v>3618600</v>
      </c>
    </row>
    <row r="2756" spans="1:4" x14ac:dyDescent="0.25">
      <c r="A2756">
        <v>2.8</v>
      </c>
      <c r="B2756">
        <v>511400</v>
      </c>
      <c r="C2756">
        <v>484100</v>
      </c>
      <c r="D2756">
        <v>489200</v>
      </c>
    </row>
    <row r="2757" spans="1:4" x14ac:dyDescent="0.25">
      <c r="A2757">
        <v>2.8</v>
      </c>
      <c r="B2757">
        <v>1651200</v>
      </c>
      <c r="C2757">
        <v>1737900</v>
      </c>
      <c r="D2757">
        <v>1800400</v>
      </c>
    </row>
    <row r="2758" spans="1:4" x14ac:dyDescent="0.25">
      <c r="A2758">
        <v>2.8</v>
      </c>
      <c r="B2758">
        <v>648700</v>
      </c>
      <c r="C2758">
        <v>661700</v>
      </c>
      <c r="D2758">
        <v>673300</v>
      </c>
    </row>
    <row r="2759" spans="1:4" x14ac:dyDescent="0.25">
      <c r="A2759">
        <v>2.8</v>
      </c>
      <c r="B2759">
        <v>1135900</v>
      </c>
      <c r="C2759">
        <v>1274700</v>
      </c>
      <c r="D2759">
        <v>1229600</v>
      </c>
    </row>
    <row r="2760" spans="1:4" x14ac:dyDescent="0.25">
      <c r="A2760">
        <v>2.8</v>
      </c>
      <c r="B2760">
        <v>1847500</v>
      </c>
      <c r="C2760">
        <v>2018700</v>
      </c>
      <c r="D2760">
        <v>2062600</v>
      </c>
    </row>
    <row r="2761" spans="1:4" x14ac:dyDescent="0.25">
      <c r="A2761">
        <v>2.8</v>
      </c>
      <c r="B2761">
        <v>1952900</v>
      </c>
      <c r="C2761">
        <v>2069000</v>
      </c>
      <c r="D2761">
        <v>793300</v>
      </c>
    </row>
    <row r="2762" spans="1:4" x14ac:dyDescent="0.25">
      <c r="A2762">
        <v>2.8</v>
      </c>
      <c r="B2762">
        <v>297900</v>
      </c>
      <c r="C2762">
        <v>323200</v>
      </c>
      <c r="D2762">
        <v>319000</v>
      </c>
    </row>
    <row r="2763" spans="1:4" x14ac:dyDescent="0.25">
      <c r="A2763">
        <v>2.8</v>
      </c>
      <c r="B2763">
        <v>1700900</v>
      </c>
      <c r="C2763">
        <v>1697800</v>
      </c>
      <c r="D2763">
        <v>1651300</v>
      </c>
    </row>
    <row r="2764" spans="1:4" x14ac:dyDescent="0.25">
      <c r="A2764">
        <v>2.8</v>
      </c>
      <c r="B2764">
        <v>201600</v>
      </c>
      <c r="C2764">
        <v>202700</v>
      </c>
      <c r="D2764">
        <v>239500</v>
      </c>
    </row>
    <row r="2765" spans="1:4" x14ac:dyDescent="0.25">
      <c r="A2765">
        <v>2.8</v>
      </c>
      <c r="B2765">
        <v>458700</v>
      </c>
      <c r="C2765">
        <v>437700</v>
      </c>
      <c r="D2765">
        <v>443300</v>
      </c>
    </row>
    <row r="2766" spans="1:4" x14ac:dyDescent="0.25">
      <c r="A2766">
        <v>2.8</v>
      </c>
      <c r="B2766">
        <v>418800</v>
      </c>
      <c r="C2766">
        <v>472600</v>
      </c>
      <c r="D2766">
        <v>426400</v>
      </c>
    </row>
    <row r="2767" spans="1:4" x14ac:dyDescent="0.25">
      <c r="A2767">
        <v>2.8</v>
      </c>
      <c r="B2767">
        <v>298900</v>
      </c>
      <c r="C2767">
        <v>329800</v>
      </c>
      <c r="D2767">
        <v>514000</v>
      </c>
    </row>
    <row r="2768" spans="1:4" x14ac:dyDescent="0.25">
      <c r="A2768">
        <v>2.8</v>
      </c>
      <c r="B2768">
        <v>603900</v>
      </c>
      <c r="C2768">
        <v>626000</v>
      </c>
      <c r="D2768">
        <v>662800</v>
      </c>
    </row>
    <row r="2769" spans="1:4" x14ac:dyDescent="0.25">
      <c r="A2769">
        <v>2.8</v>
      </c>
      <c r="B2769">
        <v>432900</v>
      </c>
      <c r="C2769">
        <v>437200</v>
      </c>
      <c r="D2769">
        <v>418500</v>
      </c>
    </row>
    <row r="2770" spans="1:4" x14ac:dyDescent="0.25">
      <c r="A2770">
        <v>2.8</v>
      </c>
      <c r="B2770">
        <v>644300</v>
      </c>
      <c r="C2770">
        <v>510100</v>
      </c>
      <c r="D2770">
        <v>494400</v>
      </c>
    </row>
    <row r="2771" spans="1:4" x14ac:dyDescent="0.25">
      <c r="A2771">
        <v>2.8</v>
      </c>
      <c r="B2771">
        <v>2334100</v>
      </c>
      <c r="C2771">
        <v>3273900</v>
      </c>
      <c r="D2771">
        <v>587700</v>
      </c>
    </row>
    <row r="2772" spans="1:4" x14ac:dyDescent="0.25">
      <c r="A2772">
        <v>2.8</v>
      </c>
      <c r="B2772">
        <v>246900</v>
      </c>
      <c r="C2772">
        <v>288300</v>
      </c>
      <c r="D2772">
        <v>222900</v>
      </c>
    </row>
    <row r="2773" spans="1:4" x14ac:dyDescent="0.25">
      <c r="A2773">
        <v>2.8</v>
      </c>
      <c r="B2773">
        <v>1060000</v>
      </c>
      <c r="C2773">
        <v>1337900</v>
      </c>
      <c r="D2773">
        <v>1091600</v>
      </c>
    </row>
    <row r="2774" spans="1:4" x14ac:dyDescent="0.25">
      <c r="A2774">
        <v>2.8</v>
      </c>
      <c r="B2774">
        <v>265700</v>
      </c>
      <c r="C2774">
        <v>309500</v>
      </c>
      <c r="D2774">
        <v>232500</v>
      </c>
    </row>
    <row r="2775" spans="1:4" x14ac:dyDescent="0.25">
      <c r="A2775">
        <v>2.8</v>
      </c>
      <c r="B2775">
        <v>1201500</v>
      </c>
      <c r="C2775">
        <v>1319600</v>
      </c>
      <c r="D2775">
        <v>815400</v>
      </c>
    </row>
    <row r="2776" spans="1:4" x14ac:dyDescent="0.25">
      <c r="A2776">
        <v>2.8</v>
      </c>
      <c r="B2776">
        <v>1365600</v>
      </c>
      <c r="C2776">
        <v>1900100</v>
      </c>
      <c r="D2776">
        <v>1344300</v>
      </c>
    </row>
    <row r="2777" spans="1:4" x14ac:dyDescent="0.25">
      <c r="A2777">
        <v>2.8</v>
      </c>
      <c r="B2777">
        <v>284600</v>
      </c>
      <c r="C2777">
        <v>242700</v>
      </c>
      <c r="D2777">
        <v>264100</v>
      </c>
    </row>
    <row r="2778" spans="1:4" x14ac:dyDescent="0.25">
      <c r="A2778">
        <v>2.8</v>
      </c>
      <c r="B2778">
        <v>5287000</v>
      </c>
      <c r="C2778">
        <v>6188500</v>
      </c>
      <c r="D2778">
        <v>6510400</v>
      </c>
    </row>
    <row r="2779" spans="1:4" x14ac:dyDescent="0.25">
      <c r="A2779">
        <v>2.8</v>
      </c>
      <c r="B2779">
        <v>731600</v>
      </c>
      <c r="C2779">
        <v>767100</v>
      </c>
      <c r="D2779">
        <v>814100</v>
      </c>
    </row>
    <row r="2780" spans="1:4" x14ac:dyDescent="0.25">
      <c r="A2780">
        <v>2.8</v>
      </c>
      <c r="B2780">
        <v>279100</v>
      </c>
      <c r="C2780">
        <v>304000</v>
      </c>
      <c r="D2780">
        <v>340900</v>
      </c>
    </row>
    <row r="2781" spans="1:4" x14ac:dyDescent="0.25">
      <c r="A2781">
        <v>2.8</v>
      </c>
      <c r="B2781">
        <v>1054400</v>
      </c>
      <c r="C2781">
        <v>1105500</v>
      </c>
      <c r="D2781">
        <v>785000</v>
      </c>
    </row>
    <row r="2782" spans="1:4" x14ac:dyDescent="0.25">
      <c r="A2782">
        <v>2.8</v>
      </c>
      <c r="B2782">
        <v>4082600</v>
      </c>
      <c r="C2782">
        <v>4324500</v>
      </c>
      <c r="D2782">
        <v>4542800</v>
      </c>
    </row>
    <row r="2783" spans="1:4" x14ac:dyDescent="0.25">
      <c r="A2783">
        <v>2.8</v>
      </c>
      <c r="B2783">
        <v>289100</v>
      </c>
      <c r="C2783">
        <v>272200</v>
      </c>
      <c r="D2783">
        <v>297300</v>
      </c>
    </row>
    <row r="2784" spans="1:4" x14ac:dyDescent="0.25">
      <c r="A2784">
        <v>2.8</v>
      </c>
      <c r="B2784">
        <v>4368900</v>
      </c>
      <c r="C2784">
        <v>4483100</v>
      </c>
      <c r="D2784">
        <v>4696100</v>
      </c>
    </row>
    <row r="2785" spans="1:4" x14ac:dyDescent="0.25">
      <c r="A2785">
        <v>2.8</v>
      </c>
      <c r="B2785">
        <v>834600</v>
      </c>
      <c r="C2785">
        <v>897500</v>
      </c>
      <c r="D2785">
        <v>736300</v>
      </c>
    </row>
    <row r="2786" spans="1:4" x14ac:dyDescent="0.25">
      <c r="A2786">
        <v>2.8</v>
      </c>
      <c r="B2786">
        <v>487900</v>
      </c>
      <c r="C2786">
        <v>458500</v>
      </c>
      <c r="D2786">
        <v>488600</v>
      </c>
    </row>
    <row r="2787" spans="1:4" x14ac:dyDescent="0.25">
      <c r="A2787">
        <v>2.8</v>
      </c>
      <c r="B2787">
        <v>288900</v>
      </c>
      <c r="C2787">
        <v>272800</v>
      </c>
      <c r="D2787">
        <v>274500</v>
      </c>
    </row>
    <row r="2788" spans="1:4" x14ac:dyDescent="0.25">
      <c r="A2788">
        <v>2.8</v>
      </c>
      <c r="B2788">
        <v>8573600</v>
      </c>
      <c r="C2788">
        <v>7770400</v>
      </c>
      <c r="D2788">
        <v>8118200</v>
      </c>
    </row>
    <row r="2789" spans="1:4" x14ac:dyDescent="0.25">
      <c r="A2789">
        <v>2.8</v>
      </c>
      <c r="B2789">
        <v>666100</v>
      </c>
      <c r="C2789">
        <v>665100</v>
      </c>
      <c r="D2789">
        <v>690400</v>
      </c>
    </row>
    <row r="2790" spans="1:4" x14ac:dyDescent="0.25">
      <c r="A2790">
        <v>2.8</v>
      </c>
      <c r="B2790">
        <v>343100</v>
      </c>
      <c r="C2790">
        <v>302200</v>
      </c>
      <c r="D2790">
        <v>555600</v>
      </c>
    </row>
    <row r="2791" spans="1:4" x14ac:dyDescent="0.25">
      <c r="A2791">
        <v>2.8</v>
      </c>
      <c r="B2791">
        <v>3749700</v>
      </c>
      <c r="C2791">
        <v>4443300</v>
      </c>
      <c r="D2791">
        <v>2930200</v>
      </c>
    </row>
    <row r="2792" spans="1:4" x14ac:dyDescent="0.25">
      <c r="A2792">
        <v>2.8</v>
      </c>
      <c r="B2792">
        <v>217500</v>
      </c>
      <c r="C2792">
        <v>236400</v>
      </c>
      <c r="D2792">
        <v>279900</v>
      </c>
    </row>
    <row r="2793" spans="1:4" x14ac:dyDescent="0.25">
      <c r="A2793">
        <v>2.8</v>
      </c>
      <c r="B2793">
        <v>235100</v>
      </c>
      <c r="C2793">
        <v>218300</v>
      </c>
      <c r="D2793">
        <v>250700</v>
      </c>
    </row>
    <row r="2794" spans="1:4" x14ac:dyDescent="0.25">
      <c r="A2794">
        <v>2.8</v>
      </c>
      <c r="B2794">
        <v>373400</v>
      </c>
      <c r="C2794">
        <v>227300</v>
      </c>
      <c r="D2794">
        <v>230300</v>
      </c>
    </row>
    <row r="2795" spans="1:4" x14ac:dyDescent="0.25">
      <c r="A2795">
        <v>2.8</v>
      </c>
      <c r="B2795">
        <v>63633600</v>
      </c>
      <c r="C2795">
        <v>91849600</v>
      </c>
      <c r="D2795">
        <v>13763600</v>
      </c>
    </row>
    <row r="2796" spans="1:4" x14ac:dyDescent="0.25">
      <c r="A2796">
        <v>2.8</v>
      </c>
      <c r="B2796">
        <v>689700</v>
      </c>
      <c r="C2796">
        <v>802200</v>
      </c>
      <c r="D2796">
        <v>495100</v>
      </c>
    </row>
    <row r="2797" spans="1:4" x14ac:dyDescent="0.25">
      <c r="A2797">
        <v>2.8</v>
      </c>
      <c r="B2797">
        <v>233900</v>
      </c>
      <c r="C2797">
        <v>236100</v>
      </c>
      <c r="D2797">
        <v>269100</v>
      </c>
    </row>
    <row r="2798" spans="1:4" x14ac:dyDescent="0.25">
      <c r="A2798">
        <v>2.8</v>
      </c>
      <c r="B2798">
        <v>247100</v>
      </c>
      <c r="C2798">
        <v>275200</v>
      </c>
      <c r="D2798">
        <v>244700</v>
      </c>
    </row>
    <row r="2799" spans="1:4" x14ac:dyDescent="0.25">
      <c r="A2799">
        <v>2.8</v>
      </c>
      <c r="B2799">
        <v>424900</v>
      </c>
      <c r="C2799">
        <v>460200</v>
      </c>
      <c r="D2799">
        <v>453700</v>
      </c>
    </row>
    <row r="2800" spans="1:4" x14ac:dyDescent="0.25">
      <c r="A2800">
        <v>2.8</v>
      </c>
      <c r="B2800">
        <v>716100</v>
      </c>
      <c r="C2800">
        <v>746300</v>
      </c>
      <c r="D2800">
        <v>779700</v>
      </c>
    </row>
    <row r="2801" spans="1:4" x14ac:dyDescent="0.25">
      <c r="A2801">
        <v>2.8</v>
      </c>
      <c r="B2801">
        <v>836000</v>
      </c>
      <c r="C2801">
        <v>862900</v>
      </c>
      <c r="D2801">
        <v>857300</v>
      </c>
    </row>
    <row r="2802" spans="1:4" x14ac:dyDescent="0.25">
      <c r="A2802">
        <v>2.8</v>
      </c>
      <c r="B2802">
        <v>303000</v>
      </c>
      <c r="C2802">
        <v>318000</v>
      </c>
      <c r="D2802">
        <v>320400</v>
      </c>
    </row>
    <row r="2803" spans="1:4" x14ac:dyDescent="0.25">
      <c r="A2803">
        <v>2.8</v>
      </c>
      <c r="B2803">
        <v>286600</v>
      </c>
      <c r="C2803">
        <v>265800</v>
      </c>
      <c r="D2803">
        <v>266700</v>
      </c>
    </row>
    <row r="2804" spans="1:4" x14ac:dyDescent="0.25">
      <c r="A2804">
        <v>2.8</v>
      </c>
      <c r="B2804">
        <v>719000</v>
      </c>
      <c r="C2804">
        <v>759000</v>
      </c>
      <c r="D2804">
        <v>743900</v>
      </c>
    </row>
    <row r="2805" spans="1:4" x14ac:dyDescent="0.25">
      <c r="A2805">
        <v>2.8</v>
      </c>
      <c r="B2805">
        <v>1253300</v>
      </c>
      <c r="C2805">
        <v>1800600</v>
      </c>
      <c r="D2805">
        <v>1087700</v>
      </c>
    </row>
    <row r="2806" spans="1:4" x14ac:dyDescent="0.25">
      <c r="A2806">
        <v>2.8</v>
      </c>
      <c r="B2806">
        <v>3393800</v>
      </c>
      <c r="C2806">
        <v>4789500</v>
      </c>
      <c r="D2806">
        <v>877400</v>
      </c>
    </row>
    <row r="2807" spans="1:4" x14ac:dyDescent="0.25">
      <c r="A2807">
        <v>2.8</v>
      </c>
      <c r="B2807">
        <v>763100</v>
      </c>
      <c r="C2807">
        <v>872300</v>
      </c>
      <c r="D2807">
        <v>928000</v>
      </c>
    </row>
    <row r="2808" spans="1:4" x14ac:dyDescent="0.25">
      <c r="A2808">
        <v>2.8</v>
      </c>
      <c r="B2808">
        <v>378200</v>
      </c>
      <c r="C2808">
        <v>505700</v>
      </c>
      <c r="D2808">
        <v>524100</v>
      </c>
    </row>
    <row r="2809" spans="1:4" x14ac:dyDescent="0.25">
      <c r="A2809">
        <v>2.8</v>
      </c>
      <c r="B2809">
        <v>226300</v>
      </c>
      <c r="C2809">
        <v>221400</v>
      </c>
      <c r="D2809">
        <v>250500</v>
      </c>
    </row>
    <row r="2810" spans="1:4" x14ac:dyDescent="0.25">
      <c r="A2810">
        <v>2.8</v>
      </c>
      <c r="B2810">
        <v>215000</v>
      </c>
      <c r="C2810">
        <v>302700</v>
      </c>
      <c r="D2810">
        <v>288700</v>
      </c>
    </row>
    <row r="2811" spans="1:4" x14ac:dyDescent="0.25">
      <c r="A2811">
        <v>2.8</v>
      </c>
      <c r="B2811">
        <v>204300</v>
      </c>
      <c r="C2811">
        <v>297800</v>
      </c>
      <c r="D2811">
        <v>265000</v>
      </c>
    </row>
    <row r="2812" spans="1:4" x14ac:dyDescent="0.25">
      <c r="A2812">
        <v>2.8</v>
      </c>
      <c r="B2812">
        <v>911700</v>
      </c>
      <c r="C2812">
        <v>1128800</v>
      </c>
      <c r="D2812">
        <v>1113600</v>
      </c>
    </row>
    <row r="2813" spans="1:4" x14ac:dyDescent="0.25">
      <c r="A2813">
        <v>2.8</v>
      </c>
      <c r="B2813">
        <v>859100</v>
      </c>
      <c r="C2813">
        <v>924600</v>
      </c>
      <c r="D2813">
        <v>908400</v>
      </c>
    </row>
    <row r="2814" spans="1:4" x14ac:dyDescent="0.25">
      <c r="A2814">
        <v>2.8</v>
      </c>
      <c r="B2814">
        <v>1660100</v>
      </c>
      <c r="C2814">
        <v>1981600</v>
      </c>
      <c r="D2814">
        <v>1806100</v>
      </c>
    </row>
    <row r="2815" spans="1:4" x14ac:dyDescent="0.25">
      <c r="A2815">
        <v>2.8</v>
      </c>
      <c r="B2815">
        <v>239900</v>
      </c>
      <c r="C2815">
        <v>202300</v>
      </c>
      <c r="D2815">
        <v>213100</v>
      </c>
    </row>
    <row r="2816" spans="1:4" x14ac:dyDescent="0.25">
      <c r="A2816">
        <v>2.8</v>
      </c>
      <c r="B2816">
        <v>1162200</v>
      </c>
      <c r="C2816">
        <v>1209700</v>
      </c>
      <c r="D2816">
        <v>1221500</v>
      </c>
    </row>
    <row r="2817" spans="1:4" x14ac:dyDescent="0.25">
      <c r="A2817">
        <v>2.8</v>
      </c>
      <c r="B2817">
        <v>305800</v>
      </c>
      <c r="C2817">
        <v>264900</v>
      </c>
      <c r="D2817">
        <v>474900</v>
      </c>
    </row>
    <row r="2818" spans="1:4" x14ac:dyDescent="0.25">
      <c r="A2818">
        <v>2.8</v>
      </c>
      <c r="B2818">
        <v>685100</v>
      </c>
      <c r="C2818">
        <v>682600</v>
      </c>
      <c r="D2818">
        <v>649100</v>
      </c>
    </row>
    <row r="2819" spans="1:4" x14ac:dyDescent="0.25">
      <c r="A2819">
        <v>2.8</v>
      </c>
      <c r="B2819">
        <v>224400</v>
      </c>
      <c r="C2819">
        <v>202400</v>
      </c>
      <c r="D2819">
        <v>216400</v>
      </c>
    </row>
    <row r="2820" spans="1:4" x14ac:dyDescent="0.25">
      <c r="A2820">
        <v>2.8</v>
      </c>
      <c r="B2820">
        <v>244200</v>
      </c>
      <c r="C2820">
        <v>256000</v>
      </c>
      <c r="D2820">
        <v>265300</v>
      </c>
    </row>
    <row r="2821" spans="1:4" x14ac:dyDescent="0.25">
      <c r="A2821">
        <v>2.8</v>
      </c>
      <c r="B2821">
        <v>240700</v>
      </c>
      <c r="C2821">
        <v>281700</v>
      </c>
      <c r="D2821">
        <v>300600</v>
      </c>
    </row>
    <row r="2822" spans="1:4" x14ac:dyDescent="0.25">
      <c r="A2822">
        <v>2.8</v>
      </c>
      <c r="B2822">
        <v>1615400</v>
      </c>
      <c r="C2822">
        <v>1784100</v>
      </c>
      <c r="D2822">
        <v>1818100</v>
      </c>
    </row>
    <row r="2823" spans="1:4" x14ac:dyDescent="0.25">
      <c r="A2823">
        <v>2.8</v>
      </c>
      <c r="B2823">
        <v>696900</v>
      </c>
      <c r="C2823">
        <v>752600</v>
      </c>
      <c r="D2823">
        <v>745300</v>
      </c>
    </row>
    <row r="2824" spans="1:4" x14ac:dyDescent="0.25">
      <c r="A2824">
        <v>2.8</v>
      </c>
      <c r="B2824">
        <v>1889000</v>
      </c>
      <c r="C2824">
        <v>2440800</v>
      </c>
      <c r="D2824">
        <v>2345700</v>
      </c>
    </row>
    <row r="2825" spans="1:4" x14ac:dyDescent="0.25">
      <c r="A2825">
        <v>2.8</v>
      </c>
      <c r="B2825">
        <v>398900</v>
      </c>
      <c r="C2825">
        <v>449200</v>
      </c>
      <c r="D2825">
        <v>455500</v>
      </c>
    </row>
    <row r="2826" spans="1:4" x14ac:dyDescent="0.25">
      <c r="A2826">
        <v>2.8</v>
      </c>
      <c r="B2826">
        <v>315900</v>
      </c>
      <c r="C2826">
        <v>416000</v>
      </c>
      <c r="D2826">
        <v>339200</v>
      </c>
    </row>
    <row r="2827" spans="1:4" x14ac:dyDescent="0.25">
      <c r="A2827">
        <v>2.8</v>
      </c>
      <c r="B2827">
        <v>263000</v>
      </c>
      <c r="C2827">
        <v>353000</v>
      </c>
      <c r="D2827">
        <v>263800</v>
      </c>
    </row>
    <row r="2828" spans="1:4" x14ac:dyDescent="0.25">
      <c r="A2828">
        <v>2.8</v>
      </c>
      <c r="B2828">
        <v>251300</v>
      </c>
      <c r="C2828">
        <v>239000</v>
      </c>
      <c r="D2828">
        <v>322400</v>
      </c>
    </row>
    <row r="2829" spans="1:4" x14ac:dyDescent="0.25">
      <c r="A2829">
        <v>2.8</v>
      </c>
      <c r="B2829">
        <v>249900</v>
      </c>
      <c r="C2829">
        <v>258500</v>
      </c>
      <c r="D2829">
        <v>281000</v>
      </c>
    </row>
    <row r="2830" spans="1:4" x14ac:dyDescent="0.25">
      <c r="A2830">
        <v>2.8</v>
      </c>
      <c r="B2830">
        <v>265000</v>
      </c>
      <c r="C2830">
        <v>269100</v>
      </c>
      <c r="D2830">
        <v>279200</v>
      </c>
    </row>
    <row r="2831" spans="1:4" x14ac:dyDescent="0.25">
      <c r="A2831">
        <v>2.8</v>
      </c>
      <c r="B2831">
        <v>317800</v>
      </c>
      <c r="C2831">
        <v>383800</v>
      </c>
      <c r="D2831">
        <v>377100</v>
      </c>
    </row>
    <row r="2832" spans="1:4" x14ac:dyDescent="0.25">
      <c r="A2832">
        <v>2.8</v>
      </c>
      <c r="B2832">
        <v>2454400</v>
      </c>
      <c r="C2832">
        <v>2780600</v>
      </c>
      <c r="D2832">
        <v>2677000</v>
      </c>
    </row>
    <row r="2833" spans="1:4" x14ac:dyDescent="0.25">
      <c r="A2833">
        <v>2.8</v>
      </c>
      <c r="B2833">
        <v>249500</v>
      </c>
      <c r="C2833">
        <v>231600</v>
      </c>
      <c r="D2833">
        <v>270700</v>
      </c>
    </row>
    <row r="2834" spans="1:4" x14ac:dyDescent="0.25">
      <c r="A2834">
        <v>2.8</v>
      </c>
      <c r="B2834">
        <v>276700</v>
      </c>
      <c r="C2834">
        <v>241200</v>
      </c>
      <c r="D2834">
        <v>361500</v>
      </c>
    </row>
    <row r="2835" spans="1:4" x14ac:dyDescent="0.25">
      <c r="A2835">
        <v>2.8</v>
      </c>
      <c r="B2835">
        <v>1929200</v>
      </c>
      <c r="C2835">
        <v>2822100</v>
      </c>
      <c r="D2835">
        <v>1175300</v>
      </c>
    </row>
    <row r="2836" spans="1:4" x14ac:dyDescent="0.25">
      <c r="A2836">
        <v>2.8</v>
      </c>
      <c r="B2836">
        <v>341000</v>
      </c>
      <c r="C2836">
        <v>455600</v>
      </c>
      <c r="D2836">
        <v>1356100</v>
      </c>
    </row>
    <row r="2837" spans="1:4" x14ac:dyDescent="0.25">
      <c r="A2837">
        <v>2.8</v>
      </c>
      <c r="B2837">
        <v>469200</v>
      </c>
      <c r="C2837">
        <v>550200</v>
      </c>
      <c r="D2837">
        <v>477700</v>
      </c>
    </row>
    <row r="2838" spans="1:4" x14ac:dyDescent="0.25">
      <c r="A2838">
        <v>2.8</v>
      </c>
      <c r="B2838">
        <v>273500</v>
      </c>
      <c r="C2838">
        <v>359600</v>
      </c>
      <c r="D2838">
        <v>296800</v>
      </c>
    </row>
    <row r="2839" spans="1:4" x14ac:dyDescent="0.25">
      <c r="A2839">
        <v>2.8</v>
      </c>
      <c r="B2839">
        <v>2857900</v>
      </c>
      <c r="C2839">
        <v>711200</v>
      </c>
      <c r="D2839">
        <v>1863100</v>
      </c>
    </row>
    <row r="2840" spans="1:4" x14ac:dyDescent="0.25">
      <c r="A2840">
        <v>2.8</v>
      </c>
      <c r="B2840">
        <v>232900</v>
      </c>
      <c r="C2840">
        <v>285500</v>
      </c>
      <c r="D2840">
        <v>269500</v>
      </c>
    </row>
    <row r="2841" spans="1:4" x14ac:dyDescent="0.25">
      <c r="A2841">
        <v>2.8</v>
      </c>
      <c r="B2841">
        <v>942600</v>
      </c>
      <c r="C2841">
        <v>1029600</v>
      </c>
      <c r="D2841">
        <v>1132400</v>
      </c>
    </row>
    <row r="2842" spans="1:4" x14ac:dyDescent="0.25">
      <c r="A2842">
        <v>2.8</v>
      </c>
      <c r="B2842">
        <v>526900</v>
      </c>
      <c r="C2842">
        <v>596200</v>
      </c>
      <c r="D2842">
        <v>499700</v>
      </c>
    </row>
    <row r="2843" spans="1:4" x14ac:dyDescent="0.25">
      <c r="A2843">
        <v>2.8</v>
      </c>
      <c r="B2843">
        <v>492300</v>
      </c>
      <c r="C2843">
        <v>767900</v>
      </c>
      <c r="D2843">
        <v>569600</v>
      </c>
    </row>
    <row r="2844" spans="1:4" x14ac:dyDescent="0.25">
      <c r="A2844">
        <v>2.8</v>
      </c>
      <c r="B2844">
        <v>351500</v>
      </c>
      <c r="C2844">
        <v>281000</v>
      </c>
      <c r="D2844">
        <v>259100</v>
      </c>
    </row>
    <row r="2845" spans="1:4" x14ac:dyDescent="0.25">
      <c r="A2845">
        <v>2.8</v>
      </c>
      <c r="B2845">
        <v>322900</v>
      </c>
      <c r="C2845">
        <v>292600</v>
      </c>
      <c r="D2845">
        <v>315200</v>
      </c>
    </row>
    <row r="2846" spans="1:4" x14ac:dyDescent="0.25">
      <c r="A2846">
        <v>2.8</v>
      </c>
      <c r="B2846">
        <v>1854900</v>
      </c>
      <c r="C2846">
        <v>1897300</v>
      </c>
      <c r="D2846">
        <v>1918100</v>
      </c>
    </row>
    <row r="2847" spans="1:4" x14ac:dyDescent="0.25">
      <c r="A2847">
        <v>2.8</v>
      </c>
      <c r="B2847">
        <v>1508500</v>
      </c>
      <c r="C2847">
        <v>1653200</v>
      </c>
      <c r="D2847">
        <v>1401900</v>
      </c>
    </row>
    <row r="2848" spans="1:4" x14ac:dyDescent="0.25">
      <c r="A2848">
        <v>2.8</v>
      </c>
      <c r="B2848">
        <v>301800</v>
      </c>
      <c r="C2848">
        <v>272000</v>
      </c>
      <c r="D2848">
        <v>275900</v>
      </c>
    </row>
    <row r="2849" spans="1:4" x14ac:dyDescent="0.25">
      <c r="A2849">
        <v>2.8</v>
      </c>
      <c r="B2849">
        <v>3323200</v>
      </c>
      <c r="C2849">
        <v>2711100</v>
      </c>
      <c r="D2849">
        <v>2699000</v>
      </c>
    </row>
    <row r="2850" spans="1:4" x14ac:dyDescent="0.25">
      <c r="A2850">
        <v>2.8</v>
      </c>
      <c r="B2850">
        <v>750900</v>
      </c>
      <c r="C2850">
        <v>644200</v>
      </c>
      <c r="D2850">
        <v>648800</v>
      </c>
    </row>
    <row r="2851" spans="1:4" x14ac:dyDescent="0.25">
      <c r="A2851">
        <v>2.8</v>
      </c>
      <c r="B2851">
        <v>2804300</v>
      </c>
      <c r="C2851">
        <v>2100600</v>
      </c>
      <c r="D2851">
        <v>2176600</v>
      </c>
    </row>
    <row r="2852" spans="1:4" x14ac:dyDescent="0.25">
      <c r="A2852">
        <v>2.8</v>
      </c>
      <c r="B2852">
        <v>3304300</v>
      </c>
      <c r="C2852">
        <v>3431900</v>
      </c>
      <c r="D2852">
        <v>2926700</v>
      </c>
    </row>
    <row r="2853" spans="1:4" x14ac:dyDescent="0.25">
      <c r="A2853">
        <v>2.8</v>
      </c>
      <c r="B2853">
        <v>419900</v>
      </c>
      <c r="C2853">
        <v>367100</v>
      </c>
      <c r="D2853">
        <v>391100</v>
      </c>
    </row>
    <row r="2854" spans="1:4" x14ac:dyDescent="0.25">
      <c r="A2854">
        <v>2.8</v>
      </c>
      <c r="B2854">
        <v>819200</v>
      </c>
      <c r="C2854">
        <v>812700</v>
      </c>
      <c r="D2854">
        <v>819600</v>
      </c>
    </row>
    <row r="2855" spans="1:4" x14ac:dyDescent="0.25">
      <c r="A2855">
        <v>2.8</v>
      </c>
      <c r="B2855">
        <v>498500</v>
      </c>
      <c r="C2855">
        <v>515400</v>
      </c>
      <c r="D2855">
        <v>528400</v>
      </c>
    </row>
    <row r="2856" spans="1:4" x14ac:dyDescent="0.25">
      <c r="A2856">
        <v>2.8</v>
      </c>
      <c r="B2856">
        <v>1180700</v>
      </c>
      <c r="C2856">
        <v>1344400</v>
      </c>
      <c r="D2856">
        <v>1289800</v>
      </c>
    </row>
    <row r="2857" spans="1:4" x14ac:dyDescent="0.25">
      <c r="A2857">
        <v>2.8</v>
      </c>
      <c r="B2857">
        <v>272700</v>
      </c>
      <c r="C2857">
        <v>278000</v>
      </c>
      <c r="D2857">
        <v>290500</v>
      </c>
    </row>
    <row r="2858" spans="1:4" x14ac:dyDescent="0.25">
      <c r="A2858">
        <v>2.8</v>
      </c>
      <c r="B2858">
        <v>309700</v>
      </c>
      <c r="C2858">
        <v>375700</v>
      </c>
      <c r="D2858">
        <v>327400</v>
      </c>
    </row>
    <row r="2859" spans="1:4" x14ac:dyDescent="0.25">
      <c r="A2859">
        <v>2.8</v>
      </c>
      <c r="B2859">
        <v>392800</v>
      </c>
      <c r="C2859">
        <v>390700</v>
      </c>
      <c r="D2859">
        <v>412600</v>
      </c>
    </row>
    <row r="2860" spans="1:4" x14ac:dyDescent="0.25">
      <c r="A2860">
        <v>2.8</v>
      </c>
      <c r="B2860">
        <v>609700</v>
      </c>
      <c r="C2860">
        <v>687700</v>
      </c>
      <c r="D2860">
        <v>660800</v>
      </c>
    </row>
    <row r="2861" spans="1:4" x14ac:dyDescent="0.25">
      <c r="A2861">
        <v>2.8</v>
      </c>
      <c r="B2861">
        <v>373600</v>
      </c>
      <c r="C2861">
        <v>223400</v>
      </c>
      <c r="D2861">
        <v>246600</v>
      </c>
    </row>
    <row r="2862" spans="1:4" x14ac:dyDescent="0.25">
      <c r="A2862">
        <v>2.8</v>
      </c>
      <c r="B2862">
        <v>241100</v>
      </c>
      <c r="C2862">
        <v>255400</v>
      </c>
      <c r="D2862">
        <v>268500</v>
      </c>
    </row>
    <row r="2863" spans="1:4" x14ac:dyDescent="0.25">
      <c r="A2863">
        <v>2.8</v>
      </c>
      <c r="B2863">
        <v>383200</v>
      </c>
      <c r="C2863">
        <v>231100</v>
      </c>
      <c r="D2863">
        <v>576800</v>
      </c>
    </row>
    <row r="2864" spans="1:4" x14ac:dyDescent="0.25">
      <c r="A2864">
        <v>2.8</v>
      </c>
      <c r="B2864">
        <v>372500</v>
      </c>
      <c r="C2864">
        <v>363700</v>
      </c>
      <c r="D2864">
        <v>468800</v>
      </c>
    </row>
    <row r="2865" spans="1:4" x14ac:dyDescent="0.25">
      <c r="A2865">
        <v>2.8</v>
      </c>
      <c r="B2865">
        <v>351800</v>
      </c>
      <c r="C2865">
        <v>220400</v>
      </c>
      <c r="D2865">
        <v>307700</v>
      </c>
    </row>
    <row r="2866" spans="1:4" x14ac:dyDescent="0.25">
      <c r="A2866">
        <v>2.8</v>
      </c>
      <c r="B2866">
        <v>580200</v>
      </c>
      <c r="C2866">
        <v>587600</v>
      </c>
      <c r="D2866">
        <v>744500</v>
      </c>
    </row>
    <row r="2867" spans="1:4" x14ac:dyDescent="0.25">
      <c r="A2867">
        <v>2.8</v>
      </c>
      <c r="B2867">
        <v>289500</v>
      </c>
      <c r="C2867">
        <v>237600</v>
      </c>
      <c r="D2867">
        <v>297900</v>
      </c>
    </row>
    <row r="2868" spans="1:4" x14ac:dyDescent="0.25">
      <c r="A2868">
        <v>2.8</v>
      </c>
      <c r="B2868">
        <v>284900</v>
      </c>
      <c r="C2868">
        <v>200500</v>
      </c>
      <c r="D2868">
        <v>264000</v>
      </c>
    </row>
    <row r="2869" spans="1:4" x14ac:dyDescent="0.25">
      <c r="A2869">
        <v>2.8</v>
      </c>
      <c r="B2869">
        <v>319500</v>
      </c>
      <c r="C2869">
        <v>241700</v>
      </c>
      <c r="D2869">
        <v>439100</v>
      </c>
    </row>
    <row r="2870" spans="1:4" x14ac:dyDescent="0.25">
      <c r="A2870">
        <v>2.8</v>
      </c>
      <c r="B2870">
        <v>275300</v>
      </c>
      <c r="C2870">
        <v>290700</v>
      </c>
      <c r="D2870">
        <v>237900</v>
      </c>
    </row>
    <row r="2871" spans="1:4" x14ac:dyDescent="0.25">
      <c r="A2871">
        <v>2.8</v>
      </c>
      <c r="B2871">
        <v>16133600</v>
      </c>
      <c r="C2871">
        <v>21754200</v>
      </c>
      <c r="D2871">
        <v>20324900</v>
      </c>
    </row>
    <row r="2872" spans="1:4" x14ac:dyDescent="0.25">
      <c r="A2872">
        <v>2.8</v>
      </c>
      <c r="B2872">
        <v>1874800</v>
      </c>
      <c r="C2872">
        <v>1969000</v>
      </c>
      <c r="D2872">
        <v>1983600</v>
      </c>
    </row>
    <row r="2873" spans="1:4" x14ac:dyDescent="0.25">
      <c r="A2873">
        <v>2.8</v>
      </c>
      <c r="B2873">
        <v>229000</v>
      </c>
      <c r="C2873">
        <v>233900</v>
      </c>
      <c r="D2873">
        <v>246000</v>
      </c>
    </row>
    <row r="2874" spans="1:4" x14ac:dyDescent="0.25">
      <c r="A2874">
        <v>2.8</v>
      </c>
      <c r="B2874">
        <v>11303300</v>
      </c>
      <c r="C2874">
        <v>14965600</v>
      </c>
      <c r="D2874">
        <v>12358800</v>
      </c>
    </row>
    <row r="2875" spans="1:4" x14ac:dyDescent="0.25">
      <c r="A2875">
        <v>2.8</v>
      </c>
      <c r="B2875">
        <v>551800</v>
      </c>
      <c r="C2875">
        <v>468400</v>
      </c>
      <c r="D2875">
        <v>502500</v>
      </c>
    </row>
    <row r="2876" spans="1:4" x14ac:dyDescent="0.25">
      <c r="A2876">
        <v>2.8</v>
      </c>
      <c r="B2876">
        <v>536300</v>
      </c>
      <c r="C2876">
        <v>447500</v>
      </c>
      <c r="D2876">
        <v>421500</v>
      </c>
    </row>
    <row r="2877" spans="1:4" x14ac:dyDescent="0.25">
      <c r="A2877">
        <v>2.8</v>
      </c>
      <c r="B2877">
        <v>279000</v>
      </c>
      <c r="C2877">
        <v>244600</v>
      </c>
      <c r="D2877">
        <v>262900</v>
      </c>
    </row>
    <row r="2878" spans="1:4" x14ac:dyDescent="0.25">
      <c r="A2878">
        <v>2.8</v>
      </c>
      <c r="B2878">
        <v>1419300</v>
      </c>
      <c r="C2878">
        <v>1496900</v>
      </c>
      <c r="D2878">
        <v>1503300</v>
      </c>
    </row>
    <row r="2879" spans="1:4" x14ac:dyDescent="0.25">
      <c r="A2879">
        <v>2.8</v>
      </c>
      <c r="B2879">
        <v>205500</v>
      </c>
      <c r="C2879">
        <v>218300</v>
      </c>
      <c r="D2879">
        <v>191800</v>
      </c>
    </row>
    <row r="2880" spans="1:4" x14ac:dyDescent="0.25">
      <c r="A2880">
        <v>2.8</v>
      </c>
      <c r="B2880">
        <v>231900</v>
      </c>
      <c r="C2880">
        <v>215700</v>
      </c>
      <c r="D2880">
        <v>224800</v>
      </c>
    </row>
    <row r="2881" spans="1:4" x14ac:dyDescent="0.25">
      <c r="A2881">
        <v>2.8</v>
      </c>
      <c r="B2881">
        <v>1435800</v>
      </c>
      <c r="C2881">
        <v>1494100</v>
      </c>
      <c r="D2881">
        <v>1429200</v>
      </c>
    </row>
    <row r="2882" spans="1:4" x14ac:dyDescent="0.25">
      <c r="A2882">
        <v>2.8</v>
      </c>
      <c r="B2882">
        <v>264000</v>
      </c>
      <c r="C2882">
        <v>226300</v>
      </c>
      <c r="D2882">
        <v>325300</v>
      </c>
    </row>
    <row r="2883" spans="1:4" x14ac:dyDescent="0.25">
      <c r="A2883">
        <v>2.8</v>
      </c>
      <c r="B2883">
        <v>567400</v>
      </c>
      <c r="C2883">
        <v>635100</v>
      </c>
      <c r="D2883">
        <v>488200</v>
      </c>
    </row>
    <row r="2884" spans="1:4" x14ac:dyDescent="0.25">
      <c r="A2884">
        <v>2.8</v>
      </c>
      <c r="B2884">
        <v>191200</v>
      </c>
      <c r="C2884">
        <v>199600</v>
      </c>
      <c r="D2884">
        <v>207900</v>
      </c>
    </row>
    <row r="2885" spans="1:4" x14ac:dyDescent="0.25">
      <c r="A2885">
        <v>2.8</v>
      </c>
      <c r="B2885">
        <v>3464600</v>
      </c>
      <c r="C2885">
        <v>3814501</v>
      </c>
      <c r="D2885">
        <v>3016300</v>
      </c>
    </row>
    <row r="2886" spans="1:4" x14ac:dyDescent="0.25">
      <c r="A2886">
        <v>2.8</v>
      </c>
      <c r="B2886">
        <v>823600</v>
      </c>
      <c r="C2886">
        <v>942100</v>
      </c>
      <c r="D2886">
        <v>882000</v>
      </c>
    </row>
    <row r="2887" spans="1:4" x14ac:dyDescent="0.25">
      <c r="A2887">
        <v>2.8</v>
      </c>
      <c r="B2887">
        <v>24526300</v>
      </c>
      <c r="C2887">
        <v>29353900</v>
      </c>
      <c r="D2887">
        <v>1914600</v>
      </c>
    </row>
    <row r="2888" spans="1:4" x14ac:dyDescent="0.25">
      <c r="A2888">
        <v>2.8</v>
      </c>
      <c r="B2888">
        <v>3283500</v>
      </c>
      <c r="C2888">
        <v>5310800</v>
      </c>
      <c r="D2888">
        <v>1389900</v>
      </c>
    </row>
    <row r="2889" spans="1:4" x14ac:dyDescent="0.25">
      <c r="A2889">
        <v>2.8</v>
      </c>
      <c r="B2889" t="s">
        <v>806</v>
      </c>
      <c r="C2889" t="s">
        <v>168</v>
      </c>
      <c r="D2889">
        <v>2675000</v>
      </c>
    </row>
    <row r="2890" spans="1:4" x14ac:dyDescent="0.25">
      <c r="A2890">
        <v>2.8</v>
      </c>
      <c r="B2890">
        <v>1432115600</v>
      </c>
      <c r="C2890">
        <v>1692769700</v>
      </c>
      <c r="D2890">
        <v>97979000</v>
      </c>
    </row>
    <row r="2891" spans="1:4" x14ac:dyDescent="0.25">
      <c r="A2891">
        <v>2.8</v>
      </c>
      <c r="B2891">
        <v>2297900</v>
      </c>
      <c r="C2891">
        <v>2611200</v>
      </c>
      <c r="D2891">
        <v>1321300</v>
      </c>
    </row>
    <row r="2892" spans="1:4" x14ac:dyDescent="0.25">
      <c r="A2892">
        <v>2.8</v>
      </c>
      <c r="B2892" t="s">
        <v>809</v>
      </c>
      <c r="C2892" t="s">
        <v>171</v>
      </c>
      <c r="D2892">
        <v>38362400</v>
      </c>
    </row>
    <row r="2893" spans="1:4" x14ac:dyDescent="0.25">
      <c r="A2893">
        <v>2.8</v>
      </c>
      <c r="B2893">
        <v>52825500</v>
      </c>
      <c r="C2893">
        <v>56057500</v>
      </c>
      <c r="D2893">
        <v>56758000</v>
      </c>
    </row>
    <row r="2894" spans="1:4" x14ac:dyDescent="0.25">
      <c r="A2894">
        <v>2.8</v>
      </c>
      <c r="B2894" t="s">
        <v>814</v>
      </c>
      <c r="C2894" t="s">
        <v>176</v>
      </c>
      <c r="D2894">
        <v>89469500</v>
      </c>
    </row>
    <row r="2895" spans="1:4" x14ac:dyDescent="0.25">
      <c r="A2895">
        <v>2.8</v>
      </c>
      <c r="B2895">
        <v>35583700</v>
      </c>
      <c r="C2895">
        <v>80557800</v>
      </c>
      <c r="D2895">
        <v>696800</v>
      </c>
    </row>
    <row r="2896" spans="1:4" x14ac:dyDescent="0.25">
      <c r="A2896">
        <v>2.8</v>
      </c>
      <c r="B2896">
        <v>63404500</v>
      </c>
      <c r="C2896">
        <v>69775800</v>
      </c>
      <c r="D2896">
        <v>21220100</v>
      </c>
    </row>
    <row r="2897" spans="1:4" x14ac:dyDescent="0.25">
      <c r="A2897">
        <v>2.8</v>
      </c>
      <c r="B2897">
        <v>4077500</v>
      </c>
      <c r="C2897">
        <v>5930100</v>
      </c>
      <c r="D2897">
        <v>1380600</v>
      </c>
    </row>
    <row r="2898" spans="1:4" x14ac:dyDescent="0.25">
      <c r="A2898">
        <v>2.8</v>
      </c>
      <c r="B2898">
        <v>913900</v>
      </c>
      <c r="C2898">
        <v>1205500</v>
      </c>
      <c r="D2898">
        <v>625400</v>
      </c>
    </row>
    <row r="2899" spans="1:4" x14ac:dyDescent="0.25">
      <c r="A2899">
        <v>2.8</v>
      </c>
      <c r="B2899">
        <v>2980658200</v>
      </c>
      <c r="C2899">
        <v>4813236700</v>
      </c>
      <c r="D2899">
        <v>3546500</v>
      </c>
    </row>
    <row r="2900" spans="1:4" x14ac:dyDescent="0.25">
      <c r="A2900">
        <v>2.8</v>
      </c>
      <c r="B2900" t="s">
        <v>816</v>
      </c>
      <c r="C2900" t="s">
        <v>178</v>
      </c>
      <c r="D2900">
        <v>31730900</v>
      </c>
    </row>
    <row r="2901" spans="1:4" x14ac:dyDescent="0.25">
      <c r="A2901">
        <v>2.8</v>
      </c>
      <c r="B2901">
        <v>60648400</v>
      </c>
      <c r="C2901">
        <v>75818900</v>
      </c>
      <c r="D2901">
        <v>6966700</v>
      </c>
    </row>
    <row r="2902" spans="1:4" x14ac:dyDescent="0.25">
      <c r="A2902">
        <v>2.8</v>
      </c>
      <c r="B2902">
        <v>375996400</v>
      </c>
      <c r="C2902">
        <v>609873900</v>
      </c>
      <c r="D2902">
        <v>1288300</v>
      </c>
    </row>
    <row r="2903" spans="1:4" x14ac:dyDescent="0.25">
      <c r="A2903">
        <v>2.8</v>
      </c>
      <c r="B2903">
        <v>30759700</v>
      </c>
      <c r="C2903">
        <v>56679900</v>
      </c>
      <c r="D2903">
        <v>1134600</v>
      </c>
    </row>
    <row r="2904" spans="1:4" x14ac:dyDescent="0.25">
      <c r="A2904">
        <v>2.8</v>
      </c>
      <c r="B2904">
        <v>15243200</v>
      </c>
      <c r="C2904">
        <v>26640000</v>
      </c>
      <c r="D2904">
        <v>1196800</v>
      </c>
    </row>
    <row r="2905" spans="1:4" x14ac:dyDescent="0.25">
      <c r="A2905">
        <v>2.8</v>
      </c>
      <c r="B2905">
        <v>1167383800</v>
      </c>
      <c r="C2905">
        <v>1177593800</v>
      </c>
      <c r="D2905">
        <v>819021000</v>
      </c>
    </row>
    <row r="2906" spans="1:4" x14ac:dyDescent="0.25">
      <c r="A2906">
        <v>2.8</v>
      </c>
      <c r="B2906">
        <v>789995600</v>
      </c>
      <c r="C2906">
        <v>904759400</v>
      </c>
      <c r="D2906">
        <v>830197400</v>
      </c>
    </row>
    <row r="2907" spans="1:4" x14ac:dyDescent="0.25">
      <c r="A2907">
        <v>2.8</v>
      </c>
      <c r="B2907">
        <v>140649000</v>
      </c>
      <c r="C2907">
        <v>248525600</v>
      </c>
      <c r="D2907">
        <v>1002700</v>
      </c>
    </row>
    <row r="2908" spans="1:4" x14ac:dyDescent="0.25">
      <c r="A2908">
        <v>2.8</v>
      </c>
      <c r="B2908">
        <v>419836000</v>
      </c>
      <c r="C2908">
        <v>513308400</v>
      </c>
      <c r="D2908">
        <v>1004500</v>
      </c>
    </row>
    <row r="2909" spans="1:4" x14ac:dyDescent="0.25">
      <c r="A2909">
        <v>2.8</v>
      </c>
      <c r="B2909">
        <v>1253960900</v>
      </c>
      <c r="C2909">
        <v>1269505300</v>
      </c>
      <c r="D2909">
        <v>1330234400</v>
      </c>
    </row>
    <row r="2910" spans="1:4" x14ac:dyDescent="0.25">
      <c r="A2910">
        <v>2.8</v>
      </c>
      <c r="B2910">
        <v>911058900</v>
      </c>
      <c r="C2910">
        <v>1613768100</v>
      </c>
      <c r="D2910">
        <v>5988000</v>
      </c>
    </row>
    <row r="2911" spans="1:4" x14ac:dyDescent="0.25">
      <c r="A2911">
        <v>2.8</v>
      </c>
      <c r="B2911" t="s">
        <v>818</v>
      </c>
      <c r="C2911" t="s">
        <v>181</v>
      </c>
      <c r="D2911" t="s">
        <v>15</v>
      </c>
    </row>
    <row r="2912" spans="1:4" x14ac:dyDescent="0.25">
      <c r="A2912">
        <v>2.8</v>
      </c>
      <c r="B2912">
        <v>1490500</v>
      </c>
      <c r="C2912">
        <v>1671300</v>
      </c>
      <c r="D2912">
        <v>1971000</v>
      </c>
    </row>
    <row r="2913" spans="1:4" x14ac:dyDescent="0.25">
      <c r="A2913">
        <v>2.8</v>
      </c>
      <c r="B2913">
        <v>1105700</v>
      </c>
      <c r="C2913">
        <v>1898200</v>
      </c>
      <c r="D2913">
        <v>550600</v>
      </c>
    </row>
    <row r="2914" spans="1:4" x14ac:dyDescent="0.25">
      <c r="A2914">
        <v>2.8</v>
      </c>
      <c r="B2914">
        <v>2595300</v>
      </c>
      <c r="C2914">
        <v>3142400</v>
      </c>
      <c r="D2914">
        <v>2182200</v>
      </c>
    </row>
    <row r="2915" spans="1:4" x14ac:dyDescent="0.25">
      <c r="A2915">
        <v>2.8</v>
      </c>
      <c r="B2915">
        <v>4286300</v>
      </c>
      <c r="C2915">
        <v>5391800</v>
      </c>
      <c r="D2915">
        <v>4556700</v>
      </c>
    </row>
    <row r="2916" spans="1:4" x14ac:dyDescent="0.25">
      <c r="A2916">
        <v>2.8</v>
      </c>
      <c r="B2916">
        <v>763500</v>
      </c>
      <c r="C2916">
        <v>838700</v>
      </c>
      <c r="D2916">
        <v>710800</v>
      </c>
    </row>
    <row r="2917" spans="1:4" x14ac:dyDescent="0.25">
      <c r="A2917">
        <v>2.8</v>
      </c>
      <c r="B2917">
        <v>5855500</v>
      </c>
      <c r="C2917">
        <v>4083100</v>
      </c>
      <c r="D2917">
        <v>2863700</v>
      </c>
    </row>
    <row r="2918" spans="1:4" x14ac:dyDescent="0.25">
      <c r="A2918">
        <v>2.8</v>
      </c>
      <c r="B2918">
        <v>465200</v>
      </c>
      <c r="C2918">
        <v>679100</v>
      </c>
      <c r="D2918">
        <v>423600</v>
      </c>
    </row>
    <row r="2919" spans="1:4" x14ac:dyDescent="0.25">
      <c r="A2919">
        <v>2.8</v>
      </c>
      <c r="B2919">
        <v>11854200</v>
      </c>
      <c r="C2919">
        <v>15844100</v>
      </c>
      <c r="D2919">
        <v>377000</v>
      </c>
    </row>
    <row r="2920" spans="1:4" x14ac:dyDescent="0.25">
      <c r="A2920">
        <v>2.8</v>
      </c>
      <c r="B2920">
        <v>724900</v>
      </c>
      <c r="C2920">
        <v>793100</v>
      </c>
      <c r="D2920">
        <v>462400</v>
      </c>
    </row>
    <row r="2921" spans="1:4" x14ac:dyDescent="0.25">
      <c r="A2921">
        <v>2.8</v>
      </c>
      <c r="B2921">
        <v>85712900</v>
      </c>
      <c r="C2921">
        <v>103959900</v>
      </c>
      <c r="D2921">
        <v>2646300</v>
      </c>
    </row>
    <row r="2922" spans="1:4" x14ac:dyDescent="0.25">
      <c r="A2922">
        <v>2.8</v>
      </c>
      <c r="B2922">
        <v>1549000</v>
      </c>
      <c r="C2922">
        <v>1934900</v>
      </c>
      <c r="D2922">
        <v>1322600</v>
      </c>
    </row>
    <row r="2923" spans="1:4" x14ac:dyDescent="0.25">
      <c r="A2923">
        <v>2.8</v>
      </c>
      <c r="B2923">
        <v>1363400</v>
      </c>
      <c r="C2923">
        <v>2206900</v>
      </c>
      <c r="D2923">
        <v>691900</v>
      </c>
    </row>
    <row r="2924" spans="1:4" x14ac:dyDescent="0.25">
      <c r="A2924">
        <v>2.8</v>
      </c>
      <c r="B2924">
        <v>3698186200</v>
      </c>
      <c r="C2924">
        <v>5251051200</v>
      </c>
      <c r="D2924">
        <v>700800</v>
      </c>
    </row>
    <row r="2925" spans="1:4" x14ac:dyDescent="0.25">
      <c r="A2925">
        <v>2.8</v>
      </c>
      <c r="B2925">
        <v>124723200</v>
      </c>
      <c r="C2925">
        <v>151663700</v>
      </c>
      <c r="D2925">
        <v>46717200</v>
      </c>
    </row>
    <row r="2926" spans="1:4" x14ac:dyDescent="0.25">
      <c r="A2926">
        <v>2.8</v>
      </c>
      <c r="B2926">
        <v>4026600</v>
      </c>
      <c r="C2926">
        <v>7992700</v>
      </c>
      <c r="D2926">
        <v>4735600</v>
      </c>
    </row>
    <row r="2927" spans="1:4" x14ac:dyDescent="0.25">
      <c r="A2927">
        <v>2.8</v>
      </c>
      <c r="B2927">
        <v>16423400</v>
      </c>
      <c r="C2927">
        <v>17968000</v>
      </c>
      <c r="D2927">
        <v>8788800</v>
      </c>
    </row>
    <row r="2928" spans="1:4" x14ac:dyDescent="0.25">
      <c r="A2928">
        <v>2.8</v>
      </c>
      <c r="B2928">
        <v>8595100</v>
      </c>
      <c r="C2928">
        <v>12062500</v>
      </c>
      <c r="D2928">
        <v>1887200</v>
      </c>
    </row>
    <row r="2929" spans="1:4" x14ac:dyDescent="0.25">
      <c r="A2929">
        <v>2.8</v>
      </c>
      <c r="B2929">
        <v>649900</v>
      </c>
      <c r="C2929">
        <v>588900</v>
      </c>
      <c r="D2929">
        <v>338500</v>
      </c>
    </row>
    <row r="2930" spans="1:4" x14ac:dyDescent="0.25">
      <c r="A2930">
        <v>2.8</v>
      </c>
      <c r="B2930">
        <v>3242562400</v>
      </c>
      <c r="C2930">
        <v>5323363000</v>
      </c>
      <c r="D2930">
        <v>1831900</v>
      </c>
    </row>
    <row r="2931" spans="1:4" x14ac:dyDescent="0.25">
      <c r="A2931">
        <v>2.8</v>
      </c>
      <c r="B2931">
        <v>902100</v>
      </c>
      <c r="C2931">
        <v>1125100</v>
      </c>
      <c r="D2931">
        <v>415600</v>
      </c>
    </row>
    <row r="2932" spans="1:4" x14ac:dyDescent="0.25">
      <c r="A2932">
        <v>2.8</v>
      </c>
      <c r="B2932">
        <v>54903700</v>
      </c>
      <c r="C2932">
        <v>90303600</v>
      </c>
      <c r="D2932">
        <v>1679000</v>
      </c>
    </row>
    <row r="2933" spans="1:4" x14ac:dyDescent="0.25">
      <c r="A2933">
        <v>2.8</v>
      </c>
      <c r="B2933" t="s">
        <v>829</v>
      </c>
      <c r="C2933" t="s">
        <v>192</v>
      </c>
      <c r="D2933">
        <v>1686600</v>
      </c>
    </row>
    <row r="2934" spans="1:4" x14ac:dyDescent="0.25">
      <c r="A2934">
        <v>2.8</v>
      </c>
      <c r="B2934">
        <v>8875000</v>
      </c>
      <c r="C2934">
        <v>16762600</v>
      </c>
      <c r="D2934">
        <v>547300</v>
      </c>
    </row>
    <row r="2935" spans="1:4" x14ac:dyDescent="0.25">
      <c r="A2935">
        <v>2.8</v>
      </c>
      <c r="B2935">
        <v>3268500</v>
      </c>
      <c r="C2935">
        <v>3826600</v>
      </c>
      <c r="D2935">
        <v>3228200</v>
      </c>
    </row>
    <row r="2936" spans="1:4" x14ac:dyDescent="0.25">
      <c r="A2936">
        <v>2.8</v>
      </c>
      <c r="B2936">
        <v>714100</v>
      </c>
      <c r="C2936">
        <v>768400</v>
      </c>
      <c r="D2936">
        <v>595300</v>
      </c>
    </row>
    <row r="2937" spans="1:4" x14ac:dyDescent="0.25">
      <c r="A2937">
        <v>2.8</v>
      </c>
      <c r="B2937">
        <v>9127500</v>
      </c>
      <c r="C2937">
        <v>11020400</v>
      </c>
      <c r="D2937">
        <v>1557100</v>
      </c>
    </row>
    <row r="2938" spans="1:4" x14ac:dyDescent="0.25">
      <c r="A2938">
        <v>2.8</v>
      </c>
      <c r="B2938">
        <v>428402300</v>
      </c>
      <c r="C2938">
        <v>500382700</v>
      </c>
      <c r="D2938">
        <v>12137600</v>
      </c>
    </row>
    <row r="2939" spans="1:4" x14ac:dyDescent="0.25">
      <c r="A2939">
        <v>2.8</v>
      </c>
      <c r="B2939">
        <v>3046900</v>
      </c>
      <c r="C2939">
        <v>4275700</v>
      </c>
      <c r="D2939">
        <v>796900</v>
      </c>
    </row>
    <row r="2940" spans="1:4" x14ac:dyDescent="0.25">
      <c r="A2940">
        <v>2.8</v>
      </c>
      <c r="B2940" t="s">
        <v>831</v>
      </c>
      <c r="C2940" t="s">
        <v>194</v>
      </c>
      <c r="D2940">
        <v>10983000</v>
      </c>
    </row>
    <row r="2941" spans="1:4" x14ac:dyDescent="0.25">
      <c r="A2941">
        <v>2.8</v>
      </c>
      <c r="B2941">
        <v>4758300</v>
      </c>
      <c r="C2941">
        <v>8362900</v>
      </c>
      <c r="D2941">
        <v>721300</v>
      </c>
    </row>
    <row r="2942" spans="1:4" x14ac:dyDescent="0.25">
      <c r="A2942">
        <v>2.8</v>
      </c>
      <c r="B2942">
        <v>32895600</v>
      </c>
      <c r="C2942">
        <v>63124700</v>
      </c>
      <c r="D2942">
        <v>1414100</v>
      </c>
    </row>
    <row r="2943" spans="1:4" x14ac:dyDescent="0.25">
      <c r="A2943">
        <v>2.8</v>
      </c>
      <c r="B2943">
        <v>15631600</v>
      </c>
      <c r="C2943">
        <v>24535700</v>
      </c>
      <c r="D2943">
        <v>1284700</v>
      </c>
    </row>
    <row r="2944" spans="1:4" x14ac:dyDescent="0.25">
      <c r="A2944">
        <v>2.8</v>
      </c>
      <c r="B2944">
        <v>2842300</v>
      </c>
      <c r="C2944">
        <v>4713800</v>
      </c>
      <c r="D2944">
        <v>3170900</v>
      </c>
    </row>
    <row r="2945" spans="1:4" x14ac:dyDescent="0.25">
      <c r="A2945">
        <v>2.8</v>
      </c>
      <c r="B2945">
        <v>1566700</v>
      </c>
      <c r="C2945">
        <v>1811700</v>
      </c>
      <c r="D2945">
        <v>1151900</v>
      </c>
    </row>
    <row r="2946" spans="1:4" x14ac:dyDescent="0.25">
      <c r="A2946">
        <v>2.8</v>
      </c>
      <c r="B2946">
        <v>17797300</v>
      </c>
      <c r="C2946">
        <v>19653400</v>
      </c>
      <c r="D2946">
        <v>9985000</v>
      </c>
    </row>
    <row r="2947" spans="1:4" x14ac:dyDescent="0.25">
      <c r="A2947">
        <v>2.8</v>
      </c>
      <c r="B2947">
        <v>23694300</v>
      </c>
      <c r="C2947">
        <v>26880600</v>
      </c>
      <c r="D2947">
        <v>2501500</v>
      </c>
    </row>
    <row r="2948" spans="1:4" x14ac:dyDescent="0.25">
      <c r="A2948">
        <v>2.8</v>
      </c>
      <c r="B2948" t="s">
        <v>835</v>
      </c>
      <c r="C2948" t="s">
        <v>199</v>
      </c>
      <c r="D2948" t="s">
        <v>19</v>
      </c>
    </row>
    <row r="2949" spans="1:4" x14ac:dyDescent="0.25">
      <c r="A2949">
        <v>2.8</v>
      </c>
      <c r="B2949">
        <v>251241800</v>
      </c>
      <c r="C2949">
        <v>302857900</v>
      </c>
      <c r="D2949">
        <v>7842900</v>
      </c>
    </row>
    <row r="2950" spans="1:4" x14ac:dyDescent="0.25">
      <c r="A2950">
        <v>2.8</v>
      </c>
      <c r="B2950">
        <v>3420029600</v>
      </c>
      <c r="C2950">
        <v>3738555800</v>
      </c>
      <c r="D2950">
        <v>54973600</v>
      </c>
    </row>
    <row r="2951" spans="1:4" x14ac:dyDescent="0.25">
      <c r="A2951">
        <v>2.8</v>
      </c>
      <c r="B2951" t="s">
        <v>840</v>
      </c>
      <c r="C2951" t="s">
        <v>204</v>
      </c>
      <c r="D2951">
        <v>1271400</v>
      </c>
    </row>
    <row r="2952" spans="1:4" x14ac:dyDescent="0.25">
      <c r="A2952">
        <v>2.8</v>
      </c>
      <c r="B2952">
        <v>971100</v>
      </c>
      <c r="C2952">
        <v>1219500</v>
      </c>
      <c r="D2952">
        <v>873500</v>
      </c>
    </row>
    <row r="2953" spans="1:4" x14ac:dyDescent="0.25">
      <c r="A2953">
        <v>2.8</v>
      </c>
      <c r="B2953">
        <v>8403200</v>
      </c>
      <c r="C2953">
        <v>11636300</v>
      </c>
      <c r="D2953">
        <v>2594300</v>
      </c>
    </row>
    <row r="2954" spans="1:4" x14ac:dyDescent="0.25">
      <c r="A2954">
        <v>2.8</v>
      </c>
      <c r="B2954">
        <v>79327800</v>
      </c>
      <c r="C2954">
        <v>118230000</v>
      </c>
      <c r="D2954">
        <v>1968200</v>
      </c>
    </row>
    <row r="2955" spans="1:4" x14ac:dyDescent="0.25">
      <c r="A2955">
        <v>2.8</v>
      </c>
      <c r="B2955">
        <v>17923800</v>
      </c>
      <c r="C2955">
        <v>22358100</v>
      </c>
      <c r="D2955">
        <v>2474100</v>
      </c>
    </row>
    <row r="2956" spans="1:4" x14ac:dyDescent="0.25">
      <c r="A2956">
        <v>2.8</v>
      </c>
      <c r="B2956">
        <v>12975800</v>
      </c>
      <c r="C2956">
        <v>23966200</v>
      </c>
      <c r="D2956">
        <v>533300</v>
      </c>
    </row>
    <row r="2957" spans="1:4" x14ac:dyDescent="0.25">
      <c r="A2957">
        <v>2.8</v>
      </c>
      <c r="B2957" t="s">
        <v>842</v>
      </c>
      <c r="C2957" t="s">
        <v>206</v>
      </c>
      <c r="D2957">
        <v>1418800</v>
      </c>
    </row>
    <row r="2958" spans="1:4" x14ac:dyDescent="0.25">
      <c r="A2958">
        <v>2.8</v>
      </c>
      <c r="B2958">
        <v>622237900</v>
      </c>
      <c r="C2958">
        <v>616489100</v>
      </c>
      <c r="D2958">
        <v>67868300</v>
      </c>
    </row>
    <row r="2959" spans="1:4" x14ac:dyDescent="0.25">
      <c r="A2959">
        <v>2.8</v>
      </c>
      <c r="B2959">
        <v>354130900</v>
      </c>
      <c r="C2959">
        <v>529607200</v>
      </c>
      <c r="D2959">
        <v>41794100</v>
      </c>
    </row>
    <row r="2960" spans="1:4" x14ac:dyDescent="0.25">
      <c r="A2960">
        <v>2.8</v>
      </c>
      <c r="B2960">
        <v>185513500</v>
      </c>
      <c r="C2960">
        <v>222570500</v>
      </c>
      <c r="D2960">
        <v>204935500</v>
      </c>
    </row>
    <row r="2961" spans="1:4" x14ac:dyDescent="0.25">
      <c r="A2961">
        <v>2.8</v>
      </c>
      <c r="B2961">
        <v>202747000</v>
      </c>
      <c r="C2961">
        <v>67503900</v>
      </c>
      <c r="D2961">
        <v>57861500</v>
      </c>
    </row>
    <row r="2962" spans="1:4" x14ac:dyDescent="0.25">
      <c r="A2962">
        <v>2.8</v>
      </c>
      <c r="B2962">
        <v>381800</v>
      </c>
      <c r="C2962">
        <v>440000</v>
      </c>
      <c r="D2962">
        <v>373600</v>
      </c>
    </row>
    <row r="2963" spans="1:4" x14ac:dyDescent="0.25">
      <c r="A2963">
        <v>2.8</v>
      </c>
      <c r="B2963">
        <v>61507500</v>
      </c>
      <c r="C2963">
        <v>75821500</v>
      </c>
      <c r="D2963">
        <v>11887700</v>
      </c>
    </row>
    <row r="2964" spans="1:4" x14ac:dyDescent="0.25">
      <c r="A2964">
        <v>2.8</v>
      </c>
      <c r="B2964">
        <v>94104400</v>
      </c>
      <c r="C2964">
        <v>152521300</v>
      </c>
      <c r="D2964">
        <v>528400</v>
      </c>
    </row>
    <row r="2965" spans="1:4" x14ac:dyDescent="0.25">
      <c r="A2965">
        <v>2.8</v>
      </c>
      <c r="B2965">
        <v>1519300</v>
      </c>
      <c r="C2965">
        <v>2110400</v>
      </c>
      <c r="D2965">
        <v>990700</v>
      </c>
    </row>
    <row r="2966" spans="1:4" x14ac:dyDescent="0.25">
      <c r="A2966">
        <v>2.8</v>
      </c>
      <c r="B2966">
        <v>6299000</v>
      </c>
      <c r="C2966">
        <v>9204700</v>
      </c>
      <c r="D2966">
        <v>2400200</v>
      </c>
    </row>
    <row r="2967" spans="1:4" x14ac:dyDescent="0.25">
      <c r="A2967">
        <v>2.8</v>
      </c>
      <c r="B2967" t="s">
        <v>846</v>
      </c>
      <c r="C2967">
        <v>404197200</v>
      </c>
      <c r="D2967">
        <v>397097000</v>
      </c>
    </row>
    <row r="2968" spans="1:4" x14ac:dyDescent="0.25">
      <c r="A2968">
        <v>2.8</v>
      </c>
      <c r="B2968">
        <v>1693000</v>
      </c>
      <c r="C2968">
        <v>1082100</v>
      </c>
      <c r="D2968">
        <v>901400</v>
      </c>
    </row>
    <row r="2969" spans="1:4" x14ac:dyDescent="0.25">
      <c r="A2969">
        <v>2.8</v>
      </c>
      <c r="B2969">
        <v>18716100</v>
      </c>
      <c r="C2969">
        <v>15468800</v>
      </c>
      <c r="D2969">
        <v>12033700</v>
      </c>
    </row>
    <row r="2970" spans="1:4" x14ac:dyDescent="0.25">
      <c r="A2970">
        <v>2.8</v>
      </c>
      <c r="B2970">
        <v>1802100</v>
      </c>
      <c r="C2970">
        <v>1288400</v>
      </c>
      <c r="D2970">
        <v>418000</v>
      </c>
    </row>
    <row r="2971" spans="1:4" x14ac:dyDescent="0.25">
      <c r="A2971">
        <v>2.8</v>
      </c>
      <c r="B2971" t="s">
        <v>847</v>
      </c>
      <c r="C2971" t="s">
        <v>210</v>
      </c>
      <c r="D2971">
        <v>4155400</v>
      </c>
    </row>
    <row r="2972" spans="1:4" x14ac:dyDescent="0.25">
      <c r="A2972">
        <v>2.8</v>
      </c>
      <c r="B2972">
        <v>2924400</v>
      </c>
      <c r="C2972">
        <v>4828600</v>
      </c>
      <c r="D2972">
        <v>975600</v>
      </c>
    </row>
    <row r="2973" spans="1:4" x14ac:dyDescent="0.25">
      <c r="A2973">
        <v>2.8</v>
      </c>
      <c r="B2973">
        <v>3402100</v>
      </c>
      <c r="C2973">
        <v>4702900</v>
      </c>
      <c r="D2973">
        <v>1960500</v>
      </c>
    </row>
    <row r="2974" spans="1:4" x14ac:dyDescent="0.25">
      <c r="A2974">
        <v>2.8</v>
      </c>
      <c r="B2974" t="s">
        <v>849</v>
      </c>
      <c r="C2974" t="s">
        <v>212</v>
      </c>
      <c r="D2974" t="s">
        <v>22</v>
      </c>
    </row>
    <row r="2975" spans="1:4" x14ac:dyDescent="0.25">
      <c r="A2975">
        <v>2.8</v>
      </c>
      <c r="B2975">
        <v>43773900</v>
      </c>
      <c r="C2975">
        <v>78840400</v>
      </c>
      <c r="D2975">
        <v>7835600</v>
      </c>
    </row>
    <row r="2976" spans="1:4" x14ac:dyDescent="0.25">
      <c r="A2976">
        <v>2.8</v>
      </c>
      <c r="B2976" t="s">
        <v>851</v>
      </c>
      <c r="C2976" t="s">
        <v>214</v>
      </c>
      <c r="D2976">
        <v>2579000</v>
      </c>
    </row>
    <row r="2977" spans="1:4" x14ac:dyDescent="0.25">
      <c r="A2977">
        <v>2.8</v>
      </c>
      <c r="B2977">
        <v>3016100</v>
      </c>
      <c r="C2977">
        <v>3205100</v>
      </c>
      <c r="D2977">
        <v>3027900</v>
      </c>
    </row>
    <row r="2978" spans="1:4" x14ac:dyDescent="0.25">
      <c r="A2978">
        <v>2.8</v>
      </c>
      <c r="B2978">
        <v>1107154200</v>
      </c>
      <c r="C2978">
        <v>1284089700</v>
      </c>
      <c r="D2978">
        <v>11324200</v>
      </c>
    </row>
    <row r="2979" spans="1:4" x14ac:dyDescent="0.25">
      <c r="A2979">
        <v>2.8</v>
      </c>
      <c r="B2979">
        <v>9238200</v>
      </c>
      <c r="C2979">
        <v>11255900</v>
      </c>
      <c r="D2979">
        <v>512600</v>
      </c>
    </row>
    <row r="2980" spans="1:4" x14ac:dyDescent="0.25">
      <c r="A2980">
        <v>2.8</v>
      </c>
      <c r="B2980">
        <v>288772700</v>
      </c>
      <c r="C2980">
        <v>296008300</v>
      </c>
      <c r="D2980">
        <v>78210700</v>
      </c>
    </row>
    <row r="2981" spans="1:4" x14ac:dyDescent="0.25">
      <c r="A2981">
        <v>2.8</v>
      </c>
      <c r="B2981">
        <v>2774600</v>
      </c>
      <c r="C2981">
        <v>3008200</v>
      </c>
      <c r="D2981">
        <v>2338200</v>
      </c>
    </row>
    <row r="2982" spans="1:4" x14ac:dyDescent="0.25">
      <c r="A2982">
        <v>2.8</v>
      </c>
      <c r="B2982">
        <v>7856700</v>
      </c>
      <c r="C2982">
        <v>9064400</v>
      </c>
      <c r="D2982">
        <v>8684700</v>
      </c>
    </row>
    <row r="2983" spans="1:4" x14ac:dyDescent="0.25">
      <c r="A2983">
        <v>2.8</v>
      </c>
      <c r="B2983">
        <v>2532100</v>
      </c>
      <c r="C2983">
        <v>3347200</v>
      </c>
      <c r="D2983">
        <v>1504200</v>
      </c>
    </row>
    <row r="2984" spans="1:4" x14ac:dyDescent="0.25">
      <c r="A2984">
        <v>2.8</v>
      </c>
      <c r="B2984">
        <v>8161700</v>
      </c>
      <c r="C2984">
        <v>9827000</v>
      </c>
      <c r="D2984">
        <v>2095000</v>
      </c>
    </row>
    <row r="2985" spans="1:4" x14ac:dyDescent="0.25">
      <c r="A2985">
        <v>2.8</v>
      </c>
      <c r="B2985">
        <v>9681100</v>
      </c>
      <c r="C2985">
        <v>10517100</v>
      </c>
      <c r="D2985">
        <v>8758100</v>
      </c>
    </row>
    <row r="2986" spans="1:4" x14ac:dyDescent="0.25">
      <c r="A2986">
        <v>2.8</v>
      </c>
      <c r="B2986">
        <v>8420400</v>
      </c>
      <c r="C2986">
        <v>13085300</v>
      </c>
      <c r="D2986">
        <v>694500</v>
      </c>
    </row>
    <row r="2987" spans="1:4" x14ac:dyDescent="0.25">
      <c r="A2987">
        <v>2.8</v>
      </c>
      <c r="B2987">
        <v>3366700</v>
      </c>
      <c r="C2987">
        <v>4406700</v>
      </c>
      <c r="D2987">
        <v>938400</v>
      </c>
    </row>
    <row r="2988" spans="1:4" x14ac:dyDescent="0.25">
      <c r="A2988">
        <v>2.8</v>
      </c>
      <c r="B2988">
        <v>4209000</v>
      </c>
      <c r="C2988">
        <v>6659100</v>
      </c>
      <c r="D2988">
        <v>545500</v>
      </c>
    </row>
    <row r="2989" spans="1:4" x14ac:dyDescent="0.25">
      <c r="A2989">
        <v>2.8</v>
      </c>
      <c r="B2989">
        <v>26031400</v>
      </c>
      <c r="C2989">
        <v>43617900</v>
      </c>
      <c r="D2989">
        <v>1480600</v>
      </c>
    </row>
    <row r="2990" spans="1:4" x14ac:dyDescent="0.25">
      <c r="A2990">
        <v>2.8</v>
      </c>
      <c r="B2990">
        <v>13395000</v>
      </c>
      <c r="C2990">
        <v>15017500</v>
      </c>
      <c r="D2990">
        <v>13429100</v>
      </c>
    </row>
    <row r="2991" spans="1:4" x14ac:dyDescent="0.25">
      <c r="A2991">
        <v>2.8</v>
      </c>
      <c r="B2991">
        <v>3359092600</v>
      </c>
      <c r="C2991">
        <v>4482983800</v>
      </c>
      <c r="D2991">
        <v>2917400</v>
      </c>
    </row>
    <row r="2992" spans="1:4" x14ac:dyDescent="0.25">
      <c r="A2992">
        <v>2.8</v>
      </c>
      <c r="B2992">
        <v>26450200</v>
      </c>
      <c r="C2992">
        <v>43417700</v>
      </c>
      <c r="D2992">
        <v>1684300</v>
      </c>
    </row>
    <row r="2993" spans="1:4" x14ac:dyDescent="0.25">
      <c r="A2993">
        <v>2.8</v>
      </c>
      <c r="B2993">
        <v>1571746400</v>
      </c>
      <c r="C2993">
        <v>2881950700</v>
      </c>
      <c r="D2993">
        <v>769100</v>
      </c>
    </row>
    <row r="2994" spans="1:4" x14ac:dyDescent="0.25">
      <c r="A2994">
        <v>2.8</v>
      </c>
      <c r="B2994">
        <v>148207300</v>
      </c>
      <c r="C2994">
        <v>162168500</v>
      </c>
      <c r="D2994">
        <v>25063400</v>
      </c>
    </row>
    <row r="2995" spans="1:4" x14ac:dyDescent="0.25">
      <c r="A2995">
        <v>2.8</v>
      </c>
      <c r="B2995">
        <v>2273500</v>
      </c>
      <c r="C2995">
        <v>2287800</v>
      </c>
      <c r="D2995">
        <v>2009400</v>
      </c>
    </row>
    <row r="2996" spans="1:4" x14ac:dyDescent="0.25">
      <c r="A2996">
        <v>2.8</v>
      </c>
      <c r="B2996">
        <v>2559400</v>
      </c>
      <c r="C2996">
        <v>2755700</v>
      </c>
      <c r="D2996">
        <v>1773100</v>
      </c>
    </row>
    <row r="2997" spans="1:4" x14ac:dyDescent="0.25">
      <c r="A2997">
        <v>2.8</v>
      </c>
      <c r="B2997">
        <v>2670500</v>
      </c>
      <c r="C2997">
        <v>3655000</v>
      </c>
      <c r="D2997">
        <v>766300</v>
      </c>
    </row>
    <row r="2998" spans="1:4" x14ac:dyDescent="0.25">
      <c r="A2998">
        <v>2.8</v>
      </c>
      <c r="B2998">
        <v>81110900</v>
      </c>
      <c r="C2998">
        <v>93771200</v>
      </c>
      <c r="D2998">
        <v>6519600</v>
      </c>
    </row>
    <row r="2999" spans="1:4" x14ac:dyDescent="0.25">
      <c r="A2999">
        <v>2.8</v>
      </c>
      <c r="B2999">
        <v>995700</v>
      </c>
      <c r="C2999">
        <v>1593100</v>
      </c>
      <c r="D2999">
        <v>554300</v>
      </c>
    </row>
    <row r="3000" spans="1:4" x14ac:dyDescent="0.25">
      <c r="A3000">
        <v>2.8</v>
      </c>
      <c r="B3000">
        <v>3667000</v>
      </c>
      <c r="C3000">
        <v>4332000</v>
      </c>
      <c r="D3000">
        <v>2409600</v>
      </c>
    </row>
    <row r="3001" spans="1:4" x14ac:dyDescent="0.25">
      <c r="A3001">
        <v>2.8</v>
      </c>
      <c r="B3001">
        <v>23064800</v>
      </c>
      <c r="C3001">
        <v>28041100</v>
      </c>
      <c r="D3001">
        <v>16415500</v>
      </c>
    </row>
    <row r="3002" spans="1:4" x14ac:dyDescent="0.25">
      <c r="A3002">
        <v>2.8</v>
      </c>
      <c r="B3002">
        <v>85668900</v>
      </c>
      <c r="C3002">
        <v>139710700</v>
      </c>
      <c r="D3002">
        <v>993700</v>
      </c>
    </row>
    <row r="3003" spans="1:4" x14ac:dyDescent="0.25">
      <c r="A3003">
        <v>2.8</v>
      </c>
      <c r="B3003">
        <v>833379200</v>
      </c>
      <c r="C3003">
        <v>1434253100</v>
      </c>
      <c r="D3003">
        <v>71186900</v>
      </c>
    </row>
    <row r="3004" spans="1:4" x14ac:dyDescent="0.25">
      <c r="A3004">
        <v>2.8</v>
      </c>
      <c r="B3004">
        <v>1298048800</v>
      </c>
      <c r="C3004">
        <v>1479436800</v>
      </c>
      <c r="D3004">
        <v>1707500</v>
      </c>
    </row>
    <row r="3005" spans="1:4" x14ac:dyDescent="0.25">
      <c r="A3005">
        <v>2.8</v>
      </c>
      <c r="B3005">
        <v>6772300</v>
      </c>
      <c r="C3005">
        <v>9418700</v>
      </c>
      <c r="D3005">
        <v>2111200</v>
      </c>
    </row>
    <row r="3006" spans="1:4" x14ac:dyDescent="0.25">
      <c r="A3006">
        <v>2.8</v>
      </c>
      <c r="B3006">
        <v>1040200</v>
      </c>
      <c r="C3006">
        <v>1297300</v>
      </c>
      <c r="D3006">
        <v>1027300</v>
      </c>
    </row>
    <row r="3007" spans="1:4" x14ac:dyDescent="0.25">
      <c r="A3007">
        <v>2.8</v>
      </c>
      <c r="B3007">
        <v>5272635100</v>
      </c>
      <c r="C3007" t="s">
        <v>229</v>
      </c>
      <c r="D3007">
        <v>27010000</v>
      </c>
    </row>
    <row r="3008" spans="1:4" x14ac:dyDescent="0.25">
      <c r="A3008">
        <v>2.8</v>
      </c>
      <c r="B3008">
        <v>818000</v>
      </c>
      <c r="C3008">
        <v>1205200</v>
      </c>
      <c r="D3008">
        <v>736200</v>
      </c>
    </row>
    <row r="3009" spans="1:4" x14ac:dyDescent="0.25">
      <c r="A3009">
        <v>2.8</v>
      </c>
      <c r="B3009">
        <v>1161400</v>
      </c>
      <c r="C3009">
        <v>2351400</v>
      </c>
      <c r="D3009">
        <v>355000</v>
      </c>
    </row>
    <row r="3010" spans="1:4" x14ac:dyDescent="0.25">
      <c r="A3010">
        <v>2.8</v>
      </c>
      <c r="B3010">
        <v>212932300</v>
      </c>
      <c r="C3010">
        <v>362049500</v>
      </c>
      <c r="D3010">
        <v>2235900</v>
      </c>
    </row>
    <row r="3011" spans="1:4" x14ac:dyDescent="0.25">
      <c r="A3011">
        <v>2.8</v>
      </c>
      <c r="B3011">
        <v>53122500</v>
      </c>
      <c r="C3011">
        <v>81394700</v>
      </c>
      <c r="D3011">
        <v>3675400</v>
      </c>
    </row>
    <row r="3012" spans="1:4" x14ac:dyDescent="0.25">
      <c r="A3012">
        <v>2.8</v>
      </c>
      <c r="B3012">
        <v>19800100</v>
      </c>
      <c r="C3012">
        <v>24612800</v>
      </c>
      <c r="D3012">
        <v>15972700</v>
      </c>
    </row>
    <row r="3013" spans="1:4" x14ac:dyDescent="0.25">
      <c r="A3013">
        <v>2.8</v>
      </c>
      <c r="B3013">
        <v>8272900</v>
      </c>
      <c r="C3013">
        <v>9184800</v>
      </c>
      <c r="D3013">
        <v>4266700</v>
      </c>
    </row>
    <row r="3014" spans="1:4" x14ac:dyDescent="0.25">
      <c r="A3014">
        <v>2.8</v>
      </c>
      <c r="B3014">
        <v>5865200</v>
      </c>
      <c r="C3014">
        <v>7657800</v>
      </c>
      <c r="D3014">
        <v>1913400</v>
      </c>
    </row>
    <row r="3015" spans="1:4" x14ac:dyDescent="0.25">
      <c r="A3015">
        <v>2.8</v>
      </c>
      <c r="B3015">
        <v>4847900</v>
      </c>
      <c r="C3015">
        <v>5036800</v>
      </c>
      <c r="D3015">
        <v>4775900</v>
      </c>
    </row>
    <row r="3016" spans="1:4" x14ac:dyDescent="0.25">
      <c r="A3016">
        <v>2.8</v>
      </c>
      <c r="B3016">
        <v>25972400</v>
      </c>
      <c r="C3016">
        <v>34829700</v>
      </c>
      <c r="D3016">
        <v>1187000</v>
      </c>
    </row>
    <row r="3017" spans="1:4" x14ac:dyDescent="0.25">
      <c r="A3017">
        <v>2.8</v>
      </c>
      <c r="B3017">
        <v>5768700</v>
      </c>
      <c r="C3017">
        <v>8555500</v>
      </c>
      <c r="D3017">
        <v>469700</v>
      </c>
    </row>
    <row r="3018" spans="1:4" x14ac:dyDescent="0.25">
      <c r="A3018">
        <v>2.8</v>
      </c>
      <c r="B3018">
        <v>1651700</v>
      </c>
      <c r="C3018">
        <v>1705000</v>
      </c>
      <c r="D3018">
        <v>515500</v>
      </c>
    </row>
    <row r="3019" spans="1:4" x14ac:dyDescent="0.25">
      <c r="A3019">
        <v>2.8</v>
      </c>
      <c r="B3019">
        <v>4937100</v>
      </c>
      <c r="C3019">
        <v>7721500</v>
      </c>
      <c r="D3019">
        <v>1039700</v>
      </c>
    </row>
    <row r="3020" spans="1:4" x14ac:dyDescent="0.25">
      <c r="A3020">
        <v>2.8</v>
      </c>
      <c r="B3020">
        <v>203444100</v>
      </c>
      <c r="C3020">
        <v>233971300</v>
      </c>
      <c r="D3020">
        <v>6052500</v>
      </c>
    </row>
    <row r="3021" spans="1:4" x14ac:dyDescent="0.25">
      <c r="A3021">
        <v>2.8</v>
      </c>
      <c r="B3021">
        <v>62216700</v>
      </c>
      <c r="C3021">
        <v>15461100</v>
      </c>
      <c r="D3021">
        <v>13958200</v>
      </c>
    </row>
    <row r="3022" spans="1:4" x14ac:dyDescent="0.25">
      <c r="A3022">
        <v>2.8</v>
      </c>
      <c r="B3022" t="s">
        <v>874</v>
      </c>
      <c r="C3022" t="s">
        <v>242</v>
      </c>
      <c r="D3022">
        <v>1141275800</v>
      </c>
    </row>
    <row r="3023" spans="1:4" x14ac:dyDescent="0.25">
      <c r="A3023">
        <v>2.8</v>
      </c>
      <c r="B3023">
        <v>5802400</v>
      </c>
      <c r="C3023">
        <v>8215100</v>
      </c>
      <c r="D3023">
        <v>5625000</v>
      </c>
    </row>
    <row r="3024" spans="1:4" x14ac:dyDescent="0.25">
      <c r="A3024">
        <v>2.8</v>
      </c>
      <c r="B3024">
        <v>902100</v>
      </c>
      <c r="C3024">
        <v>1326600</v>
      </c>
      <c r="D3024">
        <v>468400</v>
      </c>
    </row>
    <row r="3025" spans="1:4" x14ac:dyDescent="0.25">
      <c r="A3025">
        <v>2.8</v>
      </c>
      <c r="B3025">
        <v>3257391200</v>
      </c>
      <c r="C3025">
        <v>14166200</v>
      </c>
      <c r="D3025">
        <v>8556800</v>
      </c>
    </row>
    <row r="3026" spans="1:4" x14ac:dyDescent="0.25">
      <c r="A3026">
        <v>2.8</v>
      </c>
      <c r="B3026">
        <v>1883900</v>
      </c>
      <c r="C3026">
        <v>1843100</v>
      </c>
      <c r="D3026">
        <v>1368500</v>
      </c>
    </row>
    <row r="3027" spans="1:4" x14ac:dyDescent="0.25">
      <c r="A3027">
        <v>2.8</v>
      </c>
      <c r="B3027">
        <v>22449100</v>
      </c>
      <c r="C3027">
        <v>25975300</v>
      </c>
      <c r="D3027">
        <v>21229400</v>
      </c>
    </row>
    <row r="3028" spans="1:4" x14ac:dyDescent="0.25">
      <c r="A3028">
        <v>2.8</v>
      </c>
      <c r="B3028">
        <v>7128700</v>
      </c>
      <c r="C3028">
        <v>10238100</v>
      </c>
      <c r="D3028">
        <v>734400</v>
      </c>
    </row>
    <row r="3029" spans="1:4" x14ac:dyDescent="0.25">
      <c r="A3029">
        <v>2.8</v>
      </c>
      <c r="B3029">
        <v>3089900</v>
      </c>
      <c r="C3029">
        <v>4968900</v>
      </c>
      <c r="D3029">
        <v>4516800</v>
      </c>
    </row>
    <row r="3030" spans="1:4" x14ac:dyDescent="0.25">
      <c r="A3030">
        <v>2.8</v>
      </c>
      <c r="B3030">
        <v>41717200</v>
      </c>
      <c r="C3030">
        <v>47473000</v>
      </c>
      <c r="D3030">
        <v>4404600</v>
      </c>
    </row>
    <row r="3031" spans="1:4" x14ac:dyDescent="0.25">
      <c r="A3031">
        <v>2.8</v>
      </c>
      <c r="B3031" t="s">
        <v>876</v>
      </c>
      <c r="C3031" t="s">
        <v>244</v>
      </c>
      <c r="D3031">
        <v>2150870000</v>
      </c>
    </row>
    <row r="3032" spans="1:4" x14ac:dyDescent="0.25">
      <c r="A3032">
        <v>2.8</v>
      </c>
      <c r="B3032">
        <v>47466300</v>
      </c>
      <c r="C3032">
        <v>72444600</v>
      </c>
      <c r="D3032">
        <v>1495300</v>
      </c>
    </row>
    <row r="3033" spans="1:4" x14ac:dyDescent="0.25">
      <c r="A3033">
        <v>2.8</v>
      </c>
      <c r="B3033" t="s">
        <v>877</v>
      </c>
      <c r="C3033" t="s">
        <v>245</v>
      </c>
      <c r="D3033" t="s">
        <v>30</v>
      </c>
    </row>
    <row r="3034" spans="1:4" x14ac:dyDescent="0.25">
      <c r="A3034">
        <v>2.8</v>
      </c>
      <c r="B3034">
        <v>20909300</v>
      </c>
      <c r="C3034">
        <v>43003800</v>
      </c>
      <c r="D3034">
        <v>1626500</v>
      </c>
    </row>
    <row r="3035" spans="1:4" x14ac:dyDescent="0.25">
      <c r="A3035">
        <v>2.8</v>
      </c>
      <c r="B3035">
        <v>4820314500</v>
      </c>
      <c r="C3035">
        <v>4927820500</v>
      </c>
      <c r="D3035">
        <v>69895600</v>
      </c>
    </row>
    <row r="3036" spans="1:4" x14ac:dyDescent="0.25">
      <c r="A3036">
        <v>2.8</v>
      </c>
      <c r="B3036" t="s">
        <v>880</v>
      </c>
      <c r="C3036" t="s">
        <v>248</v>
      </c>
      <c r="D3036">
        <v>4843600</v>
      </c>
    </row>
    <row r="3037" spans="1:4" x14ac:dyDescent="0.25">
      <c r="A3037">
        <v>2.8</v>
      </c>
      <c r="B3037">
        <v>49857600</v>
      </c>
      <c r="C3037">
        <v>59689200</v>
      </c>
      <c r="D3037">
        <v>2837500</v>
      </c>
    </row>
    <row r="3038" spans="1:4" x14ac:dyDescent="0.25">
      <c r="A3038">
        <v>2.8</v>
      </c>
      <c r="B3038">
        <v>57646900</v>
      </c>
      <c r="C3038">
        <v>63621400</v>
      </c>
      <c r="D3038">
        <v>60344200</v>
      </c>
    </row>
    <row r="3039" spans="1:4" x14ac:dyDescent="0.25">
      <c r="A3039">
        <v>2.8</v>
      </c>
      <c r="B3039">
        <v>4323400</v>
      </c>
      <c r="C3039">
        <v>6034000</v>
      </c>
      <c r="D3039">
        <v>2866000</v>
      </c>
    </row>
    <row r="3040" spans="1:4" x14ac:dyDescent="0.25">
      <c r="A3040">
        <v>2.8</v>
      </c>
      <c r="B3040">
        <v>420117800</v>
      </c>
      <c r="C3040">
        <v>591713600</v>
      </c>
      <c r="D3040">
        <v>1882500</v>
      </c>
    </row>
    <row r="3041" spans="1:4" x14ac:dyDescent="0.25">
      <c r="A3041">
        <v>2.8</v>
      </c>
      <c r="B3041">
        <v>15357300</v>
      </c>
      <c r="C3041">
        <v>25808500</v>
      </c>
      <c r="D3041">
        <v>1224700</v>
      </c>
    </row>
    <row r="3042" spans="1:4" x14ac:dyDescent="0.25">
      <c r="A3042">
        <v>2.8</v>
      </c>
      <c r="B3042">
        <v>17979500</v>
      </c>
      <c r="C3042">
        <v>22324200</v>
      </c>
      <c r="D3042">
        <v>1219700</v>
      </c>
    </row>
    <row r="3043" spans="1:4" x14ac:dyDescent="0.25">
      <c r="A3043">
        <v>2.8</v>
      </c>
      <c r="B3043">
        <v>116261400</v>
      </c>
      <c r="C3043">
        <v>128846200</v>
      </c>
      <c r="D3043">
        <v>118151000</v>
      </c>
    </row>
    <row r="3044" spans="1:4" x14ac:dyDescent="0.25">
      <c r="A3044">
        <v>2.8</v>
      </c>
      <c r="B3044">
        <v>16396200</v>
      </c>
      <c r="C3044">
        <v>18001600</v>
      </c>
      <c r="D3044">
        <v>16890500</v>
      </c>
    </row>
    <row r="3045" spans="1:4" x14ac:dyDescent="0.25">
      <c r="A3045">
        <v>2.8</v>
      </c>
      <c r="B3045">
        <v>112872400</v>
      </c>
      <c r="C3045">
        <v>183251400</v>
      </c>
      <c r="D3045">
        <v>1414300</v>
      </c>
    </row>
    <row r="3046" spans="1:4" x14ac:dyDescent="0.25">
      <c r="A3046">
        <v>2.8</v>
      </c>
      <c r="B3046">
        <v>8332200</v>
      </c>
      <c r="C3046">
        <v>8930000</v>
      </c>
      <c r="D3046">
        <v>8377700</v>
      </c>
    </row>
    <row r="3047" spans="1:4" x14ac:dyDescent="0.25">
      <c r="A3047">
        <v>2.8</v>
      </c>
      <c r="B3047">
        <v>9000900</v>
      </c>
      <c r="C3047">
        <v>15989000</v>
      </c>
      <c r="D3047">
        <v>1292500</v>
      </c>
    </row>
    <row r="3048" spans="1:4" x14ac:dyDescent="0.25">
      <c r="A3048">
        <v>2.8</v>
      </c>
      <c r="B3048">
        <v>20509500</v>
      </c>
      <c r="C3048">
        <v>22531200</v>
      </c>
      <c r="D3048">
        <v>21134000</v>
      </c>
    </row>
    <row r="3049" spans="1:4" x14ac:dyDescent="0.25">
      <c r="A3049">
        <v>2.8</v>
      </c>
      <c r="B3049">
        <v>53874600</v>
      </c>
      <c r="C3049">
        <v>103217600</v>
      </c>
      <c r="D3049">
        <v>511500</v>
      </c>
    </row>
    <row r="3050" spans="1:4" x14ac:dyDescent="0.25">
      <c r="A3050">
        <v>2.8</v>
      </c>
      <c r="B3050">
        <v>48338000</v>
      </c>
      <c r="C3050">
        <v>14897000</v>
      </c>
      <c r="D3050">
        <v>12879600</v>
      </c>
    </row>
    <row r="3051" spans="1:4" x14ac:dyDescent="0.25">
      <c r="A3051">
        <v>2.8</v>
      </c>
      <c r="B3051">
        <v>1035100</v>
      </c>
      <c r="C3051">
        <v>1339900</v>
      </c>
      <c r="D3051">
        <v>750800</v>
      </c>
    </row>
    <row r="3052" spans="1:4" x14ac:dyDescent="0.25">
      <c r="A3052">
        <v>2.8</v>
      </c>
      <c r="B3052" t="s">
        <v>884</v>
      </c>
      <c r="C3052" t="s">
        <v>252</v>
      </c>
      <c r="D3052">
        <v>1380400</v>
      </c>
    </row>
    <row r="3053" spans="1:4" x14ac:dyDescent="0.25">
      <c r="A3053">
        <v>2.8</v>
      </c>
      <c r="B3053" t="s">
        <v>885</v>
      </c>
      <c r="C3053" t="s">
        <v>253</v>
      </c>
      <c r="D3053">
        <v>21826700</v>
      </c>
    </row>
    <row r="3054" spans="1:4" x14ac:dyDescent="0.25">
      <c r="A3054">
        <v>2.8</v>
      </c>
      <c r="B3054">
        <v>1279500</v>
      </c>
      <c r="C3054">
        <v>1961400</v>
      </c>
      <c r="D3054">
        <v>554900</v>
      </c>
    </row>
    <row r="3055" spans="1:4" x14ac:dyDescent="0.25">
      <c r="A3055">
        <v>2.8</v>
      </c>
      <c r="B3055">
        <v>937472700</v>
      </c>
      <c r="C3055">
        <v>1108420100</v>
      </c>
      <c r="D3055">
        <v>14140100</v>
      </c>
    </row>
    <row r="3056" spans="1:4" x14ac:dyDescent="0.25">
      <c r="A3056">
        <v>2.8</v>
      </c>
      <c r="B3056">
        <v>9382900</v>
      </c>
      <c r="C3056">
        <v>9657200</v>
      </c>
      <c r="D3056">
        <v>8316100</v>
      </c>
    </row>
    <row r="3057" spans="1:4" x14ac:dyDescent="0.25">
      <c r="A3057">
        <v>2.8</v>
      </c>
      <c r="B3057">
        <v>2984940400</v>
      </c>
      <c r="C3057">
        <v>3126652000</v>
      </c>
      <c r="D3057">
        <v>299360500</v>
      </c>
    </row>
    <row r="3058" spans="1:4" x14ac:dyDescent="0.25">
      <c r="A3058">
        <v>2.8</v>
      </c>
      <c r="B3058">
        <v>33294500</v>
      </c>
      <c r="C3058">
        <v>57913600</v>
      </c>
      <c r="D3058">
        <v>1709800</v>
      </c>
    </row>
    <row r="3059" spans="1:4" x14ac:dyDescent="0.25">
      <c r="A3059">
        <v>2.8</v>
      </c>
      <c r="B3059">
        <v>6541700</v>
      </c>
      <c r="C3059">
        <v>7031800</v>
      </c>
      <c r="D3059">
        <v>3743400</v>
      </c>
    </row>
    <row r="3060" spans="1:4" x14ac:dyDescent="0.25">
      <c r="A3060">
        <v>2.8</v>
      </c>
      <c r="B3060" t="s">
        <v>117</v>
      </c>
      <c r="C3060" t="s">
        <v>255</v>
      </c>
      <c r="D3060">
        <v>3995200</v>
      </c>
    </row>
    <row r="3061" spans="1:4" x14ac:dyDescent="0.25">
      <c r="A3061">
        <v>2.8</v>
      </c>
      <c r="B3061">
        <v>1013554400</v>
      </c>
      <c r="C3061">
        <v>1586900400</v>
      </c>
      <c r="D3061">
        <v>11567000</v>
      </c>
    </row>
    <row r="3062" spans="1:4" x14ac:dyDescent="0.25">
      <c r="A3062">
        <v>2.8</v>
      </c>
      <c r="B3062">
        <v>13949500</v>
      </c>
      <c r="C3062">
        <v>16253200</v>
      </c>
      <c r="D3062">
        <v>3657900</v>
      </c>
    </row>
    <row r="3063" spans="1:4" x14ac:dyDescent="0.25">
      <c r="A3063">
        <v>2.8</v>
      </c>
      <c r="B3063">
        <v>56690200</v>
      </c>
      <c r="C3063">
        <v>92681500</v>
      </c>
      <c r="D3063">
        <v>1244100</v>
      </c>
    </row>
    <row r="3064" spans="1:4" x14ac:dyDescent="0.25">
      <c r="A3064">
        <v>2.8</v>
      </c>
      <c r="B3064" t="s">
        <v>891</v>
      </c>
      <c r="C3064" t="s">
        <v>260</v>
      </c>
      <c r="D3064">
        <v>1699284800</v>
      </c>
    </row>
    <row r="3065" spans="1:4" x14ac:dyDescent="0.25">
      <c r="A3065">
        <v>2.8</v>
      </c>
      <c r="B3065">
        <v>780200</v>
      </c>
      <c r="C3065">
        <v>871100</v>
      </c>
      <c r="D3065">
        <v>743900</v>
      </c>
    </row>
    <row r="3066" spans="1:4" x14ac:dyDescent="0.25">
      <c r="A3066">
        <v>2.8</v>
      </c>
      <c r="B3066">
        <v>2782900</v>
      </c>
      <c r="C3066">
        <v>3057900</v>
      </c>
      <c r="D3066">
        <v>1790700</v>
      </c>
    </row>
    <row r="3067" spans="1:4" x14ac:dyDescent="0.25">
      <c r="A3067">
        <v>2.8</v>
      </c>
      <c r="B3067">
        <v>59778500</v>
      </c>
      <c r="C3067">
        <v>69296600</v>
      </c>
      <c r="D3067">
        <v>59559000</v>
      </c>
    </row>
    <row r="3068" spans="1:4" x14ac:dyDescent="0.25">
      <c r="A3068">
        <v>2.8</v>
      </c>
      <c r="B3068">
        <v>285549200</v>
      </c>
      <c r="C3068">
        <v>467076700</v>
      </c>
      <c r="D3068">
        <v>2285500</v>
      </c>
    </row>
    <row r="3069" spans="1:4" x14ac:dyDescent="0.25">
      <c r="A3069">
        <v>2.8</v>
      </c>
      <c r="B3069">
        <v>14214700</v>
      </c>
      <c r="C3069">
        <v>15685600</v>
      </c>
      <c r="D3069">
        <v>16721400</v>
      </c>
    </row>
    <row r="3070" spans="1:4" x14ac:dyDescent="0.25">
      <c r="A3070">
        <v>2.8</v>
      </c>
      <c r="B3070">
        <v>19566700</v>
      </c>
      <c r="C3070">
        <v>39313100</v>
      </c>
      <c r="D3070">
        <v>1632700</v>
      </c>
    </row>
    <row r="3071" spans="1:4" x14ac:dyDescent="0.25">
      <c r="A3071">
        <v>2.8</v>
      </c>
      <c r="B3071">
        <v>1443400</v>
      </c>
      <c r="C3071">
        <v>1678500</v>
      </c>
      <c r="D3071">
        <v>1505600</v>
      </c>
    </row>
    <row r="3072" spans="1:4" x14ac:dyDescent="0.25">
      <c r="A3072">
        <v>2.8</v>
      </c>
      <c r="B3072">
        <v>1668096600</v>
      </c>
      <c r="C3072">
        <v>3016699800</v>
      </c>
      <c r="D3072">
        <v>843600</v>
      </c>
    </row>
    <row r="3073" spans="1:4" x14ac:dyDescent="0.25">
      <c r="A3073">
        <v>2.8</v>
      </c>
      <c r="B3073">
        <v>33059600</v>
      </c>
      <c r="C3073">
        <v>42570800</v>
      </c>
      <c r="D3073">
        <v>801400</v>
      </c>
    </row>
    <row r="3074" spans="1:4" x14ac:dyDescent="0.25">
      <c r="A3074">
        <v>2.8</v>
      </c>
      <c r="B3074">
        <v>133377900</v>
      </c>
      <c r="C3074">
        <v>186144400</v>
      </c>
      <c r="D3074">
        <v>2610800</v>
      </c>
    </row>
    <row r="3075" spans="1:4" x14ac:dyDescent="0.25">
      <c r="A3075">
        <v>2.8</v>
      </c>
      <c r="B3075">
        <v>591693000</v>
      </c>
      <c r="C3075">
        <v>905741300</v>
      </c>
      <c r="D3075">
        <v>2551300</v>
      </c>
    </row>
    <row r="3076" spans="1:4" x14ac:dyDescent="0.25">
      <c r="A3076">
        <v>2.8</v>
      </c>
      <c r="B3076">
        <v>2537500</v>
      </c>
      <c r="C3076">
        <v>4442600</v>
      </c>
      <c r="D3076">
        <v>527700</v>
      </c>
    </row>
    <row r="3077" spans="1:4" x14ac:dyDescent="0.25">
      <c r="A3077">
        <v>2.8</v>
      </c>
      <c r="B3077">
        <v>5532900</v>
      </c>
      <c r="C3077">
        <v>6223100</v>
      </c>
      <c r="D3077">
        <v>5041400</v>
      </c>
    </row>
    <row r="3078" spans="1:4" x14ac:dyDescent="0.25">
      <c r="A3078">
        <v>2.8</v>
      </c>
      <c r="B3078">
        <v>30310600</v>
      </c>
      <c r="C3078">
        <v>59837300</v>
      </c>
      <c r="D3078">
        <v>838900</v>
      </c>
    </row>
    <row r="3079" spans="1:4" x14ac:dyDescent="0.25">
      <c r="A3079">
        <v>2.8</v>
      </c>
      <c r="B3079">
        <v>34317300</v>
      </c>
      <c r="C3079">
        <v>54773800</v>
      </c>
      <c r="D3079">
        <v>2083500</v>
      </c>
    </row>
    <row r="3080" spans="1:4" x14ac:dyDescent="0.25">
      <c r="A3080">
        <v>2.8</v>
      </c>
      <c r="B3080">
        <v>860900</v>
      </c>
      <c r="C3080">
        <v>1420600</v>
      </c>
      <c r="D3080">
        <v>511600</v>
      </c>
    </row>
    <row r="3081" spans="1:4" x14ac:dyDescent="0.25">
      <c r="A3081">
        <v>2.8</v>
      </c>
      <c r="B3081">
        <v>633100</v>
      </c>
      <c r="C3081">
        <v>718300</v>
      </c>
      <c r="D3081">
        <v>389400</v>
      </c>
    </row>
    <row r="3082" spans="1:4" x14ac:dyDescent="0.25">
      <c r="A3082">
        <v>2.8</v>
      </c>
      <c r="B3082">
        <v>18457900</v>
      </c>
      <c r="C3082">
        <v>30401400</v>
      </c>
      <c r="D3082">
        <v>1680400</v>
      </c>
    </row>
    <row r="3083" spans="1:4" x14ac:dyDescent="0.25">
      <c r="A3083">
        <v>2.8</v>
      </c>
      <c r="B3083">
        <v>784500</v>
      </c>
      <c r="C3083">
        <v>1002800</v>
      </c>
      <c r="D3083">
        <v>769900</v>
      </c>
    </row>
    <row r="3084" spans="1:4" x14ac:dyDescent="0.25">
      <c r="A3084">
        <v>2.8</v>
      </c>
      <c r="B3084">
        <v>1315500</v>
      </c>
      <c r="C3084">
        <v>4073300</v>
      </c>
      <c r="D3084">
        <v>670000</v>
      </c>
    </row>
    <row r="3085" spans="1:4" x14ac:dyDescent="0.25">
      <c r="A3085">
        <v>2.8</v>
      </c>
      <c r="B3085">
        <v>26032500</v>
      </c>
      <c r="C3085">
        <v>30586900</v>
      </c>
      <c r="D3085">
        <v>18425100</v>
      </c>
    </row>
    <row r="3086" spans="1:4" x14ac:dyDescent="0.25">
      <c r="A3086">
        <v>2.8</v>
      </c>
      <c r="B3086">
        <v>964100</v>
      </c>
      <c r="C3086">
        <v>1467300</v>
      </c>
      <c r="D3086">
        <v>386200</v>
      </c>
    </row>
    <row r="3087" spans="1:4" x14ac:dyDescent="0.25">
      <c r="A3087">
        <v>2.8</v>
      </c>
      <c r="B3087">
        <v>318800</v>
      </c>
      <c r="C3087">
        <v>360900</v>
      </c>
      <c r="D3087">
        <v>281400</v>
      </c>
    </row>
    <row r="3088" spans="1:4" x14ac:dyDescent="0.25">
      <c r="A3088">
        <v>2.8</v>
      </c>
      <c r="B3088">
        <v>63491200</v>
      </c>
      <c r="C3088">
        <v>76992100</v>
      </c>
      <c r="D3088">
        <v>2337700</v>
      </c>
    </row>
    <row r="3089" spans="1:4" x14ac:dyDescent="0.25">
      <c r="A3089">
        <v>2.8</v>
      </c>
      <c r="B3089" t="s">
        <v>898</v>
      </c>
      <c r="C3089" t="s">
        <v>268</v>
      </c>
      <c r="D3089" t="s">
        <v>34</v>
      </c>
    </row>
    <row r="3090" spans="1:4" x14ac:dyDescent="0.25">
      <c r="A3090">
        <v>2.8</v>
      </c>
      <c r="B3090">
        <v>1547800</v>
      </c>
      <c r="C3090">
        <v>1967900</v>
      </c>
      <c r="D3090">
        <v>1292200</v>
      </c>
    </row>
    <row r="3091" spans="1:4" x14ac:dyDescent="0.25">
      <c r="A3091">
        <v>2.8</v>
      </c>
      <c r="B3091">
        <v>25865000</v>
      </c>
      <c r="C3091">
        <v>15329400</v>
      </c>
      <c r="D3091">
        <v>5226500</v>
      </c>
    </row>
    <row r="3092" spans="1:4" x14ac:dyDescent="0.25">
      <c r="A3092">
        <v>2.8</v>
      </c>
      <c r="B3092">
        <v>1763636100</v>
      </c>
      <c r="C3092">
        <v>2279076000</v>
      </c>
      <c r="D3092">
        <v>10152400</v>
      </c>
    </row>
    <row r="3093" spans="1:4" x14ac:dyDescent="0.25">
      <c r="A3093">
        <v>2.8</v>
      </c>
      <c r="B3093">
        <v>74196200</v>
      </c>
      <c r="C3093">
        <v>59946900</v>
      </c>
      <c r="D3093">
        <v>2690900</v>
      </c>
    </row>
    <row r="3094" spans="1:4" x14ac:dyDescent="0.25">
      <c r="A3094">
        <v>2.8</v>
      </c>
      <c r="B3094">
        <v>16994900</v>
      </c>
      <c r="C3094">
        <v>23774100</v>
      </c>
      <c r="D3094">
        <v>12811700</v>
      </c>
    </row>
    <row r="3095" spans="1:4" x14ac:dyDescent="0.25">
      <c r="A3095">
        <v>2.8</v>
      </c>
      <c r="B3095">
        <v>2212500</v>
      </c>
      <c r="C3095">
        <v>2285300</v>
      </c>
      <c r="D3095">
        <v>1845100</v>
      </c>
    </row>
    <row r="3096" spans="1:4" x14ac:dyDescent="0.25">
      <c r="A3096">
        <v>2.8</v>
      </c>
      <c r="B3096">
        <v>2523900</v>
      </c>
      <c r="C3096">
        <v>2565600</v>
      </c>
      <c r="D3096">
        <v>2647100</v>
      </c>
    </row>
    <row r="3097" spans="1:4" x14ac:dyDescent="0.25">
      <c r="A3097">
        <v>2.8</v>
      </c>
      <c r="B3097">
        <v>7384500</v>
      </c>
      <c r="C3097">
        <v>9185900</v>
      </c>
      <c r="D3097">
        <v>6196500</v>
      </c>
    </row>
    <row r="3098" spans="1:4" x14ac:dyDescent="0.25">
      <c r="A3098">
        <v>2.8</v>
      </c>
      <c r="B3098">
        <v>809483100</v>
      </c>
      <c r="C3098">
        <v>1245633000</v>
      </c>
      <c r="D3098">
        <v>5696100</v>
      </c>
    </row>
    <row r="3099" spans="1:4" x14ac:dyDescent="0.25">
      <c r="A3099">
        <v>2.8571430000000002</v>
      </c>
      <c r="B3099">
        <v>2323900</v>
      </c>
      <c r="C3099">
        <v>1594700</v>
      </c>
      <c r="D3099">
        <v>875600</v>
      </c>
    </row>
    <row r="3100" spans="1:4" x14ac:dyDescent="0.25">
      <c r="A3100">
        <v>2.8571430000000002</v>
      </c>
      <c r="B3100">
        <v>561800</v>
      </c>
      <c r="C3100">
        <v>441400</v>
      </c>
      <c r="D3100">
        <v>418600</v>
      </c>
    </row>
    <row r="3101" spans="1:4" x14ac:dyDescent="0.25">
      <c r="A3101">
        <v>2.8571430000000002</v>
      </c>
      <c r="B3101">
        <v>639900</v>
      </c>
      <c r="C3101">
        <v>1020700</v>
      </c>
      <c r="D3101">
        <v>2627000</v>
      </c>
    </row>
    <row r="3102" spans="1:4" x14ac:dyDescent="0.25">
      <c r="A3102">
        <v>2.8571430000000002</v>
      </c>
      <c r="B3102">
        <v>794000</v>
      </c>
      <c r="C3102">
        <v>693100</v>
      </c>
      <c r="D3102">
        <v>484100</v>
      </c>
    </row>
    <row r="3103" spans="1:4" x14ac:dyDescent="0.25">
      <c r="A3103">
        <v>2.8571430000000002</v>
      </c>
      <c r="B3103">
        <v>401800</v>
      </c>
      <c r="C3103">
        <v>400600</v>
      </c>
      <c r="D3103">
        <v>338500</v>
      </c>
    </row>
    <row r="3104" spans="1:4" x14ac:dyDescent="0.25">
      <c r="A3104">
        <v>2.8571430000000002</v>
      </c>
      <c r="B3104">
        <v>1906100</v>
      </c>
      <c r="C3104">
        <v>1397800</v>
      </c>
      <c r="D3104">
        <v>655000</v>
      </c>
    </row>
    <row r="3105" spans="1:4" x14ac:dyDescent="0.25">
      <c r="A3105">
        <v>2.8571430000000002</v>
      </c>
      <c r="B3105">
        <v>704100</v>
      </c>
      <c r="C3105">
        <v>522400</v>
      </c>
      <c r="D3105">
        <v>585900</v>
      </c>
    </row>
    <row r="3106" spans="1:4" x14ac:dyDescent="0.25">
      <c r="A3106">
        <v>2.8571430000000002</v>
      </c>
      <c r="B3106">
        <v>2070700</v>
      </c>
      <c r="C3106">
        <v>1800300</v>
      </c>
      <c r="D3106">
        <v>973600</v>
      </c>
    </row>
    <row r="3107" spans="1:4" x14ac:dyDescent="0.25">
      <c r="A3107">
        <v>2.8571430000000002</v>
      </c>
      <c r="B3107">
        <v>978500</v>
      </c>
      <c r="C3107">
        <v>2457800</v>
      </c>
      <c r="D3107">
        <v>438200</v>
      </c>
    </row>
    <row r="3108" spans="1:4" x14ac:dyDescent="0.25">
      <c r="A3108">
        <v>2.8571430000000002</v>
      </c>
      <c r="B3108">
        <v>1039000</v>
      </c>
      <c r="C3108">
        <v>1365500</v>
      </c>
      <c r="D3108">
        <v>1070000</v>
      </c>
    </row>
    <row r="3109" spans="1:4" x14ac:dyDescent="0.25">
      <c r="A3109">
        <v>2.8571430000000002</v>
      </c>
      <c r="B3109">
        <v>588100</v>
      </c>
      <c r="C3109">
        <v>859000</v>
      </c>
      <c r="D3109">
        <v>693900</v>
      </c>
    </row>
    <row r="3110" spans="1:4" x14ac:dyDescent="0.25">
      <c r="A3110">
        <v>2.8571430000000002</v>
      </c>
      <c r="B3110">
        <v>4189900</v>
      </c>
      <c r="C3110">
        <v>9124600</v>
      </c>
      <c r="D3110">
        <v>2881100</v>
      </c>
    </row>
    <row r="3111" spans="1:4" x14ac:dyDescent="0.25">
      <c r="A3111">
        <v>2.8571430000000002</v>
      </c>
      <c r="B3111">
        <v>9110000</v>
      </c>
      <c r="C3111">
        <v>10921600</v>
      </c>
      <c r="D3111">
        <v>10712400</v>
      </c>
    </row>
    <row r="3112" spans="1:4" x14ac:dyDescent="0.25">
      <c r="A3112">
        <v>2.8571430000000002</v>
      </c>
      <c r="B3112">
        <v>1401500</v>
      </c>
      <c r="C3112">
        <v>1802900</v>
      </c>
      <c r="D3112">
        <v>1571800</v>
      </c>
    </row>
    <row r="3113" spans="1:4" x14ac:dyDescent="0.25">
      <c r="A3113">
        <v>2.8571430000000002</v>
      </c>
      <c r="B3113">
        <v>781700</v>
      </c>
      <c r="C3113">
        <v>1311700</v>
      </c>
      <c r="D3113">
        <v>725700</v>
      </c>
    </row>
    <row r="3114" spans="1:4" x14ac:dyDescent="0.25">
      <c r="A3114">
        <v>2.8571430000000002</v>
      </c>
      <c r="B3114">
        <v>1556400</v>
      </c>
      <c r="C3114">
        <v>3190300</v>
      </c>
      <c r="D3114">
        <v>1746300</v>
      </c>
    </row>
    <row r="3115" spans="1:4" x14ac:dyDescent="0.25">
      <c r="A3115">
        <v>2.8571430000000002</v>
      </c>
      <c r="B3115">
        <v>1764700</v>
      </c>
      <c r="C3115">
        <v>2479500</v>
      </c>
      <c r="D3115">
        <v>1897400</v>
      </c>
    </row>
    <row r="3116" spans="1:4" x14ac:dyDescent="0.25">
      <c r="A3116">
        <v>2.8571430000000002</v>
      </c>
      <c r="B3116">
        <v>1950700</v>
      </c>
      <c r="C3116">
        <v>5380200</v>
      </c>
      <c r="D3116">
        <v>581300</v>
      </c>
    </row>
    <row r="3117" spans="1:4" x14ac:dyDescent="0.25">
      <c r="A3117">
        <v>2.8571430000000002</v>
      </c>
      <c r="B3117">
        <v>464600</v>
      </c>
      <c r="C3117">
        <v>593500</v>
      </c>
      <c r="D3117">
        <v>515000</v>
      </c>
    </row>
    <row r="3118" spans="1:4" x14ac:dyDescent="0.25">
      <c r="A3118">
        <v>2.8571430000000002</v>
      </c>
      <c r="B3118">
        <v>6967800</v>
      </c>
      <c r="C3118">
        <v>8446700</v>
      </c>
      <c r="D3118">
        <v>8651500</v>
      </c>
    </row>
    <row r="3119" spans="1:4" x14ac:dyDescent="0.25">
      <c r="A3119">
        <v>2.8571430000000002</v>
      </c>
      <c r="B3119">
        <v>988300</v>
      </c>
      <c r="C3119">
        <v>816900</v>
      </c>
      <c r="D3119">
        <v>749700</v>
      </c>
    </row>
    <row r="3120" spans="1:4" x14ac:dyDescent="0.25">
      <c r="A3120">
        <v>2.8571430000000002</v>
      </c>
      <c r="B3120">
        <v>427800</v>
      </c>
      <c r="C3120">
        <v>624500</v>
      </c>
      <c r="D3120">
        <v>348300</v>
      </c>
    </row>
    <row r="3121" spans="1:4" x14ac:dyDescent="0.25">
      <c r="A3121">
        <v>2.8571430000000002</v>
      </c>
      <c r="B3121">
        <v>869400</v>
      </c>
      <c r="C3121">
        <v>1545900</v>
      </c>
      <c r="D3121">
        <v>2891200</v>
      </c>
    </row>
    <row r="3122" spans="1:4" x14ac:dyDescent="0.25">
      <c r="A3122">
        <v>2.8571430000000002</v>
      </c>
      <c r="B3122">
        <v>563500</v>
      </c>
      <c r="C3122">
        <v>518600</v>
      </c>
      <c r="D3122">
        <v>574800</v>
      </c>
    </row>
    <row r="3123" spans="1:4" x14ac:dyDescent="0.25">
      <c r="A3123">
        <v>2.8571430000000002</v>
      </c>
      <c r="B3123">
        <v>321800</v>
      </c>
      <c r="C3123">
        <v>395300</v>
      </c>
      <c r="D3123">
        <v>337600</v>
      </c>
    </row>
    <row r="3124" spans="1:4" x14ac:dyDescent="0.25">
      <c r="A3124">
        <v>2.8571430000000002</v>
      </c>
      <c r="B3124">
        <v>718100</v>
      </c>
      <c r="C3124">
        <v>647300</v>
      </c>
      <c r="D3124">
        <v>355200</v>
      </c>
    </row>
    <row r="3125" spans="1:4" x14ac:dyDescent="0.25">
      <c r="A3125">
        <v>2.8571430000000002</v>
      </c>
      <c r="B3125">
        <v>734700</v>
      </c>
      <c r="C3125">
        <v>908500</v>
      </c>
      <c r="D3125">
        <v>555300</v>
      </c>
    </row>
    <row r="3126" spans="1:4" x14ac:dyDescent="0.25">
      <c r="A3126">
        <v>2.8571430000000002</v>
      </c>
      <c r="B3126">
        <v>1970100</v>
      </c>
      <c r="C3126">
        <v>1883600</v>
      </c>
      <c r="D3126">
        <v>1812200</v>
      </c>
    </row>
    <row r="3127" spans="1:4" x14ac:dyDescent="0.25">
      <c r="A3127">
        <v>2.8571430000000002</v>
      </c>
      <c r="B3127">
        <v>2731400</v>
      </c>
      <c r="C3127">
        <v>2771800</v>
      </c>
      <c r="D3127">
        <v>1708300</v>
      </c>
    </row>
    <row r="3128" spans="1:4" x14ac:dyDescent="0.25">
      <c r="A3128">
        <v>2.8571430000000002</v>
      </c>
      <c r="B3128">
        <v>476700</v>
      </c>
      <c r="C3128">
        <v>545700</v>
      </c>
      <c r="D3128">
        <v>555300</v>
      </c>
    </row>
    <row r="3129" spans="1:4" x14ac:dyDescent="0.25">
      <c r="A3129">
        <v>2.8571430000000002</v>
      </c>
      <c r="B3129">
        <v>607900</v>
      </c>
      <c r="C3129">
        <v>779000</v>
      </c>
      <c r="D3129">
        <v>744900</v>
      </c>
    </row>
    <row r="3130" spans="1:4" x14ac:dyDescent="0.25">
      <c r="A3130">
        <v>2.8571430000000002</v>
      </c>
      <c r="B3130">
        <v>1235000</v>
      </c>
      <c r="C3130">
        <v>1481100</v>
      </c>
      <c r="D3130">
        <v>1265100</v>
      </c>
    </row>
    <row r="3131" spans="1:4" x14ac:dyDescent="0.25">
      <c r="A3131">
        <v>2.8571430000000002</v>
      </c>
      <c r="B3131">
        <v>476700</v>
      </c>
      <c r="C3131">
        <v>394000</v>
      </c>
      <c r="D3131">
        <v>353600</v>
      </c>
    </row>
    <row r="3132" spans="1:4" x14ac:dyDescent="0.25">
      <c r="A3132">
        <v>2.8571430000000002</v>
      </c>
      <c r="B3132">
        <v>7364800</v>
      </c>
      <c r="C3132">
        <v>4108900</v>
      </c>
      <c r="D3132">
        <v>1564400</v>
      </c>
    </row>
    <row r="3133" spans="1:4" x14ac:dyDescent="0.25">
      <c r="A3133">
        <v>2.8571430000000002</v>
      </c>
      <c r="B3133">
        <v>443600</v>
      </c>
      <c r="C3133">
        <v>310700</v>
      </c>
      <c r="D3133">
        <v>308700</v>
      </c>
    </row>
    <row r="3134" spans="1:4" x14ac:dyDescent="0.25">
      <c r="A3134">
        <v>2.8571430000000002</v>
      </c>
      <c r="B3134">
        <v>435400</v>
      </c>
      <c r="C3134">
        <v>402300</v>
      </c>
      <c r="D3134">
        <v>407300</v>
      </c>
    </row>
    <row r="3135" spans="1:4" x14ac:dyDescent="0.25">
      <c r="A3135">
        <v>2.8571430000000002</v>
      </c>
      <c r="B3135">
        <v>1873100</v>
      </c>
      <c r="C3135">
        <v>1822400</v>
      </c>
      <c r="D3135">
        <v>1886900</v>
      </c>
    </row>
    <row r="3136" spans="1:4" x14ac:dyDescent="0.25">
      <c r="A3136">
        <v>2.8571430000000002</v>
      </c>
      <c r="B3136">
        <v>27549900</v>
      </c>
      <c r="C3136">
        <v>36577300</v>
      </c>
      <c r="D3136">
        <v>4257800</v>
      </c>
    </row>
    <row r="3137" spans="1:4" x14ac:dyDescent="0.25">
      <c r="A3137">
        <v>2.8571430000000002</v>
      </c>
      <c r="B3137">
        <v>585400</v>
      </c>
      <c r="C3137">
        <v>537500</v>
      </c>
      <c r="D3137">
        <v>754300</v>
      </c>
    </row>
    <row r="3138" spans="1:4" x14ac:dyDescent="0.25">
      <c r="A3138">
        <v>2.8571430000000002</v>
      </c>
      <c r="B3138">
        <v>606200</v>
      </c>
      <c r="C3138">
        <v>777800</v>
      </c>
      <c r="D3138">
        <v>548500</v>
      </c>
    </row>
    <row r="3139" spans="1:4" x14ac:dyDescent="0.25">
      <c r="A3139">
        <v>2.8571430000000002</v>
      </c>
      <c r="B3139">
        <v>319900</v>
      </c>
      <c r="C3139">
        <v>329700</v>
      </c>
      <c r="D3139">
        <v>313700</v>
      </c>
    </row>
    <row r="3140" spans="1:4" x14ac:dyDescent="0.25">
      <c r="A3140">
        <v>2.8571430000000002</v>
      </c>
      <c r="B3140">
        <v>645000</v>
      </c>
      <c r="C3140">
        <v>726000</v>
      </c>
      <c r="D3140">
        <v>639900</v>
      </c>
    </row>
    <row r="3141" spans="1:4" x14ac:dyDescent="0.25">
      <c r="A3141">
        <v>2.8571430000000002</v>
      </c>
      <c r="B3141">
        <v>314800</v>
      </c>
      <c r="C3141">
        <v>325200</v>
      </c>
      <c r="D3141">
        <v>298900</v>
      </c>
    </row>
    <row r="3142" spans="1:4" x14ac:dyDescent="0.25">
      <c r="A3142">
        <v>2.8571430000000002</v>
      </c>
      <c r="B3142">
        <v>643500</v>
      </c>
      <c r="C3142">
        <v>756500</v>
      </c>
      <c r="D3142">
        <v>786000</v>
      </c>
    </row>
    <row r="3143" spans="1:4" x14ac:dyDescent="0.25">
      <c r="A3143">
        <v>2.8571430000000002</v>
      </c>
      <c r="B3143">
        <v>340700</v>
      </c>
      <c r="C3143">
        <v>319700</v>
      </c>
      <c r="D3143">
        <v>327900</v>
      </c>
    </row>
    <row r="3144" spans="1:4" x14ac:dyDescent="0.25">
      <c r="A3144">
        <v>2.8571430000000002</v>
      </c>
      <c r="B3144">
        <v>2820400</v>
      </c>
      <c r="C3144">
        <v>3098800</v>
      </c>
      <c r="D3144">
        <v>3224700</v>
      </c>
    </row>
    <row r="3145" spans="1:4" x14ac:dyDescent="0.25">
      <c r="A3145">
        <v>2.8571430000000002</v>
      </c>
      <c r="B3145">
        <v>4214700</v>
      </c>
      <c r="C3145">
        <v>6141600</v>
      </c>
      <c r="D3145">
        <v>1536900</v>
      </c>
    </row>
    <row r="3146" spans="1:4" x14ac:dyDescent="0.25">
      <c r="A3146">
        <v>2.8571430000000002</v>
      </c>
      <c r="B3146">
        <v>620700</v>
      </c>
      <c r="C3146">
        <v>877900</v>
      </c>
      <c r="D3146">
        <v>670300</v>
      </c>
    </row>
    <row r="3147" spans="1:4" x14ac:dyDescent="0.25">
      <c r="A3147">
        <v>2.8571430000000002</v>
      </c>
      <c r="B3147">
        <v>7269200</v>
      </c>
      <c r="C3147">
        <v>13984600</v>
      </c>
      <c r="D3147">
        <v>878700</v>
      </c>
    </row>
    <row r="3148" spans="1:4" x14ac:dyDescent="0.25">
      <c r="A3148">
        <v>2.8571430000000002</v>
      </c>
      <c r="B3148">
        <v>1271100</v>
      </c>
      <c r="C3148">
        <v>1094700</v>
      </c>
      <c r="D3148">
        <v>865300</v>
      </c>
    </row>
    <row r="3149" spans="1:4" x14ac:dyDescent="0.25">
      <c r="A3149">
        <v>2.8571430000000002</v>
      </c>
      <c r="B3149">
        <v>446100</v>
      </c>
      <c r="C3149">
        <v>590500</v>
      </c>
      <c r="D3149">
        <v>421600</v>
      </c>
    </row>
    <row r="3150" spans="1:4" x14ac:dyDescent="0.25">
      <c r="A3150">
        <v>2.8571430000000002</v>
      </c>
      <c r="B3150">
        <v>55945600</v>
      </c>
      <c r="C3150">
        <v>87936500</v>
      </c>
      <c r="D3150">
        <v>3402900</v>
      </c>
    </row>
    <row r="3151" spans="1:4" x14ac:dyDescent="0.25">
      <c r="A3151">
        <v>2.8571430000000002</v>
      </c>
      <c r="B3151">
        <v>2347400</v>
      </c>
      <c r="C3151">
        <v>2614300</v>
      </c>
      <c r="D3151">
        <v>2475500</v>
      </c>
    </row>
    <row r="3152" spans="1:4" x14ac:dyDescent="0.25">
      <c r="A3152">
        <v>2.8571430000000002</v>
      </c>
      <c r="B3152">
        <v>709100</v>
      </c>
      <c r="C3152">
        <v>985000</v>
      </c>
      <c r="D3152">
        <v>988300</v>
      </c>
    </row>
    <row r="3153" spans="1:4" x14ac:dyDescent="0.25">
      <c r="A3153">
        <v>2.8571430000000002</v>
      </c>
      <c r="B3153">
        <v>1690500</v>
      </c>
      <c r="C3153">
        <v>1405400</v>
      </c>
      <c r="D3153">
        <v>1271300</v>
      </c>
    </row>
    <row r="3154" spans="1:4" x14ac:dyDescent="0.25">
      <c r="A3154">
        <v>2.8571430000000002</v>
      </c>
      <c r="B3154">
        <v>1149500</v>
      </c>
      <c r="C3154">
        <v>1543500</v>
      </c>
      <c r="D3154">
        <v>716200</v>
      </c>
    </row>
    <row r="3155" spans="1:4" x14ac:dyDescent="0.25">
      <c r="A3155">
        <v>2.8571430000000002</v>
      </c>
      <c r="B3155">
        <v>2102000</v>
      </c>
      <c r="C3155">
        <v>2109900</v>
      </c>
      <c r="D3155">
        <v>2304700</v>
      </c>
    </row>
    <row r="3156" spans="1:4" x14ac:dyDescent="0.25">
      <c r="A3156">
        <v>2.8571430000000002</v>
      </c>
      <c r="B3156">
        <v>32301500</v>
      </c>
      <c r="C3156">
        <v>31481600</v>
      </c>
      <c r="D3156">
        <v>17661800</v>
      </c>
    </row>
    <row r="3157" spans="1:4" x14ac:dyDescent="0.25">
      <c r="A3157">
        <v>2.8571430000000002</v>
      </c>
      <c r="B3157">
        <v>61721200</v>
      </c>
      <c r="C3157">
        <v>74087500</v>
      </c>
      <c r="D3157">
        <v>3098900</v>
      </c>
    </row>
    <row r="3158" spans="1:4" x14ac:dyDescent="0.25">
      <c r="A3158">
        <v>2.8571430000000002</v>
      </c>
      <c r="B3158">
        <v>1061600</v>
      </c>
      <c r="C3158">
        <v>1623700</v>
      </c>
      <c r="D3158">
        <v>1102100</v>
      </c>
    </row>
    <row r="3159" spans="1:4" x14ac:dyDescent="0.25">
      <c r="A3159">
        <v>2.8571430000000002</v>
      </c>
      <c r="B3159">
        <v>369400</v>
      </c>
      <c r="C3159">
        <v>428900</v>
      </c>
      <c r="D3159">
        <v>449400</v>
      </c>
    </row>
    <row r="3160" spans="1:4" x14ac:dyDescent="0.25">
      <c r="A3160">
        <v>2.8571430000000002</v>
      </c>
      <c r="B3160">
        <v>15960700</v>
      </c>
      <c r="C3160">
        <v>17643500</v>
      </c>
      <c r="D3160">
        <v>5022800</v>
      </c>
    </row>
    <row r="3161" spans="1:4" x14ac:dyDescent="0.25">
      <c r="A3161">
        <v>2.8571430000000002</v>
      </c>
      <c r="B3161">
        <v>5312500</v>
      </c>
      <c r="C3161">
        <v>5238900</v>
      </c>
      <c r="D3161">
        <v>1728700</v>
      </c>
    </row>
    <row r="3162" spans="1:4" x14ac:dyDescent="0.25">
      <c r="A3162">
        <v>2.8571430000000002</v>
      </c>
      <c r="B3162">
        <v>3599300</v>
      </c>
      <c r="C3162">
        <v>4103600</v>
      </c>
      <c r="D3162">
        <v>3629900</v>
      </c>
    </row>
    <row r="3163" spans="1:4" x14ac:dyDescent="0.25">
      <c r="A3163">
        <v>2.8571430000000002</v>
      </c>
      <c r="B3163">
        <v>473700</v>
      </c>
      <c r="C3163">
        <v>609000</v>
      </c>
      <c r="D3163">
        <v>760900</v>
      </c>
    </row>
    <row r="3164" spans="1:4" x14ac:dyDescent="0.25">
      <c r="A3164">
        <v>2.8571430000000002</v>
      </c>
      <c r="B3164">
        <v>455100</v>
      </c>
      <c r="C3164">
        <v>443300</v>
      </c>
      <c r="D3164">
        <v>381700</v>
      </c>
    </row>
    <row r="3165" spans="1:4" x14ac:dyDescent="0.25">
      <c r="A3165">
        <v>2.8571430000000002</v>
      </c>
      <c r="B3165">
        <v>4856100</v>
      </c>
      <c r="C3165">
        <v>4342800</v>
      </c>
      <c r="D3165">
        <v>4209700</v>
      </c>
    </row>
    <row r="3166" spans="1:4" x14ac:dyDescent="0.25">
      <c r="A3166">
        <v>2.8571430000000002</v>
      </c>
      <c r="B3166">
        <v>901800</v>
      </c>
      <c r="C3166">
        <v>1071800</v>
      </c>
      <c r="D3166">
        <v>875200</v>
      </c>
    </row>
    <row r="3167" spans="1:4" x14ac:dyDescent="0.25">
      <c r="A3167">
        <v>2.8571430000000002</v>
      </c>
      <c r="B3167">
        <v>1624200</v>
      </c>
      <c r="C3167">
        <v>1755900</v>
      </c>
      <c r="D3167">
        <v>1548400</v>
      </c>
    </row>
    <row r="3168" spans="1:4" x14ac:dyDescent="0.25">
      <c r="A3168">
        <v>2.8571430000000002</v>
      </c>
      <c r="B3168">
        <v>194118000</v>
      </c>
      <c r="C3168">
        <v>244994900</v>
      </c>
      <c r="D3168">
        <v>1318000</v>
      </c>
    </row>
    <row r="3169" spans="1:4" x14ac:dyDescent="0.25">
      <c r="A3169">
        <v>2.8571430000000002</v>
      </c>
      <c r="B3169">
        <v>631100</v>
      </c>
      <c r="C3169">
        <v>703000</v>
      </c>
      <c r="D3169">
        <v>839200</v>
      </c>
    </row>
    <row r="3170" spans="1:4" x14ac:dyDescent="0.25">
      <c r="A3170">
        <v>2.8571430000000002</v>
      </c>
      <c r="B3170">
        <v>3900410400</v>
      </c>
      <c r="C3170">
        <v>3384325700</v>
      </c>
      <c r="D3170">
        <v>1219560400</v>
      </c>
    </row>
    <row r="3171" spans="1:4" x14ac:dyDescent="0.25">
      <c r="A3171">
        <v>2.8571430000000002</v>
      </c>
      <c r="B3171">
        <v>2062200</v>
      </c>
      <c r="C3171">
        <v>2200500</v>
      </c>
      <c r="D3171">
        <v>2055400</v>
      </c>
    </row>
    <row r="3172" spans="1:4" x14ac:dyDescent="0.25">
      <c r="A3172">
        <v>2.8571430000000002</v>
      </c>
      <c r="B3172">
        <v>521700</v>
      </c>
      <c r="C3172">
        <v>615400</v>
      </c>
      <c r="D3172">
        <v>542900</v>
      </c>
    </row>
    <row r="3173" spans="1:4" x14ac:dyDescent="0.25">
      <c r="A3173">
        <v>2.8571430000000002</v>
      </c>
      <c r="B3173">
        <v>711100</v>
      </c>
      <c r="C3173">
        <v>912200</v>
      </c>
      <c r="D3173">
        <v>928900</v>
      </c>
    </row>
    <row r="3174" spans="1:4" x14ac:dyDescent="0.25">
      <c r="A3174">
        <v>2.8571430000000002</v>
      </c>
      <c r="B3174">
        <v>2018800</v>
      </c>
      <c r="C3174">
        <v>2677900</v>
      </c>
      <c r="D3174">
        <v>2224300</v>
      </c>
    </row>
    <row r="3175" spans="1:4" x14ac:dyDescent="0.25">
      <c r="A3175">
        <v>2.8571430000000002</v>
      </c>
      <c r="B3175">
        <v>436800</v>
      </c>
      <c r="C3175">
        <v>460100</v>
      </c>
      <c r="D3175">
        <v>409000</v>
      </c>
    </row>
    <row r="3176" spans="1:4" x14ac:dyDescent="0.25">
      <c r="A3176">
        <v>2.8571430000000002</v>
      </c>
      <c r="B3176">
        <v>1178800</v>
      </c>
      <c r="C3176">
        <v>1197700</v>
      </c>
      <c r="D3176">
        <v>1091000</v>
      </c>
    </row>
    <row r="3177" spans="1:4" x14ac:dyDescent="0.25">
      <c r="A3177">
        <v>2.8571430000000002</v>
      </c>
      <c r="B3177">
        <v>515600</v>
      </c>
      <c r="C3177">
        <v>668500</v>
      </c>
      <c r="D3177">
        <v>549200</v>
      </c>
    </row>
    <row r="3178" spans="1:4" x14ac:dyDescent="0.25">
      <c r="A3178">
        <v>2.8571430000000002</v>
      </c>
      <c r="B3178">
        <v>389500</v>
      </c>
      <c r="C3178">
        <v>424200</v>
      </c>
      <c r="D3178">
        <v>378900</v>
      </c>
    </row>
    <row r="3179" spans="1:4" x14ac:dyDescent="0.25">
      <c r="A3179">
        <v>2.8571430000000002</v>
      </c>
      <c r="B3179">
        <v>28556600</v>
      </c>
      <c r="C3179">
        <v>36506500</v>
      </c>
      <c r="D3179">
        <v>3038400</v>
      </c>
    </row>
    <row r="3180" spans="1:4" x14ac:dyDescent="0.25">
      <c r="A3180">
        <v>2.8571430000000002</v>
      </c>
      <c r="B3180">
        <v>2486300</v>
      </c>
      <c r="C3180">
        <v>2861200</v>
      </c>
      <c r="D3180">
        <v>1594200</v>
      </c>
    </row>
    <row r="3181" spans="1:4" x14ac:dyDescent="0.25">
      <c r="A3181">
        <v>2.8571430000000002</v>
      </c>
      <c r="B3181">
        <v>9436800</v>
      </c>
      <c r="C3181">
        <v>13447800</v>
      </c>
      <c r="D3181">
        <v>4701100</v>
      </c>
    </row>
    <row r="3182" spans="1:4" x14ac:dyDescent="0.25">
      <c r="A3182">
        <v>2.8571430000000002</v>
      </c>
      <c r="B3182">
        <v>2508000</v>
      </c>
      <c r="C3182">
        <v>3302700</v>
      </c>
      <c r="D3182">
        <v>1862800</v>
      </c>
    </row>
    <row r="3183" spans="1:4" x14ac:dyDescent="0.25">
      <c r="A3183">
        <v>2.8571430000000002</v>
      </c>
      <c r="B3183">
        <v>971700</v>
      </c>
      <c r="C3183">
        <v>1097000</v>
      </c>
      <c r="D3183">
        <v>890900</v>
      </c>
    </row>
    <row r="3184" spans="1:4" x14ac:dyDescent="0.25">
      <c r="A3184">
        <v>2.8571430000000002</v>
      </c>
      <c r="B3184">
        <v>1303200</v>
      </c>
      <c r="C3184">
        <v>1472800</v>
      </c>
      <c r="D3184">
        <v>994800</v>
      </c>
    </row>
    <row r="3185" spans="1:4" x14ac:dyDescent="0.25">
      <c r="A3185">
        <v>2.8571430000000002</v>
      </c>
      <c r="B3185">
        <v>5673000</v>
      </c>
      <c r="C3185">
        <v>6280500</v>
      </c>
      <c r="D3185">
        <v>6431200</v>
      </c>
    </row>
    <row r="3186" spans="1:4" x14ac:dyDescent="0.25">
      <c r="A3186">
        <v>2.8571430000000002</v>
      </c>
      <c r="B3186">
        <v>6762300</v>
      </c>
      <c r="C3186">
        <v>8825700</v>
      </c>
      <c r="D3186">
        <v>3661900</v>
      </c>
    </row>
    <row r="3187" spans="1:4" x14ac:dyDescent="0.25">
      <c r="A3187">
        <v>2.8571430000000002</v>
      </c>
      <c r="B3187">
        <v>51780100</v>
      </c>
      <c r="C3187">
        <v>67635000</v>
      </c>
      <c r="D3187">
        <v>6305100</v>
      </c>
    </row>
    <row r="3188" spans="1:4" x14ac:dyDescent="0.25">
      <c r="A3188">
        <v>2.8571430000000002</v>
      </c>
      <c r="B3188">
        <v>536500</v>
      </c>
      <c r="C3188">
        <v>586400</v>
      </c>
      <c r="D3188">
        <v>631500</v>
      </c>
    </row>
    <row r="3189" spans="1:4" x14ac:dyDescent="0.25">
      <c r="A3189">
        <v>2.8571430000000002</v>
      </c>
      <c r="B3189">
        <v>845700</v>
      </c>
      <c r="C3189">
        <v>742100</v>
      </c>
      <c r="D3189">
        <v>993100</v>
      </c>
    </row>
    <row r="3190" spans="1:4" x14ac:dyDescent="0.25">
      <c r="A3190">
        <v>2.8571430000000002</v>
      </c>
      <c r="B3190">
        <v>507500</v>
      </c>
      <c r="C3190">
        <v>469200</v>
      </c>
      <c r="D3190">
        <v>538000</v>
      </c>
    </row>
    <row r="3191" spans="1:4" x14ac:dyDescent="0.25">
      <c r="A3191">
        <v>2.8571430000000002</v>
      </c>
      <c r="B3191">
        <v>519500</v>
      </c>
      <c r="C3191">
        <v>458500</v>
      </c>
      <c r="D3191">
        <v>288500</v>
      </c>
    </row>
    <row r="3192" spans="1:4" x14ac:dyDescent="0.25">
      <c r="A3192">
        <v>2.8571430000000002</v>
      </c>
      <c r="B3192">
        <v>1669000</v>
      </c>
      <c r="C3192">
        <v>1854900</v>
      </c>
      <c r="D3192">
        <v>1499500</v>
      </c>
    </row>
    <row r="3193" spans="1:4" x14ac:dyDescent="0.25">
      <c r="A3193">
        <v>2.8571430000000002</v>
      </c>
      <c r="B3193">
        <v>339900</v>
      </c>
      <c r="C3193">
        <v>344300</v>
      </c>
      <c r="D3193">
        <v>379600</v>
      </c>
    </row>
    <row r="3194" spans="1:4" x14ac:dyDescent="0.25">
      <c r="A3194">
        <v>2.8571430000000002</v>
      </c>
      <c r="B3194">
        <v>1670400</v>
      </c>
      <c r="C3194">
        <v>1977300</v>
      </c>
      <c r="D3194">
        <v>1681300</v>
      </c>
    </row>
    <row r="3195" spans="1:4" x14ac:dyDescent="0.25">
      <c r="A3195">
        <v>2.8571430000000002</v>
      </c>
      <c r="B3195">
        <v>10685600</v>
      </c>
      <c r="C3195">
        <v>8608300</v>
      </c>
      <c r="D3195">
        <v>3126600</v>
      </c>
    </row>
    <row r="3196" spans="1:4" x14ac:dyDescent="0.25">
      <c r="A3196">
        <v>2.8571430000000002</v>
      </c>
      <c r="B3196">
        <v>1206300</v>
      </c>
      <c r="C3196">
        <v>1279000</v>
      </c>
      <c r="D3196">
        <v>1405500</v>
      </c>
    </row>
    <row r="3197" spans="1:4" x14ac:dyDescent="0.25">
      <c r="A3197">
        <v>2.8571430000000002</v>
      </c>
      <c r="B3197">
        <v>2223500</v>
      </c>
      <c r="C3197">
        <v>1972600</v>
      </c>
      <c r="D3197">
        <v>1982200</v>
      </c>
    </row>
    <row r="3198" spans="1:4" x14ac:dyDescent="0.25">
      <c r="A3198">
        <v>2.8571430000000002</v>
      </c>
      <c r="B3198">
        <v>479446900</v>
      </c>
      <c r="C3198">
        <v>506250000</v>
      </c>
      <c r="D3198">
        <v>28234400</v>
      </c>
    </row>
    <row r="3199" spans="1:4" x14ac:dyDescent="0.25">
      <c r="A3199">
        <v>2.8571430000000002</v>
      </c>
      <c r="B3199">
        <v>3433800</v>
      </c>
      <c r="C3199">
        <v>6504000</v>
      </c>
      <c r="D3199">
        <v>1938800</v>
      </c>
    </row>
    <row r="3200" spans="1:4" x14ac:dyDescent="0.25">
      <c r="A3200">
        <v>2.8571430000000002</v>
      </c>
      <c r="B3200">
        <v>330500</v>
      </c>
      <c r="C3200">
        <v>380700</v>
      </c>
      <c r="D3200">
        <v>331700</v>
      </c>
    </row>
    <row r="3201" spans="1:4" x14ac:dyDescent="0.25">
      <c r="A3201">
        <v>2.8571430000000002</v>
      </c>
      <c r="B3201">
        <v>1908300</v>
      </c>
      <c r="C3201">
        <v>2147400</v>
      </c>
      <c r="D3201">
        <v>2222000</v>
      </c>
    </row>
    <row r="3202" spans="1:4" x14ac:dyDescent="0.25">
      <c r="A3202">
        <v>2.8571430000000002</v>
      </c>
      <c r="B3202">
        <v>970500</v>
      </c>
      <c r="C3202">
        <v>1111800</v>
      </c>
      <c r="D3202">
        <v>514200</v>
      </c>
    </row>
    <row r="3203" spans="1:4" x14ac:dyDescent="0.25">
      <c r="A3203">
        <v>2.8571430000000002</v>
      </c>
      <c r="B3203">
        <v>410600</v>
      </c>
      <c r="C3203">
        <v>529300</v>
      </c>
      <c r="D3203">
        <v>599600</v>
      </c>
    </row>
    <row r="3204" spans="1:4" x14ac:dyDescent="0.25">
      <c r="A3204">
        <v>2.8571430000000002</v>
      </c>
      <c r="B3204">
        <v>71136900</v>
      </c>
      <c r="C3204">
        <v>107438400</v>
      </c>
      <c r="D3204">
        <v>1023700</v>
      </c>
    </row>
    <row r="3205" spans="1:4" x14ac:dyDescent="0.25">
      <c r="A3205">
        <v>2.8571430000000002</v>
      </c>
      <c r="B3205">
        <v>861700</v>
      </c>
      <c r="C3205">
        <v>884100</v>
      </c>
      <c r="D3205">
        <v>933400</v>
      </c>
    </row>
    <row r="3206" spans="1:4" x14ac:dyDescent="0.25">
      <c r="A3206">
        <v>2.8571430000000002</v>
      </c>
      <c r="B3206">
        <v>847100</v>
      </c>
      <c r="C3206">
        <v>982900</v>
      </c>
      <c r="D3206">
        <v>485000</v>
      </c>
    </row>
    <row r="3207" spans="1:4" x14ac:dyDescent="0.25">
      <c r="A3207">
        <v>2.8571430000000002</v>
      </c>
      <c r="B3207">
        <v>453000</v>
      </c>
      <c r="C3207">
        <v>541000</v>
      </c>
      <c r="D3207">
        <v>484400</v>
      </c>
    </row>
    <row r="3208" spans="1:4" x14ac:dyDescent="0.25">
      <c r="A3208">
        <v>2.8571430000000002</v>
      </c>
      <c r="B3208">
        <v>13896700</v>
      </c>
      <c r="C3208">
        <v>15125100</v>
      </c>
      <c r="D3208">
        <v>15389700</v>
      </c>
    </row>
    <row r="3209" spans="1:4" x14ac:dyDescent="0.25">
      <c r="A3209">
        <v>2.8571430000000002</v>
      </c>
      <c r="B3209">
        <v>368500</v>
      </c>
      <c r="C3209">
        <v>408500</v>
      </c>
      <c r="D3209">
        <v>399800</v>
      </c>
    </row>
    <row r="3210" spans="1:4" x14ac:dyDescent="0.25">
      <c r="A3210">
        <v>2.8571430000000002</v>
      </c>
      <c r="B3210">
        <v>3476700</v>
      </c>
      <c r="C3210">
        <v>3994300</v>
      </c>
      <c r="D3210">
        <v>4022700</v>
      </c>
    </row>
    <row r="3211" spans="1:4" x14ac:dyDescent="0.25">
      <c r="A3211">
        <v>2.8571430000000002</v>
      </c>
      <c r="B3211">
        <v>1269400</v>
      </c>
      <c r="C3211">
        <v>1430400</v>
      </c>
      <c r="D3211">
        <v>1521300</v>
      </c>
    </row>
    <row r="3212" spans="1:4" x14ac:dyDescent="0.25">
      <c r="A3212">
        <v>2.8571430000000002</v>
      </c>
      <c r="B3212">
        <v>9490000</v>
      </c>
      <c r="C3212">
        <v>11753900</v>
      </c>
      <c r="D3212">
        <v>4909700</v>
      </c>
    </row>
    <row r="3213" spans="1:4" x14ac:dyDescent="0.25">
      <c r="A3213">
        <v>2.8571430000000002</v>
      </c>
      <c r="B3213">
        <v>17352200</v>
      </c>
      <c r="C3213">
        <v>28057400</v>
      </c>
      <c r="D3213">
        <v>2743700</v>
      </c>
    </row>
    <row r="3214" spans="1:4" x14ac:dyDescent="0.25">
      <c r="A3214">
        <v>2.8571430000000002</v>
      </c>
      <c r="B3214">
        <v>2224900</v>
      </c>
      <c r="C3214">
        <v>2649900</v>
      </c>
      <c r="D3214">
        <v>2253800</v>
      </c>
    </row>
    <row r="3215" spans="1:4" x14ac:dyDescent="0.25">
      <c r="A3215">
        <v>2.8571430000000002</v>
      </c>
      <c r="B3215">
        <v>234900</v>
      </c>
      <c r="C3215">
        <v>276800</v>
      </c>
      <c r="D3215">
        <v>288300</v>
      </c>
    </row>
    <row r="3216" spans="1:4" x14ac:dyDescent="0.25">
      <c r="A3216">
        <v>2.8571430000000002</v>
      </c>
      <c r="B3216">
        <v>856600</v>
      </c>
      <c r="C3216">
        <v>941700</v>
      </c>
      <c r="D3216">
        <v>873100</v>
      </c>
    </row>
    <row r="3217" spans="1:4" x14ac:dyDescent="0.25">
      <c r="A3217">
        <v>2.8571430000000002</v>
      </c>
      <c r="B3217">
        <v>18826000</v>
      </c>
      <c r="C3217">
        <v>23656500</v>
      </c>
      <c r="D3217">
        <v>3134400</v>
      </c>
    </row>
    <row r="3218" spans="1:4" x14ac:dyDescent="0.25">
      <c r="A3218">
        <v>2.8571430000000002</v>
      </c>
      <c r="B3218">
        <v>682500</v>
      </c>
      <c r="C3218">
        <v>808700</v>
      </c>
      <c r="D3218">
        <v>714400</v>
      </c>
    </row>
    <row r="3219" spans="1:4" x14ac:dyDescent="0.25">
      <c r="A3219">
        <v>2.8571430000000002</v>
      </c>
      <c r="B3219">
        <v>3147900</v>
      </c>
      <c r="C3219">
        <v>3984300</v>
      </c>
      <c r="D3219">
        <v>2856200</v>
      </c>
    </row>
    <row r="3220" spans="1:4" x14ac:dyDescent="0.25">
      <c r="A3220">
        <v>2.8571430000000002</v>
      </c>
      <c r="B3220">
        <v>288200</v>
      </c>
      <c r="C3220">
        <v>246400</v>
      </c>
      <c r="D3220">
        <v>242300</v>
      </c>
    </row>
    <row r="3221" spans="1:4" x14ac:dyDescent="0.25">
      <c r="A3221">
        <v>2.8571430000000002</v>
      </c>
      <c r="B3221">
        <v>1000200</v>
      </c>
      <c r="C3221">
        <v>995200</v>
      </c>
      <c r="D3221">
        <v>1046600</v>
      </c>
    </row>
    <row r="3222" spans="1:4" x14ac:dyDescent="0.25">
      <c r="A3222">
        <v>2.8571430000000002</v>
      </c>
      <c r="B3222">
        <v>3069200</v>
      </c>
      <c r="C3222">
        <v>4602400</v>
      </c>
      <c r="D3222">
        <v>1284200</v>
      </c>
    </row>
    <row r="3223" spans="1:4" x14ac:dyDescent="0.25">
      <c r="A3223">
        <v>2.8571430000000002</v>
      </c>
      <c r="B3223">
        <v>671300</v>
      </c>
      <c r="C3223">
        <v>887900</v>
      </c>
      <c r="D3223">
        <v>740300</v>
      </c>
    </row>
    <row r="3224" spans="1:4" x14ac:dyDescent="0.25">
      <c r="A3224">
        <v>2.8571430000000002</v>
      </c>
      <c r="B3224">
        <v>6966200</v>
      </c>
      <c r="C3224">
        <v>6760600</v>
      </c>
      <c r="D3224">
        <v>5586900</v>
      </c>
    </row>
    <row r="3225" spans="1:4" x14ac:dyDescent="0.25">
      <c r="A3225">
        <v>2.8571430000000002</v>
      </c>
      <c r="B3225">
        <v>286800</v>
      </c>
      <c r="C3225">
        <v>294900</v>
      </c>
      <c r="D3225">
        <v>307200</v>
      </c>
    </row>
    <row r="3226" spans="1:4" x14ac:dyDescent="0.25">
      <c r="A3226">
        <v>2.8571430000000002</v>
      </c>
      <c r="B3226">
        <v>7784700</v>
      </c>
      <c r="C3226">
        <v>8544500</v>
      </c>
      <c r="D3226">
        <v>2168600</v>
      </c>
    </row>
    <row r="3227" spans="1:4" x14ac:dyDescent="0.25">
      <c r="A3227">
        <v>2.8571430000000002</v>
      </c>
      <c r="B3227">
        <v>274800</v>
      </c>
      <c r="C3227">
        <v>270000</v>
      </c>
      <c r="D3227">
        <v>259800</v>
      </c>
    </row>
    <row r="3228" spans="1:4" x14ac:dyDescent="0.25">
      <c r="A3228">
        <v>2.8571430000000002</v>
      </c>
      <c r="B3228">
        <v>99779100</v>
      </c>
      <c r="C3228">
        <v>111397700</v>
      </c>
      <c r="D3228">
        <v>5226100</v>
      </c>
    </row>
    <row r="3229" spans="1:4" x14ac:dyDescent="0.25">
      <c r="A3229">
        <v>2.8571430000000002</v>
      </c>
      <c r="B3229">
        <v>2726500</v>
      </c>
      <c r="C3229">
        <v>3612900</v>
      </c>
      <c r="D3229">
        <v>1466400</v>
      </c>
    </row>
    <row r="3230" spans="1:4" x14ac:dyDescent="0.25">
      <c r="A3230">
        <v>2.8571430000000002</v>
      </c>
      <c r="B3230">
        <v>307000</v>
      </c>
      <c r="C3230">
        <v>311300</v>
      </c>
      <c r="D3230">
        <v>302500</v>
      </c>
    </row>
    <row r="3231" spans="1:4" x14ac:dyDescent="0.25">
      <c r="A3231">
        <v>2.8571430000000002</v>
      </c>
      <c r="B3231">
        <v>14495000</v>
      </c>
      <c r="C3231">
        <v>18532800</v>
      </c>
      <c r="D3231">
        <v>18529300</v>
      </c>
    </row>
    <row r="3232" spans="1:4" x14ac:dyDescent="0.25">
      <c r="A3232">
        <v>2.8571430000000002</v>
      </c>
      <c r="B3232">
        <v>418800</v>
      </c>
      <c r="C3232">
        <v>433100</v>
      </c>
      <c r="D3232">
        <v>501500</v>
      </c>
    </row>
    <row r="3233" spans="1:4" x14ac:dyDescent="0.25">
      <c r="A3233">
        <v>2.8571430000000002</v>
      </c>
      <c r="B3233">
        <v>654000</v>
      </c>
      <c r="C3233">
        <v>821000</v>
      </c>
      <c r="D3233">
        <v>910500</v>
      </c>
    </row>
    <row r="3234" spans="1:4" x14ac:dyDescent="0.25">
      <c r="A3234">
        <v>2.8571430000000002</v>
      </c>
      <c r="B3234">
        <v>1981300</v>
      </c>
      <c r="C3234">
        <v>1856900</v>
      </c>
      <c r="D3234">
        <v>1308200</v>
      </c>
    </row>
    <row r="3235" spans="1:4" x14ac:dyDescent="0.25">
      <c r="A3235">
        <v>2.8571430000000002</v>
      </c>
      <c r="B3235">
        <v>1316100</v>
      </c>
      <c r="C3235">
        <v>1349300</v>
      </c>
      <c r="D3235">
        <v>3109400</v>
      </c>
    </row>
    <row r="3236" spans="1:4" x14ac:dyDescent="0.25">
      <c r="A3236">
        <v>2.8571430000000002</v>
      </c>
      <c r="B3236">
        <v>339700</v>
      </c>
      <c r="C3236">
        <v>294100</v>
      </c>
      <c r="D3236">
        <v>307300</v>
      </c>
    </row>
    <row r="3237" spans="1:4" x14ac:dyDescent="0.25">
      <c r="A3237">
        <v>2.8571430000000002</v>
      </c>
      <c r="B3237">
        <v>356000</v>
      </c>
      <c r="C3237">
        <v>530900</v>
      </c>
      <c r="D3237">
        <v>314300</v>
      </c>
    </row>
    <row r="3238" spans="1:4" x14ac:dyDescent="0.25">
      <c r="A3238">
        <v>2.8571430000000002</v>
      </c>
      <c r="B3238">
        <v>2350700</v>
      </c>
      <c r="C3238">
        <v>2581300</v>
      </c>
      <c r="D3238">
        <v>2692600</v>
      </c>
    </row>
    <row r="3239" spans="1:4" x14ac:dyDescent="0.25">
      <c r="A3239">
        <v>2.8571430000000002</v>
      </c>
      <c r="B3239">
        <v>65531400</v>
      </c>
      <c r="C3239">
        <v>79192000</v>
      </c>
      <c r="D3239">
        <v>76948900</v>
      </c>
    </row>
    <row r="3240" spans="1:4" x14ac:dyDescent="0.25">
      <c r="A3240">
        <v>2.8571430000000002</v>
      </c>
      <c r="B3240">
        <v>4772300</v>
      </c>
      <c r="C3240">
        <v>7296100</v>
      </c>
      <c r="D3240">
        <v>5522300</v>
      </c>
    </row>
    <row r="3241" spans="1:4" x14ac:dyDescent="0.25">
      <c r="A3241">
        <v>2.8571430000000002</v>
      </c>
      <c r="B3241">
        <v>433623800</v>
      </c>
      <c r="C3241">
        <v>499949200</v>
      </c>
      <c r="D3241">
        <v>492200100</v>
      </c>
    </row>
    <row r="3242" spans="1:4" x14ac:dyDescent="0.25">
      <c r="A3242">
        <v>2.8571430000000002</v>
      </c>
      <c r="B3242">
        <v>4241500</v>
      </c>
      <c r="C3242">
        <v>5051400</v>
      </c>
      <c r="D3242">
        <v>5017100</v>
      </c>
    </row>
    <row r="3243" spans="1:4" x14ac:dyDescent="0.25">
      <c r="A3243">
        <v>2.8571430000000002</v>
      </c>
      <c r="B3243">
        <v>494200</v>
      </c>
      <c r="C3243">
        <v>768300</v>
      </c>
      <c r="D3243">
        <v>2290800</v>
      </c>
    </row>
    <row r="3244" spans="1:4" x14ac:dyDescent="0.25">
      <c r="A3244">
        <v>2.8571430000000002</v>
      </c>
      <c r="B3244">
        <v>3870200</v>
      </c>
      <c r="C3244">
        <v>4274800</v>
      </c>
      <c r="D3244">
        <v>4444000</v>
      </c>
    </row>
    <row r="3245" spans="1:4" x14ac:dyDescent="0.25">
      <c r="A3245">
        <v>2.8571430000000002</v>
      </c>
      <c r="B3245">
        <v>5904900</v>
      </c>
      <c r="C3245">
        <v>6468400</v>
      </c>
      <c r="D3245">
        <v>6142500</v>
      </c>
    </row>
    <row r="3246" spans="1:4" x14ac:dyDescent="0.25">
      <c r="A3246">
        <v>2.8571430000000002</v>
      </c>
      <c r="B3246">
        <v>1866900</v>
      </c>
      <c r="C3246">
        <v>2272700</v>
      </c>
      <c r="D3246">
        <v>2072800</v>
      </c>
    </row>
    <row r="3247" spans="1:4" x14ac:dyDescent="0.25">
      <c r="A3247">
        <v>2.8571430000000002</v>
      </c>
      <c r="B3247">
        <v>4011376600</v>
      </c>
      <c r="C3247">
        <v>4594904000</v>
      </c>
      <c r="D3247">
        <v>3018600</v>
      </c>
    </row>
    <row r="3248" spans="1:4" x14ac:dyDescent="0.25">
      <c r="A3248">
        <v>2.8571430000000002</v>
      </c>
      <c r="B3248">
        <v>1469200</v>
      </c>
      <c r="C3248">
        <v>1628800</v>
      </c>
      <c r="D3248">
        <v>1810100</v>
      </c>
    </row>
    <row r="3249" spans="1:4" x14ac:dyDescent="0.25">
      <c r="A3249">
        <v>2.8571430000000002</v>
      </c>
      <c r="B3249">
        <v>1497000</v>
      </c>
      <c r="C3249">
        <v>1736900</v>
      </c>
      <c r="D3249">
        <v>1866200</v>
      </c>
    </row>
    <row r="3250" spans="1:4" x14ac:dyDescent="0.25">
      <c r="A3250">
        <v>2.8571430000000002</v>
      </c>
      <c r="B3250">
        <v>3433300</v>
      </c>
      <c r="C3250">
        <v>1375900</v>
      </c>
      <c r="D3250">
        <v>1164800</v>
      </c>
    </row>
    <row r="3251" spans="1:4" x14ac:dyDescent="0.25">
      <c r="A3251">
        <v>2.8571430000000002</v>
      </c>
      <c r="B3251">
        <v>31470900</v>
      </c>
      <c r="C3251">
        <v>33465100</v>
      </c>
      <c r="D3251">
        <v>35087600</v>
      </c>
    </row>
    <row r="3252" spans="1:4" x14ac:dyDescent="0.25">
      <c r="A3252">
        <v>2.8571430000000002</v>
      </c>
      <c r="B3252">
        <v>293900</v>
      </c>
      <c r="C3252">
        <v>297400</v>
      </c>
      <c r="D3252">
        <v>286400</v>
      </c>
    </row>
    <row r="3253" spans="1:4" x14ac:dyDescent="0.25">
      <c r="A3253">
        <v>2.8571430000000002</v>
      </c>
      <c r="B3253">
        <v>660800</v>
      </c>
      <c r="C3253">
        <v>777600</v>
      </c>
      <c r="D3253">
        <v>562800</v>
      </c>
    </row>
    <row r="3254" spans="1:4" x14ac:dyDescent="0.25">
      <c r="A3254">
        <v>2.8571430000000002</v>
      </c>
      <c r="B3254">
        <v>1569000</v>
      </c>
      <c r="C3254">
        <v>1791500</v>
      </c>
      <c r="D3254">
        <v>1536600</v>
      </c>
    </row>
    <row r="3255" spans="1:4" x14ac:dyDescent="0.25">
      <c r="A3255">
        <v>2.8571430000000002</v>
      </c>
      <c r="B3255">
        <v>3877500</v>
      </c>
      <c r="C3255">
        <v>4253700</v>
      </c>
      <c r="D3255">
        <v>4389700</v>
      </c>
    </row>
    <row r="3256" spans="1:4" x14ac:dyDescent="0.25">
      <c r="A3256">
        <v>2.8571430000000002</v>
      </c>
      <c r="B3256">
        <v>252200</v>
      </c>
      <c r="C3256">
        <v>261500</v>
      </c>
      <c r="D3256">
        <v>281300</v>
      </c>
    </row>
    <row r="3257" spans="1:4" x14ac:dyDescent="0.25">
      <c r="A3257">
        <v>2.8571430000000002</v>
      </c>
      <c r="B3257">
        <v>2247900</v>
      </c>
      <c r="C3257">
        <v>2971500</v>
      </c>
      <c r="D3257">
        <v>1464200</v>
      </c>
    </row>
    <row r="3258" spans="1:4" x14ac:dyDescent="0.25">
      <c r="A3258">
        <v>2.8571430000000002</v>
      </c>
      <c r="B3258">
        <v>1527400</v>
      </c>
      <c r="C3258">
        <v>1838300</v>
      </c>
      <c r="D3258">
        <v>1379400</v>
      </c>
    </row>
    <row r="3259" spans="1:4" x14ac:dyDescent="0.25">
      <c r="A3259">
        <v>2.8571430000000002</v>
      </c>
      <c r="B3259">
        <v>48862200</v>
      </c>
      <c r="C3259">
        <v>72558500</v>
      </c>
      <c r="D3259">
        <v>2070900</v>
      </c>
    </row>
    <row r="3260" spans="1:4" x14ac:dyDescent="0.25">
      <c r="A3260">
        <v>2.8571430000000002</v>
      </c>
      <c r="B3260">
        <v>2490600</v>
      </c>
      <c r="C3260">
        <v>3038500</v>
      </c>
      <c r="D3260">
        <v>2859900</v>
      </c>
    </row>
    <row r="3261" spans="1:4" x14ac:dyDescent="0.25">
      <c r="A3261">
        <v>2.8571430000000002</v>
      </c>
      <c r="B3261">
        <v>321900</v>
      </c>
      <c r="C3261">
        <v>352000</v>
      </c>
      <c r="D3261">
        <v>338100</v>
      </c>
    </row>
    <row r="3262" spans="1:4" x14ac:dyDescent="0.25">
      <c r="A3262">
        <v>2.8571430000000002</v>
      </c>
      <c r="B3262">
        <v>266300</v>
      </c>
      <c r="C3262">
        <v>305600</v>
      </c>
      <c r="D3262">
        <v>278900</v>
      </c>
    </row>
    <row r="3263" spans="1:4" x14ac:dyDescent="0.25">
      <c r="A3263">
        <v>2.8571430000000002</v>
      </c>
      <c r="B3263">
        <v>1077300</v>
      </c>
      <c r="C3263">
        <v>1167000</v>
      </c>
      <c r="D3263">
        <v>1207200</v>
      </c>
    </row>
    <row r="3264" spans="1:4" x14ac:dyDescent="0.25">
      <c r="A3264">
        <v>2.8571430000000002</v>
      </c>
      <c r="B3264">
        <v>7002600</v>
      </c>
      <c r="C3264">
        <v>7858700</v>
      </c>
      <c r="D3264">
        <v>8250500</v>
      </c>
    </row>
    <row r="3265" spans="1:4" x14ac:dyDescent="0.25">
      <c r="A3265">
        <v>2.8571430000000002</v>
      </c>
      <c r="B3265">
        <v>4972300</v>
      </c>
      <c r="C3265">
        <v>4291500</v>
      </c>
      <c r="D3265">
        <v>4332700</v>
      </c>
    </row>
    <row r="3266" spans="1:4" x14ac:dyDescent="0.25">
      <c r="A3266">
        <v>2.8571430000000002</v>
      </c>
      <c r="B3266">
        <v>499600</v>
      </c>
      <c r="C3266">
        <v>751800</v>
      </c>
      <c r="D3266">
        <v>513700</v>
      </c>
    </row>
    <row r="3267" spans="1:4" x14ac:dyDescent="0.25">
      <c r="A3267">
        <v>2.8571430000000002</v>
      </c>
      <c r="B3267">
        <v>33152400</v>
      </c>
      <c r="C3267">
        <v>31596400</v>
      </c>
      <c r="D3267">
        <v>33104600</v>
      </c>
    </row>
    <row r="3268" spans="1:4" x14ac:dyDescent="0.25">
      <c r="A3268">
        <v>2.8571430000000002</v>
      </c>
      <c r="B3268">
        <v>6591100</v>
      </c>
      <c r="C3268">
        <v>8365700</v>
      </c>
      <c r="D3268">
        <v>3654200</v>
      </c>
    </row>
    <row r="3269" spans="1:4" x14ac:dyDescent="0.25">
      <c r="A3269">
        <v>2.8571430000000002</v>
      </c>
      <c r="B3269">
        <v>1131100</v>
      </c>
      <c r="C3269">
        <v>4552300</v>
      </c>
      <c r="D3269">
        <v>1084100</v>
      </c>
    </row>
    <row r="3270" spans="1:4" x14ac:dyDescent="0.25">
      <c r="A3270">
        <v>2.8571430000000002</v>
      </c>
      <c r="B3270">
        <v>431700</v>
      </c>
      <c r="C3270">
        <v>620900</v>
      </c>
      <c r="D3270">
        <v>395600</v>
      </c>
    </row>
    <row r="3271" spans="1:4" x14ac:dyDescent="0.25">
      <c r="A3271">
        <v>2.8571430000000002</v>
      </c>
      <c r="B3271">
        <v>486400</v>
      </c>
      <c r="C3271">
        <v>546000</v>
      </c>
      <c r="D3271">
        <v>349200</v>
      </c>
    </row>
    <row r="3272" spans="1:4" x14ac:dyDescent="0.25">
      <c r="A3272">
        <v>2.8571430000000002</v>
      </c>
      <c r="B3272">
        <v>5475800</v>
      </c>
      <c r="C3272">
        <v>6236900</v>
      </c>
      <c r="D3272">
        <v>6006300</v>
      </c>
    </row>
    <row r="3273" spans="1:4" x14ac:dyDescent="0.25">
      <c r="A3273">
        <v>2.8571430000000002</v>
      </c>
      <c r="B3273">
        <v>7856400</v>
      </c>
      <c r="C3273">
        <v>6832400</v>
      </c>
      <c r="D3273">
        <v>6807400</v>
      </c>
    </row>
    <row r="3274" spans="1:4" x14ac:dyDescent="0.25">
      <c r="A3274">
        <v>2.8571430000000002</v>
      </c>
      <c r="B3274">
        <v>35266700</v>
      </c>
      <c r="C3274">
        <v>50947300</v>
      </c>
      <c r="D3274">
        <v>5059600</v>
      </c>
    </row>
    <row r="3275" spans="1:4" x14ac:dyDescent="0.25">
      <c r="A3275">
        <v>2.8571430000000002</v>
      </c>
      <c r="B3275">
        <v>316600</v>
      </c>
      <c r="C3275">
        <v>2487500</v>
      </c>
      <c r="D3275">
        <v>473900</v>
      </c>
    </row>
    <row r="3276" spans="1:4" x14ac:dyDescent="0.25">
      <c r="A3276">
        <v>2.8571430000000002</v>
      </c>
      <c r="B3276">
        <v>59402200</v>
      </c>
      <c r="C3276">
        <v>65487400</v>
      </c>
      <c r="D3276">
        <v>67440900</v>
      </c>
    </row>
    <row r="3277" spans="1:4" x14ac:dyDescent="0.25">
      <c r="A3277">
        <v>2.8571430000000002</v>
      </c>
      <c r="B3277">
        <v>1720400</v>
      </c>
      <c r="C3277">
        <v>1235900</v>
      </c>
      <c r="D3277">
        <v>1233100</v>
      </c>
    </row>
    <row r="3278" spans="1:4" x14ac:dyDescent="0.25">
      <c r="A3278">
        <v>2.8571430000000002</v>
      </c>
      <c r="B3278">
        <v>8728200</v>
      </c>
      <c r="C3278">
        <v>6117400</v>
      </c>
      <c r="D3278">
        <v>1110000</v>
      </c>
    </row>
    <row r="3279" spans="1:4" x14ac:dyDescent="0.25">
      <c r="A3279">
        <v>2.8571430000000002</v>
      </c>
      <c r="B3279">
        <v>666500</v>
      </c>
      <c r="C3279">
        <v>601700</v>
      </c>
      <c r="D3279">
        <v>400400</v>
      </c>
    </row>
    <row r="3280" spans="1:4" x14ac:dyDescent="0.25">
      <c r="A3280">
        <v>2.8571430000000002</v>
      </c>
      <c r="B3280">
        <v>835200</v>
      </c>
      <c r="C3280">
        <v>917400</v>
      </c>
      <c r="D3280">
        <v>873500</v>
      </c>
    </row>
    <row r="3281" spans="1:4" x14ac:dyDescent="0.25">
      <c r="A3281">
        <v>2.8571430000000002</v>
      </c>
      <c r="B3281">
        <v>2298900</v>
      </c>
      <c r="C3281">
        <v>2110900</v>
      </c>
      <c r="D3281">
        <v>2107500</v>
      </c>
    </row>
    <row r="3282" spans="1:4" x14ac:dyDescent="0.25">
      <c r="A3282">
        <v>2.8571430000000002</v>
      </c>
      <c r="B3282">
        <v>35867200</v>
      </c>
      <c r="C3282">
        <v>7484300</v>
      </c>
      <c r="D3282">
        <v>37336800</v>
      </c>
    </row>
    <row r="3283" spans="1:4" x14ac:dyDescent="0.25">
      <c r="A3283">
        <v>2.8571430000000002</v>
      </c>
      <c r="B3283">
        <v>8822000</v>
      </c>
      <c r="C3283">
        <v>16606800</v>
      </c>
      <c r="D3283">
        <v>1641000</v>
      </c>
    </row>
    <row r="3284" spans="1:4" x14ac:dyDescent="0.25">
      <c r="A3284">
        <v>2.8571430000000002</v>
      </c>
      <c r="B3284">
        <v>34827600</v>
      </c>
      <c r="C3284">
        <v>52376400</v>
      </c>
      <c r="D3284">
        <v>3382700</v>
      </c>
    </row>
    <row r="3285" spans="1:4" x14ac:dyDescent="0.25">
      <c r="A3285">
        <v>2.8571430000000002</v>
      </c>
      <c r="B3285">
        <v>745800</v>
      </c>
      <c r="C3285">
        <v>981400</v>
      </c>
      <c r="D3285">
        <v>591100</v>
      </c>
    </row>
    <row r="3286" spans="1:4" x14ac:dyDescent="0.25">
      <c r="A3286">
        <v>2.8571430000000002</v>
      </c>
      <c r="B3286">
        <v>5989600</v>
      </c>
      <c r="C3286">
        <v>8235000</v>
      </c>
      <c r="D3286">
        <v>648400</v>
      </c>
    </row>
    <row r="3287" spans="1:4" x14ac:dyDescent="0.25">
      <c r="A3287">
        <v>2.8571430000000002</v>
      </c>
      <c r="B3287">
        <v>782300</v>
      </c>
      <c r="C3287">
        <v>1015400</v>
      </c>
      <c r="D3287">
        <v>2416900</v>
      </c>
    </row>
    <row r="3288" spans="1:4" x14ac:dyDescent="0.25">
      <c r="A3288">
        <v>2.8571430000000002</v>
      </c>
      <c r="B3288">
        <v>374500</v>
      </c>
      <c r="C3288">
        <v>296700</v>
      </c>
      <c r="D3288">
        <v>400900</v>
      </c>
    </row>
    <row r="3289" spans="1:4" x14ac:dyDescent="0.25">
      <c r="A3289">
        <v>2.8571430000000002</v>
      </c>
      <c r="B3289">
        <v>5373800</v>
      </c>
      <c r="C3289">
        <v>6033300</v>
      </c>
      <c r="D3289">
        <v>780300</v>
      </c>
    </row>
    <row r="3290" spans="1:4" x14ac:dyDescent="0.25">
      <c r="A3290">
        <v>2.8571430000000002</v>
      </c>
      <c r="B3290">
        <v>336400</v>
      </c>
      <c r="C3290">
        <v>425400</v>
      </c>
      <c r="D3290">
        <v>431700</v>
      </c>
    </row>
    <row r="3291" spans="1:4" x14ac:dyDescent="0.25">
      <c r="A3291">
        <v>2.8571430000000002</v>
      </c>
      <c r="B3291">
        <v>253600</v>
      </c>
      <c r="C3291">
        <v>252900</v>
      </c>
      <c r="D3291">
        <v>233300</v>
      </c>
    </row>
    <row r="3292" spans="1:4" x14ac:dyDescent="0.25">
      <c r="A3292">
        <v>2.8571430000000002</v>
      </c>
      <c r="B3292">
        <v>1588600</v>
      </c>
      <c r="C3292">
        <v>1954500</v>
      </c>
      <c r="D3292">
        <v>1768900</v>
      </c>
    </row>
    <row r="3293" spans="1:4" x14ac:dyDescent="0.25">
      <c r="A3293">
        <v>2.8571430000000002</v>
      </c>
      <c r="B3293">
        <v>1803000</v>
      </c>
      <c r="C3293">
        <v>1778600</v>
      </c>
      <c r="D3293">
        <v>1149500</v>
      </c>
    </row>
    <row r="3294" spans="1:4" x14ac:dyDescent="0.25">
      <c r="A3294">
        <v>2.8571430000000002</v>
      </c>
      <c r="B3294">
        <v>3859000</v>
      </c>
      <c r="C3294">
        <v>3288900</v>
      </c>
      <c r="D3294">
        <v>3645900</v>
      </c>
    </row>
    <row r="3295" spans="1:4" x14ac:dyDescent="0.25">
      <c r="A3295">
        <v>2.8571430000000002</v>
      </c>
      <c r="B3295">
        <v>14212000</v>
      </c>
      <c r="C3295">
        <v>18331900</v>
      </c>
      <c r="D3295">
        <v>6100100</v>
      </c>
    </row>
    <row r="3296" spans="1:4" x14ac:dyDescent="0.25">
      <c r="A3296">
        <v>2.8571430000000002</v>
      </c>
      <c r="B3296">
        <v>2849300</v>
      </c>
      <c r="C3296">
        <v>2523900</v>
      </c>
      <c r="D3296">
        <v>2864600</v>
      </c>
    </row>
    <row r="3297" spans="1:4" x14ac:dyDescent="0.25">
      <c r="A3297">
        <v>2.8571430000000002</v>
      </c>
      <c r="B3297">
        <v>2058100</v>
      </c>
      <c r="C3297">
        <v>2700700</v>
      </c>
      <c r="D3297">
        <v>1185600</v>
      </c>
    </row>
    <row r="3298" spans="1:4" x14ac:dyDescent="0.25">
      <c r="A3298">
        <v>2.8571430000000002</v>
      </c>
      <c r="B3298">
        <v>302400</v>
      </c>
      <c r="C3298">
        <v>321100</v>
      </c>
      <c r="D3298">
        <v>453400</v>
      </c>
    </row>
    <row r="3299" spans="1:4" x14ac:dyDescent="0.25">
      <c r="A3299">
        <v>2.8571430000000002</v>
      </c>
      <c r="B3299">
        <v>310700</v>
      </c>
      <c r="C3299">
        <v>225500</v>
      </c>
      <c r="D3299">
        <v>271700</v>
      </c>
    </row>
    <row r="3300" spans="1:4" x14ac:dyDescent="0.25">
      <c r="A3300">
        <v>2.8571430000000002</v>
      </c>
      <c r="B3300">
        <v>429800</v>
      </c>
      <c r="C3300">
        <v>342400</v>
      </c>
      <c r="D3300">
        <v>334900</v>
      </c>
    </row>
    <row r="3301" spans="1:4" x14ac:dyDescent="0.25">
      <c r="A3301">
        <v>2.8571430000000002</v>
      </c>
      <c r="B3301">
        <v>468700</v>
      </c>
      <c r="C3301">
        <v>2222100</v>
      </c>
      <c r="D3301">
        <v>2299400</v>
      </c>
    </row>
    <row r="3302" spans="1:4" x14ac:dyDescent="0.25">
      <c r="A3302">
        <v>2.8571430000000002</v>
      </c>
      <c r="B3302">
        <v>450100</v>
      </c>
      <c r="C3302">
        <v>411200</v>
      </c>
      <c r="D3302">
        <v>403700</v>
      </c>
    </row>
    <row r="3303" spans="1:4" x14ac:dyDescent="0.25">
      <c r="A3303">
        <v>2.8571430000000002</v>
      </c>
      <c r="B3303">
        <v>419800</v>
      </c>
      <c r="C3303">
        <v>483900</v>
      </c>
      <c r="D3303">
        <v>435700</v>
      </c>
    </row>
    <row r="3304" spans="1:4" x14ac:dyDescent="0.25">
      <c r="A3304">
        <v>2.8571430000000002</v>
      </c>
      <c r="B3304">
        <v>265900</v>
      </c>
      <c r="C3304">
        <v>286900</v>
      </c>
      <c r="D3304">
        <v>266800</v>
      </c>
    </row>
    <row r="3305" spans="1:4" x14ac:dyDescent="0.25">
      <c r="A3305">
        <v>2.8571430000000002</v>
      </c>
      <c r="B3305">
        <v>406800</v>
      </c>
      <c r="C3305">
        <v>451100</v>
      </c>
      <c r="D3305">
        <v>447300</v>
      </c>
    </row>
    <row r="3306" spans="1:4" x14ac:dyDescent="0.25">
      <c r="A3306">
        <v>2.8571430000000002</v>
      </c>
      <c r="B3306">
        <v>1023500</v>
      </c>
      <c r="C3306">
        <v>2934600</v>
      </c>
      <c r="D3306">
        <v>1076200</v>
      </c>
    </row>
    <row r="3307" spans="1:4" x14ac:dyDescent="0.25">
      <c r="A3307">
        <v>2.8571430000000002</v>
      </c>
      <c r="B3307">
        <v>301500</v>
      </c>
      <c r="C3307">
        <v>285500</v>
      </c>
      <c r="D3307">
        <v>291000</v>
      </c>
    </row>
    <row r="3308" spans="1:4" x14ac:dyDescent="0.25">
      <c r="A3308">
        <v>2.8571430000000002</v>
      </c>
      <c r="B3308">
        <v>198000</v>
      </c>
      <c r="C3308">
        <v>211200</v>
      </c>
      <c r="D3308">
        <v>233100</v>
      </c>
    </row>
    <row r="3309" spans="1:4" x14ac:dyDescent="0.25">
      <c r="A3309">
        <v>2.8571430000000002</v>
      </c>
      <c r="B3309">
        <v>411600</v>
      </c>
      <c r="C3309">
        <v>516000</v>
      </c>
      <c r="D3309">
        <v>399100</v>
      </c>
    </row>
    <row r="3310" spans="1:4" x14ac:dyDescent="0.25">
      <c r="A3310">
        <v>2.8571430000000002</v>
      </c>
      <c r="B3310">
        <v>3852100</v>
      </c>
      <c r="C3310">
        <v>4515400</v>
      </c>
      <c r="D3310">
        <v>3219900</v>
      </c>
    </row>
    <row r="3311" spans="1:4" x14ac:dyDescent="0.25">
      <c r="A3311">
        <v>2.8571430000000002</v>
      </c>
      <c r="B3311">
        <v>506500</v>
      </c>
      <c r="C3311">
        <v>597100</v>
      </c>
      <c r="D3311">
        <v>438300</v>
      </c>
    </row>
    <row r="3312" spans="1:4" x14ac:dyDescent="0.25">
      <c r="A3312">
        <v>2.8571430000000002</v>
      </c>
      <c r="B3312">
        <v>1552800</v>
      </c>
      <c r="C3312">
        <v>1874200</v>
      </c>
      <c r="D3312">
        <v>1712500</v>
      </c>
    </row>
    <row r="3313" spans="1:4" x14ac:dyDescent="0.25">
      <c r="A3313">
        <v>2.8571430000000002</v>
      </c>
      <c r="B3313">
        <v>247400</v>
      </c>
      <c r="C3313">
        <v>299300</v>
      </c>
      <c r="D3313">
        <v>251300</v>
      </c>
    </row>
    <row r="3314" spans="1:4" x14ac:dyDescent="0.25">
      <c r="A3314">
        <v>2.8571430000000002</v>
      </c>
      <c r="B3314">
        <v>330100</v>
      </c>
      <c r="C3314">
        <v>352700</v>
      </c>
      <c r="D3314">
        <v>363900</v>
      </c>
    </row>
    <row r="3315" spans="1:4" x14ac:dyDescent="0.25">
      <c r="A3315">
        <v>2.8571430000000002</v>
      </c>
      <c r="B3315">
        <v>6469000</v>
      </c>
      <c r="C3315">
        <v>5477400</v>
      </c>
      <c r="D3315">
        <v>1072300</v>
      </c>
    </row>
    <row r="3316" spans="1:4" x14ac:dyDescent="0.25">
      <c r="A3316">
        <v>2.8571430000000002</v>
      </c>
      <c r="B3316">
        <v>6106000</v>
      </c>
      <c r="C3316">
        <v>6701200</v>
      </c>
      <c r="D3316">
        <v>928700</v>
      </c>
    </row>
    <row r="3317" spans="1:4" x14ac:dyDescent="0.25">
      <c r="A3317">
        <v>2.8571430000000002</v>
      </c>
      <c r="B3317">
        <v>369900</v>
      </c>
      <c r="C3317">
        <v>318700</v>
      </c>
      <c r="D3317">
        <v>323100</v>
      </c>
    </row>
    <row r="3318" spans="1:4" x14ac:dyDescent="0.25">
      <c r="A3318">
        <v>2.8571430000000002</v>
      </c>
      <c r="B3318">
        <v>416764900</v>
      </c>
      <c r="C3318">
        <v>549518100</v>
      </c>
      <c r="D3318">
        <v>6974100</v>
      </c>
    </row>
    <row r="3319" spans="1:4" x14ac:dyDescent="0.25">
      <c r="A3319">
        <v>2.8571430000000002</v>
      </c>
      <c r="B3319">
        <v>546700</v>
      </c>
      <c r="C3319">
        <v>584900</v>
      </c>
      <c r="D3319">
        <v>522900</v>
      </c>
    </row>
    <row r="3320" spans="1:4" x14ac:dyDescent="0.25">
      <c r="A3320">
        <v>2.8888888000000001</v>
      </c>
      <c r="B3320">
        <v>6173900</v>
      </c>
      <c r="C3320">
        <v>11402200</v>
      </c>
      <c r="D3320">
        <v>1074500</v>
      </c>
    </row>
    <row r="3321" spans="1:4" x14ac:dyDescent="0.25">
      <c r="A3321">
        <v>2.8888888000000001</v>
      </c>
      <c r="B3321">
        <v>692900</v>
      </c>
      <c r="C3321">
        <v>887200</v>
      </c>
      <c r="D3321">
        <v>626000</v>
      </c>
    </row>
    <row r="3322" spans="1:4" x14ac:dyDescent="0.25">
      <c r="A3322">
        <v>2.8888888000000001</v>
      </c>
      <c r="B3322">
        <v>2227600</v>
      </c>
      <c r="C3322">
        <v>3400500</v>
      </c>
      <c r="D3322">
        <v>769200</v>
      </c>
    </row>
    <row r="3323" spans="1:4" x14ac:dyDescent="0.25">
      <c r="A3323">
        <v>2.8888888000000001</v>
      </c>
      <c r="B3323">
        <v>3483000</v>
      </c>
      <c r="C3323">
        <v>3951900</v>
      </c>
      <c r="D3323">
        <v>3652500</v>
      </c>
    </row>
    <row r="3324" spans="1:4" x14ac:dyDescent="0.25">
      <c r="A3324">
        <v>2.8888888000000001</v>
      </c>
      <c r="B3324">
        <v>859014800</v>
      </c>
      <c r="C3324">
        <v>1859679900</v>
      </c>
      <c r="D3324">
        <v>898600</v>
      </c>
    </row>
    <row r="3325" spans="1:4" x14ac:dyDescent="0.25">
      <c r="A3325">
        <v>2.8888888000000001</v>
      </c>
      <c r="B3325">
        <v>1540200</v>
      </c>
      <c r="C3325">
        <v>2563900</v>
      </c>
      <c r="D3325">
        <v>663900</v>
      </c>
    </row>
    <row r="3326" spans="1:4" x14ac:dyDescent="0.25">
      <c r="A3326">
        <v>2.8888888000000001</v>
      </c>
      <c r="B3326">
        <v>1440819400</v>
      </c>
      <c r="C3326">
        <v>1801389400</v>
      </c>
      <c r="D3326">
        <v>5301500</v>
      </c>
    </row>
    <row r="3327" spans="1:4" x14ac:dyDescent="0.25">
      <c r="A3327">
        <v>2.8888888000000001</v>
      </c>
      <c r="B3327">
        <v>41908300</v>
      </c>
      <c r="C3327">
        <v>91061900</v>
      </c>
      <c r="D3327">
        <v>2955600</v>
      </c>
    </row>
    <row r="3328" spans="1:4" x14ac:dyDescent="0.25">
      <c r="A3328">
        <v>2.8888888000000001</v>
      </c>
      <c r="B3328">
        <v>1696600</v>
      </c>
      <c r="C3328">
        <v>1729000</v>
      </c>
      <c r="D3328">
        <v>1549100</v>
      </c>
    </row>
    <row r="3329" spans="1:4" x14ac:dyDescent="0.25">
      <c r="A3329">
        <v>2.8888888000000001</v>
      </c>
      <c r="B3329">
        <v>6260400</v>
      </c>
      <c r="C3329">
        <v>11124900</v>
      </c>
      <c r="D3329">
        <v>4013500</v>
      </c>
    </row>
    <row r="3330" spans="1:4" x14ac:dyDescent="0.25">
      <c r="A3330">
        <v>2.8888888000000001</v>
      </c>
      <c r="B3330">
        <v>3787556400</v>
      </c>
      <c r="C3330">
        <v>5534235900</v>
      </c>
      <c r="D3330">
        <v>489900</v>
      </c>
    </row>
    <row r="3331" spans="1:4" x14ac:dyDescent="0.25">
      <c r="A3331">
        <v>2.8888888000000001</v>
      </c>
      <c r="B3331">
        <v>14649200</v>
      </c>
      <c r="C3331">
        <v>27276400</v>
      </c>
      <c r="D3331">
        <v>1842400</v>
      </c>
    </row>
    <row r="3332" spans="1:4" x14ac:dyDescent="0.25">
      <c r="A3332">
        <v>2.8888888000000001</v>
      </c>
      <c r="B3332">
        <v>52829300</v>
      </c>
      <c r="C3332">
        <v>96679900</v>
      </c>
      <c r="D3332">
        <v>1204500</v>
      </c>
    </row>
    <row r="3333" spans="1:4" x14ac:dyDescent="0.25">
      <c r="A3333">
        <v>2.8888888000000001</v>
      </c>
      <c r="B3333">
        <v>80342500</v>
      </c>
      <c r="C3333">
        <v>88410400</v>
      </c>
      <c r="D3333">
        <v>88924000</v>
      </c>
    </row>
    <row r="3334" spans="1:4" x14ac:dyDescent="0.25">
      <c r="A3334">
        <v>2.8888888000000001</v>
      </c>
      <c r="B3334">
        <v>1179300</v>
      </c>
      <c r="C3334">
        <v>1109500</v>
      </c>
      <c r="D3334">
        <v>923600</v>
      </c>
    </row>
    <row r="3335" spans="1:4" x14ac:dyDescent="0.25">
      <c r="A3335">
        <v>2.8888888000000001</v>
      </c>
      <c r="B3335">
        <v>667500</v>
      </c>
      <c r="C3335">
        <v>528500</v>
      </c>
      <c r="D3335">
        <v>529500</v>
      </c>
    </row>
    <row r="3336" spans="1:4" x14ac:dyDescent="0.25">
      <c r="A3336">
        <v>2.8888888000000001</v>
      </c>
      <c r="B3336">
        <v>17381700</v>
      </c>
      <c r="C3336">
        <v>22006200</v>
      </c>
      <c r="D3336">
        <v>1056700</v>
      </c>
    </row>
    <row r="3337" spans="1:4" x14ac:dyDescent="0.25">
      <c r="A3337">
        <v>2.8888888000000001</v>
      </c>
      <c r="B3337">
        <v>623500</v>
      </c>
      <c r="C3337">
        <v>727200</v>
      </c>
      <c r="D3337">
        <v>487400</v>
      </c>
    </row>
    <row r="3338" spans="1:4" x14ac:dyDescent="0.25">
      <c r="A3338">
        <v>2.8888888000000001</v>
      </c>
      <c r="B3338">
        <v>4429441200</v>
      </c>
      <c r="C3338">
        <v>4473589900</v>
      </c>
      <c r="D3338">
        <v>673078300</v>
      </c>
    </row>
    <row r="3339" spans="1:4" x14ac:dyDescent="0.25">
      <c r="A3339">
        <v>2.8888888000000001</v>
      </c>
      <c r="B3339">
        <v>9952500</v>
      </c>
      <c r="C3339">
        <v>11478700</v>
      </c>
      <c r="D3339">
        <v>9162800</v>
      </c>
    </row>
    <row r="3340" spans="1:4" x14ac:dyDescent="0.25">
      <c r="A3340">
        <v>2.8888888000000001</v>
      </c>
      <c r="B3340">
        <v>1045600</v>
      </c>
      <c r="C3340">
        <v>984400</v>
      </c>
      <c r="D3340">
        <v>881500</v>
      </c>
    </row>
    <row r="3341" spans="1:4" x14ac:dyDescent="0.25">
      <c r="A3341">
        <v>2.8888888000000001</v>
      </c>
      <c r="B3341">
        <v>3910016500</v>
      </c>
      <c r="C3341">
        <v>4694424000</v>
      </c>
      <c r="D3341">
        <v>2121799</v>
      </c>
    </row>
    <row r="3342" spans="1:4" x14ac:dyDescent="0.25">
      <c r="A3342">
        <v>2.8888888000000001</v>
      </c>
      <c r="B3342">
        <v>1140400</v>
      </c>
      <c r="C3342">
        <v>1090000</v>
      </c>
      <c r="D3342">
        <v>598701</v>
      </c>
    </row>
    <row r="3343" spans="1:4" x14ac:dyDescent="0.25">
      <c r="A3343">
        <v>2.8888888000000001</v>
      </c>
      <c r="B3343">
        <v>1292700</v>
      </c>
      <c r="C3343">
        <v>1516800</v>
      </c>
      <c r="D3343">
        <v>1492899</v>
      </c>
    </row>
    <row r="3344" spans="1:4" x14ac:dyDescent="0.25">
      <c r="A3344">
        <v>2.8888888000000001</v>
      </c>
      <c r="B3344">
        <v>1457600</v>
      </c>
      <c r="C3344">
        <v>1792300</v>
      </c>
      <c r="D3344">
        <v>1238299</v>
      </c>
    </row>
    <row r="3345" spans="1:4" x14ac:dyDescent="0.25">
      <c r="A3345">
        <v>2.8888888000000001</v>
      </c>
      <c r="B3345">
        <v>416800</v>
      </c>
      <c r="C3345">
        <v>490700</v>
      </c>
      <c r="D3345">
        <v>425800</v>
      </c>
    </row>
    <row r="3346" spans="1:4" x14ac:dyDescent="0.25">
      <c r="A3346">
        <v>2.8888888000000001</v>
      </c>
      <c r="B3346">
        <v>114302600</v>
      </c>
      <c r="C3346">
        <v>131728000</v>
      </c>
      <c r="D3346">
        <v>9789200</v>
      </c>
    </row>
    <row r="3347" spans="1:4" x14ac:dyDescent="0.25">
      <c r="A3347">
        <v>2.8888888000000001</v>
      </c>
      <c r="B3347">
        <v>80424300</v>
      </c>
      <c r="C3347">
        <v>82342400</v>
      </c>
      <c r="D3347">
        <v>18856700</v>
      </c>
    </row>
    <row r="3348" spans="1:4" x14ac:dyDescent="0.25">
      <c r="A3348">
        <v>2.8888888000000001</v>
      </c>
      <c r="B3348">
        <v>9089900</v>
      </c>
      <c r="C3348">
        <v>10986700</v>
      </c>
      <c r="D3348">
        <v>10350300</v>
      </c>
    </row>
    <row r="3349" spans="1:4" x14ac:dyDescent="0.25">
      <c r="A3349">
        <v>2.8888888000000001</v>
      </c>
      <c r="B3349">
        <v>648000</v>
      </c>
      <c r="C3349">
        <v>728900</v>
      </c>
      <c r="D3349">
        <v>529600</v>
      </c>
    </row>
    <row r="3350" spans="1:4" x14ac:dyDescent="0.25">
      <c r="A3350">
        <v>2.8888888000000001</v>
      </c>
      <c r="B3350">
        <v>57404500</v>
      </c>
      <c r="C3350">
        <v>57170400</v>
      </c>
      <c r="D3350">
        <v>7842801</v>
      </c>
    </row>
    <row r="3351" spans="1:4" x14ac:dyDescent="0.25">
      <c r="A3351">
        <v>2.8888888000000001</v>
      </c>
      <c r="B3351">
        <v>220589000</v>
      </c>
      <c r="C3351">
        <v>236067400</v>
      </c>
      <c r="D3351">
        <v>79506000</v>
      </c>
    </row>
    <row r="3352" spans="1:4" x14ac:dyDescent="0.25">
      <c r="A3352">
        <v>2.8888888000000001</v>
      </c>
      <c r="B3352">
        <v>12197400</v>
      </c>
      <c r="C3352">
        <v>18196800</v>
      </c>
      <c r="D3352">
        <v>1377301</v>
      </c>
    </row>
    <row r="3353" spans="1:4" x14ac:dyDescent="0.25">
      <c r="A3353">
        <v>2.8888888000000001</v>
      </c>
      <c r="B3353">
        <v>19852800</v>
      </c>
      <c r="C3353">
        <v>30616300</v>
      </c>
      <c r="D3353">
        <v>2470500</v>
      </c>
    </row>
    <row r="3354" spans="1:4" x14ac:dyDescent="0.25">
      <c r="A3354">
        <v>2.8888888000000001</v>
      </c>
      <c r="B3354">
        <v>3767694000</v>
      </c>
      <c r="C3354">
        <v>3426481300</v>
      </c>
      <c r="D3354">
        <v>2358855899</v>
      </c>
    </row>
    <row r="3355" spans="1:4" x14ac:dyDescent="0.25">
      <c r="A3355">
        <v>2.8888888000000001</v>
      </c>
      <c r="B3355">
        <v>1716157200</v>
      </c>
      <c r="C3355">
        <v>1769581700</v>
      </c>
      <c r="D3355">
        <v>61483700</v>
      </c>
    </row>
    <row r="3356" spans="1:4" x14ac:dyDescent="0.25">
      <c r="A3356">
        <v>2.8888888000000001</v>
      </c>
      <c r="B3356">
        <v>2052200</v>
      </c>
      <c r="C3356">
        <v>2667700</v>
      </c>
      <c r="D3356">
        <v>1435299</v>
      </c>
    </row>
    <row r="3357" spans="1:4" x14ac:dyDescent="0.25">
      <c r="A3357">
        <v>2.8888888000000001</v>
      </c>
      <c r="B3357">
        <v>3507900</v>
      </c>
      <c r="C3357">
        <v>6949600</v>
      </c>
      <c r="D3357">
        <v>378100</v>
      </c>
    </row>
    <row r="3358" spans="1:4" x14ac:dyDescent="0.25">
      <c r="A3358">
        <v>2.8888888000000001</v>
      </c>
      <c r="B3358" t="s">
        <v>756</v>
      </c>
      <c r="C3358" t="s">
        <v>109</v>
      </c>
      <c r="D3358">
        <v>2233300</v>
      </c>
    </row>
    <row r="3359" spans="1:4" x14ac:dyDescent="0.25">
      <c r="A3359">
        <v>2.8888888000000001</v>
      </c>
      <c r="B3359">
        <v>604800</v>
      </c>
      <c r="C3359">
        <v>718700</v>
      </c>
      <c r="D3359">
        <v>487901</v>
      </c>
    </row>
    <row r="3360" spans="1:4" x14ac:dyDescent="0.25">
      <c r="A3360">
        <v>2.8888888000000001</v>
      </c>
      <c r="B3360">
        <v>189103700</v>
      </c>
      <c r="C3360">
        <v>212811300</v>
      </c>
      <c r="D3360">
        <v>39879801</v>
      </c>
    </row>
    <row r="3361" spans="1:4" x14ac:dyDescent="0.25">
      <c r="A3361">
        <v>2.8888888000000001</v>
      </c>
      <c r="B3361">
        <v>2326697900</v>
      </c>
      <c r="C3361">
        <v>2900050000</v>
      </c>
      <c r="D3361">
        <v>63748300</v>
      </c>
    </row>
    <row r="3362" spans="1:4" x14ac:dyDescent="0.25">
      <c r="A3362">
        <v>2.8888888000000001</v>
      </c>
      <c r="B3362">
        <v>976900</v>
      </c>
      <c r="C3362">
        <v>1473900</v>
      </c>
      <c r="D3362">
        <v>909399</v>
      </c>
    </row>
    <row r="3363" spans="1:4" x14ac:dyDescent="0.25">
      <c r="A3363">
        <v>2.8888888000000001</v>
      </c>
      <c r="B3363" t="s">
        <v>758</v>
      </c>
      <c r="C3363" t="s">
        <v>111</v>
      </c>
      <c r="D3363">
        <v>231437900</v>
      </c>
    </row>
    <row r="3364" spans="1:4" x14ac:dyDescent="0.25">
      <c r="A3364">
        <v>2.8888888000000001</v>
      </c>
      <c r="B3364">
        <v>1933626500</v>
      </c>
      <c r="C3364">
        <v>1850716700</v>
      </c>
      <c r="D3364">
        <v>374942199</v>
      </c>
    </row>
    <row r="3365" spans="1:4" x14ac:dyDescent="0.25">
      <c r="A3365">
        <v>2.8888888000000001</v>
      </c>
      <c r="B3365" t="s">
        <v>759</v>
      </c>
      <c r="C3365" t="s">
        <v>113</v>
      </c>
      <c r="D3365">
        <v>4492702699</v>
      </c>
    </row>
    <row r="3366" spans="1:4" x14ac:dyDescent="0.25">
      <c r="A3366">
        <v>2.8888888000000001</v>
      </c>
      <c r="B3366">
        <v>448400</v>
      </c>
      <c r="C3366">
        <v>409700</v>
      </c>
      <c r="D3366">
        <v>384200</v>
      </c>
    </row>
    <row r="3367" spans="1:4" x14ac:dyDescent="0.25">
      <c r="A3367">
        <v>2.8888888000000001</v>
      </c>
      <c r="B3367">
        <v>1595109100</v>
      </c>
      <c r="C3367">
        <v>685731300</v>
      </c>
      <c r="D3367">
        <v>16732100</v>
      </c>
    </row>
    <row r="3368" spans="1:4" x14ac:dyDescent="0.25">
      <c r="A3368">
        <v>2.8888888000000001</v>
      </c>
      <c r="B3368">
        <v>80577000</v>
      </c>
      <c r="C3368">
        <v>136537400</v>
      </c>
      <c r="D3368">
        <v>22676400</v>
      </c>
    </row>
    <row r="3369" spans="1:4" x14ac:dyDescent="0.25">
      <c r="A3369">
        <v>2.8888888000000001</v>
      </c>
      <c r="B3369">
        <v>467400</v>
      </c>
      <c r="C3369">
        <v>2824100</v>
      </c>
      <c r="D3369">
        <v>486900</v>
      </c>
    </row>
    <row r="3370" spans="1:4" x14ac:dyDescent="0.25">
      <c r="A3370">
        <v>2.8888888000000001</v>
      </c>
      <c r="B3370">
        <v>6252800</v>
      </c>
      <c r="C3370">
        <v>5307100</v>
      </c>
      <c r="D3370">
        <v>4646100</v>
      </c>
    </row>
    <row r="3371" spans="1:4" x14ac:dyDescent="0.25">
      <c r="A3371">
        <v>2.8888888000000001</v>
      </c>
      <c r="B3371" t="s">
        <v>762</v>
      </c>
      <c r="C3371" t="s">
        <v>117</v>
      </c>
      <c r="D3371">
        <v>15595500</v>
      </c>
    </row>
    <row r="3372" spans="1:4" x14ac:dyDescent="0.25">
      <c r="A3372">
        <v>2.8888888000000001</v>
      </c>
      <c r="B3372">
        <v>1430500</v>
      </c>
      <c r="C3372">
        <v>1653800</v>
      </c>
      <c r="D3372">
        <v>1261200</v>
      </c>
    </row>
    <row r="3373" spans="1:4" x14ac:dyDescent="0.25">
      <c r="A3373">
        <v>2.8888888000000001</v>
      </c>
      <c r="B3373">
        <v>2494700</v>
      </c>
      <c r="C3373">
        <v>4435700</v>
      </c>
      <c r="D3373">
        <v>838600</v>
      </c>
    </row>
    <row r="3374" spans="1:4" x14ac:dyDescent="0.25">
      <c r="A3374">
        <v>2.8888888000000001</v>
      </c>
      <c r="B3374">
        <v>1993800</v>
      </c>
      <c r="C3374">
        <v>2508400</v>
      </c>
      <c r="D3374">
        <v>1623600</v>
      </c>
    </row>
    <row r="3375" spans="1:4" x14ac:dyDescent="0.25">
      <c r="A3375">
        <v>2.8888888000000001</v>
      </c>
      <c r="B3375">
        <v>3152000</v>
      </c>
      <c r="C3375">
        <v>3150500</v>
      </c>
      <c r="D3375">
        <v>939600</v>
      </c>
    </row>
    <row r="3376" spans="1:4" x14ac:dyDescent="0.25">
      <c r="A3376">
        <v>2.8888888000000001</v>
      </c>
      <c r="B3376">
        <v>33725700</v>
      </c>
      <c r="C3376">
        <v>33343100</v>
      </c>
      <c r="D3376">
        <v>34421300</v>
      </c>
    </row>
    <row r="3377" spans="1:4" x14ac:dyDescent="0.25">
      <c r="A3377">
        <v>2.8888888000000001</v>
      </c>
      <c r="B3377">
        <v>67276800</v>
      </c>
      <c r="C3377">
        <v>73753900</v>
      </c>
      <c r="D3377">
        <v>72634199</v>
      </c>
    </row>
    <row r="3378" spans="1:4" x14ac:dyDescent="0.25">
      <c r="A3378">
        <v>2.8888888000000001</v>
      </c>
      <c r="B3378">
        <v>17029500</v>
      </c>
      <c r="C3378">
        <v>22511300</v>
      </c>
      <c r="D3378">
        <v>2994699</v>
      </c>
    </row>
    <row r="3379" spans="1:4" x14ac:dyDescent="0.25">
      <c r="A3379">
        <v>2.8888888000000001</v>
      </c>
      <c r="B3379">
        <v>975400</v>
      </c>
      <c r="C3379">
        <v>1006600</v>
      </c>
      <c r="D3379">
        <v>757900</v>
      </c>
    </row>
    <row r="3380" spans="1:4" x14ac:dyDescent="0.25">
      <c r="A3380">
        <v>2.8888888000000001</v>
      </c>
      <c r="B3380">
        <v>1730700</v>
      </c>
      <c r="C3380">
        <v>1943000</v>
      </c>
      <c r="D3380">
        <v>1730000</v>
      </c>
    </row>
    <row r="3381" spans="1:4" x14ac:dyDescent="0.25">
      <c r="A3381">
        <v>2.8888888000000001</v>
      </c>
      <c r="B3381">
        <v>192027400</v>
      </c>
      <c r="C3381">
        <v>372543200</v>
      </c>
      <c r="D3381">
        <v>2333901</v>
      </c>
    </row>
    <row r="3382" spans="1:4" x14ac:dyDescent="0.25">
      <c r="A3382">
        <v>2.8888888000000001</v>
      </c>
      <c r="B3382">
        <v>4708900</v>
      </c>
      <c r="C3382">
        <v>4268500</v>
      </c>
      <c r="D3382">
        <v>2655100</v>
      </c>
    </row>
    <row r="3383" spans="1:4" x14ac:dyDescent="0.25">
      <c r="A3383">
        <v>2.8888888000000001</v>
      </c>
      <c r="B3383">
        <v>1255000</v>
      </c>
      <c r="C3383">
        <v>1142700</v>
      </c>
      <c r="D3383">
        <v>644601</v>
      </c>
    </row>
    <row r="3384" spans="1:4" x14ac:dyDescent="0.25">
      <c r="A3384">
        <v>2.8888888000000001</v>
      </c>
      <c r="B3384">
        <v>10945500</v>
      </c>
      <c r="C3384">
        <v>16402300</v>
      </c>
      <c r="D3384">
        <v>749701</v>
      </c>
    </row>
    <row r="3385" spans="1:4" x14ac:dyDescent="0.25">
      <c r="A3385">
        <v>2.8888888000000001</v>
      </c>
      <c r="B3385">
        <v>1156300</v>
      </c>
      <c r="C3385">
        <v>1220900</v>
      </c>
      <c r="D3385">
        <v>981800</v>
      </c>
    </row>
    <row r="3386" spans="1:4" x14ac:dyDescent="0.25">
      <c r="A3386">
        <v>2.8888888000000001</v>
      </c>
      <c r="B3386">
        <v>2873500</v>
      </c>
      <c r="C3386">
        <v>5421300</v>
      </c>
      <c r="D3386">
        <v>1564600</v>
      </c>
    </row>
    <row r="3387" spans="1:4" x14ac:dyDescent="0.25">
      <c r="A3387">
        <v>2.8888888000000001</v>
      </c>
      <c r="B3387">
        <v>3568400</v>
      </c>
      <c r="C3387">
        <v>5024100</v>
      </c>
      <c r="D3387">
        <v>988999</v>
      </c>
    </row>
    <row r="3388" spans="1:4" x14ac:dyDescent="0.25">
      <c r="A3388">
        <v>2.8888888000000001</v>
      </c>
      <c r="B3388">
        <v>1016200</v>
      </c>
      <c r="C3388">
        <v>1610800</v>
      </c>
      <c r="D3388">
        <v>490501</v>
      </c>
    </row>
    <row r="3389" spans="1:4" x14ac:dyDescent="0.25">
      <c r="A3389">
        <v>2.8888888000000001</v>
      </c>
      <c r="B3389">
        <v>1001800</v>
      </c>
      <c r="C3389">
        <v>499600</v>
      </c>
      <c r="D3389">
        <v>414400</v>
      </c>
    </row>
    <row r="3390" spans="1:4" x14ac:dyDescent="0.25">
      <c r="A3390">
        <v>2.8888888000000001</v>
      </c>
      <c r="B3390" t="s">
        <v>764</v>
      </c>
      <c r="C3390" t="s">
        <v>119</v>
      </c>
      <c r="D3390" t="s">
        <v>6</v>
      </c>
    </row>
    <row r="3391" spans="1:4" x14ac:dyDescent="0.25">
      <c r="A3391">
        <v>2.8888888000000001</v>
      </c>
      <c r="B3391">
        <v>5219800</v>
      </c>
      <c r="C3391">
        <v>4405200</v>
      </c>
      <c r="D3391">
        <v>2242100</v>
      </c>
    </row>
    <row r="3392" spans="1:4" x14ac:dyDescent="0.25">
      <c r="A3392">
        <v>2.8888888000000001</v>
      </c>
      <c r="B3392">
        <v>7270600</v>
      </c>
      <c r="C3392">
        <v>5700900</v>
      </c>
      <c r="D3392">
        <v>7074900</v>
      </c>
    </row>
    <row r="3393" spans="1:4" x14ac:dyDescent="0.25">
      <c r="A3393">
        <v>2.8888888000000001</v>
      </c>
      <c r="B3393">
        <v>17819100</v>
      </c>
      <c r="C3393">
        <v>27658700</v>
      </c>
      <c r="D3393">
        <v>1098600</v>
      </c>
    </row>
    <row r="3394" spans="1:4" x14ac:dyDescent="0.25">
      <c r="A3394">
        <v>2.8888888000000001</v>
      </c>
      <c r="B3394">
        <v>5241400</v>
      </c>
      <c r="C3394">
        <v>6270500</v>
      </c>
      <c r="D3394">
        <v>3194100</v>
      </c>
    </row>
    <row r="3395" spans="1:4" x14ac:dyDescent="0.25">
      <c r="A3395">
        <v>2.8888888000000001</v>
      </c>
      <c r="B3395">
        <v>141567100</v>
      </c>
      <c r="C3395">
        <v>236916500</v>
      </c>
      <c r="D3395">
        <v>3685200</v>
      </c>
    </row>
    <row r="3396" spans="1:4" x14ac:dyDescent="0.25">
      <c r="A3396">
        <v>2.8888888000000001</v>
      </c>
      <c r="B3396">
        <v>9610400</v>
      </c>
      <c r="C3396">
        <v>13331500</v>
      </c>
      <c r="D3396">
        <v>3741400</v>
      </c>
    </row>
    <row r="3397" spans="1:4" x14ac:dyDescent="0.25">
      <c r="A3397">
        <v>2.8888888000000001</v>
      </c>
      <c r="B3397">
        <v>153837500</v>
      </c>
      <c r="C3397">
        <v>181302200</v>
      </c>
      <c r="D3397">
        <v>190241101</v>
      </c>
    </row>
    <row r="3398" spans="1:4" x14ac:dyDescent="0.25">
      <c r="A3398">
        <v>2.8888888000000001</v>
      </c>
      <c r="B3398">
        <v>555900</v>
      </c>
      <c r="C3398">
        <v>555800</v>
      </c>
      <c r="D3398">
        <v>585500</v>
      </c>
    </row>
    <row r="3399" spans="1:4" x14ac:dyDescent="0.25">
      <c r="A3399">
        <v>2.8888888000000001</v>
      </c>
      <c r="B3399" t="s">
        <v>766</v>
      </c>
      <c r="C3399" t="s">
        <v>121</v>
      </c>
      <c r="D3399" t="s">
        <v>7</v>
      </c>
    </row>
    <row r="3400" spans="1:4" x14ac:dyDescent="0.25">
      <c r="A3400">
        <v>2.8888888000000001</v>
      </c>
      <c r="B3400">
        <v>1063400</v>
      </c>
      <c r="C3400">
        <v>1302600</v>
      </c>
      <c r="D3400">
        <v>1256700</v>
      </c>
    </row>
    <row r="3401" spans="1:4" x14ac:dyDescent="0.25">
      <c r="A3401">
        <v>2.8888888000000001</v>
      </c>
      <c r="B3401">
        <v>888716200</v>
      </c>
      <c r="C3401">
        <v>1321905400</v>
      </c>
      <c r="D3401">
        <v>3796499</v>
      </c>
    </row>
    <row r="3402" spans="1:4" x14ac:dyDescent="0.25">
      <c r="A3402">
        <v>2.8888888000000001</v>
      </c>
      <c r="B3402">
        <v>221226900</v>
      </c>
      <c r="C3402">
        <v>242100200</v>
      </c>
      <c r="D3402">
        <v>35127900</v>
      </c>
    </row>
    <row r="3403" spans="1:4" x14ac:dyDescent="0.25">
      <c r="A3403">
        <v>2.8888888000000001</v>
      </c>
      <c r="B3403" t="s">
        <v>767</v>
      </c>
      <c r="C3403" t="s">
        <v>122</v>
      </c>
      <c r="D3403" t="s">
        <v>8</v>
      </c>
    </row>
    <row r="3404" spans="1:4" x14ac:dyDescent="0.25">
      <c r="A3404">
        <v>2.8888888000000001</v>
      </c>
      <c r="B3404">
        <v>414566600</v>
      </c>
      <c r="C3404">
        <v>734130300</v>
      </c>
      <c r="D3404">
        <v>1913099</v>
      </c>
    </row>
    <row r="3405" spans="1:4" x14ac:dyDescent="0.25">
      <c r="A3405">
        <v>2.8888888000000001</v>
      </c>
      <c r="B3405">
        <v>865500</v>
      </c>
      <c r="C3405">
        <v>960400</v>
      </c>
      <c r="D3405">
        <v>510800</v>
      </c>
    </row>
    <row r="3406" spans="1:4" x14ac:dyDescent="0.25">
      <c r="A3406">
        <v>2.8888888000000001</v>
      </c>
      <c r="B3406">
        <v>424300</v>
      </c>
      <c r="C3406">
        <v>525300</v>
      </c>
      <c r="D3406">
        <v>398700</v>
      </c>
    </row>
    <row r="3407" spans="1:4" x14ac:dyDescent="0.25">
      <c r="A3407">
        <v>2.8888888000000001</v>
      </c>
      <c r="B3407" t="s">
        <v>425</v>
      </c>
      <c r="C3407" t="s">
        <v>124</v>
      </c>
      <c r="D3407">
        <v>1885081800</v>
      </c>
    </row>
    <row r="3408" spans="1:4" x14ac:dyDescent="0.25">
      <c r="A3408">
        <v>2.8888888000000001</v>
      </c>
      <c r="B3408" t="s">
        <v>769</v>
      </c>
      <c r="C3408" t="s">
        <v>125</v>
      </c>
      <c r="D3408">
        <v>9541500</v>
      </c>
    </row>
    <row r="3409" spans="1:4" x14ac:dyDescent="0.25">
      <c r="A3409">
        <v>2.8888888000000001</v>
      </c>
      <c r="B3409">
        <v>12073100</v>
      </c>
      <c r="C3409">
        <v>2876900</v>
      </c>
      <c r="D3409">
        <v>3355300</v>
      </c>
    </row>
    <row r="3410" spans="1:4" x14ac:dyDescent="0.25">
      <c r="A3410">
        <v>2.8888888000000001</v>
      </c>
      <c r="B3410" t="s">
        <v>772</v>
      </c>
      <c r="C3410" t="s">
        <v>128</v>
      </c>
      <c r="D3410">
        <v>3805100</v>
      </c>
    </row>
    <row r="3411" spans="1:4" x14ac:dyDescent="0.25">
      <c r="A3411">
        <v>2.8888888000000001</v>
      </c>
      <c r="B3411">
        <v>9996200</v>
      </c>
      <c r="C3411">
        <v>13465600</v>
      </c>
      <c r="D3411">
        <v>3439199</v>
      </c>
    </row>
    <row r="3412" spans="1:4" x14ac:dyDescent="0.25">
      <c r="A3412">
        <v>2.8888888000000001</v>
      </c>
      <c r="B3412">
        <v>4938500</v>
      </c>
      <c r="C3412">
        <v>6890400</v>
      </c>
      <c r="D3412">
        <v>3502400</v>
      </c>
    </row>
    <row r="3413" spans="1:4" x14ac:dyDescent="0.25">
      <c r="A3413">
        <v>2.8888888000000001</v>
      </c>
      <c r="B3413">
        <v>2040800</v>
      </c>
      <c r="C3413">
        <v>2311400</v>
      </c>
      <c r="D3413">
        <v>1361700</v>
      </c>
    </row>
    <row r="3414" spans="1:4" x14ac:dyDescent="0.25">
      <c r="A3414">
        <v>2.8888888000000001</v>
      </c>
      <c r="B3414">
        <v>393098700</v>
      </c>
      <c r="C3414">
        <v>724333700</v>
      </c>
      <c r="D3414">
        <v>1860600</v>
      </c>
    </row>
    <row r="3415" spans="1:4" x14ac:dyDescent="0.25">
      <c r="A3415">
        <v>2.8888888000000001</v>
      </c>
      <c r="B3415">
        <v>528200</v>
      </c>
      <c r="C3415">
        <v>637500</v>
      </c>
      <c r="D3415">
        <v>565000</v>
      </c>
    </row>
    <row r="3416" spans="1:4" x14ac:dyDescent="0.25">
      <c r="A3416">
        <v>2.8888888000000001</v>
      </c>
      <c r="B3416">
        <v>1835000</v>
      </c>
      <c r="C3416">
        <v>2258000</v>
      </c>
      <c r="D3416">
        <v>2548199</v>
      </c>
    </row>
    <row r="3417" spans="1:4" x14ac:dyDescent="0.25">
      <c r="A3417">
        <v>2.8888888000000001</v>
      </c>
      <c r="B3417">
        <v>1768400</v>
      </c>
      <c r="C3417">
        <v>2479600</v>
      </c>
      <c r="D3417">
        <v>1194600</v>
      </c>
    </row>
    <row r="3418" spans="1:4" x14ac:dyDescent="0.25">
      <c r="A3418">
        <v>2.8888888000000001</v>
      </c>
      <c r="B3418" t="s">
        <v>776</v>
      </c>
      <c r="C3418" t="s">
        <v>131</v>
      </c>
      <c r="D3418">
        <v>2484200</v>
      </c>
    </row>
    <row r="3419" spans="1:4" x14ac:dyDescent="0.25">
      <c r="A3419">
        <v>2.8888888000000001</v>
      </c>
      <c r="B3419">
        <v>13389700</v>
      </c>
      <c r="C3419">
        <v>18594100</v>
      </c>
      <c r="D3419">
        <v>2757800</v>
      </c>
    </row>
    <row r="3420" spans="1:4" x14ac:dyDescent="0.25">
      <c r="A3420">
        <v>2.8888888000000001</v>
      </c>
      <c r="B3420">
        <v>10869300</v>
      </c>
      <c r="C3420">
        <v>12300800</v>
      </c>
      <c r="D3420">
        <v>1441700</v>
      </c>
    </row>
    <row r="3421" spans="1:4" x14ac:dyDescent="0.25">
      <c r="A3421">
        <v>2.8888888000000001</v>
      </c>
      <c r="B3421">
        <v>1561375600</v>
      </c>
      <c r="C3421">
        <v>262964100</v>
      </c>
      <c r="D3421">
        <v>1665588599</v>
      </c>
    </row>
    <row r="3422" spans="1:4" x14ac:dyDescent="0.25">
      <c r="A3422">
        <v>2.8888888000000001</v>
      </c>
      <c r="B3422">
        <v>7365800</v>
      </c>
      <c r="C3422">
        <v>11807600</v>
      </c>
      <c r="D3422">
        <v>3498900</v>
      </c>
    </row>
    <row r="3423" spans="1:4" x14ac:dyDescent="0.25">
      <c r="A3423">
        <v>2.8888888000000001</v>
      </c>
      <c r="B3423">
        <v>26383700</v>
      </c>
      <c r="C3423">
        <v>36104200</v>
      </c>
      <c r="D3423">
        <v>853401</v>
      </c>
    </row>
    <row r="3424" spans="1:4" x14ac:dyDescent="0.25">
      <c r="A3424">
        <v>2.8888888000000001</v>
      </c>
      <c r="B3424">
        <v>35947100</v>
      </c>
      <c r="C3424">
        <v>80543200</v>
      </c>
      <c r="D3424">
        <v>897100</v>
      </c>
    </row>
    <row r="3425" spans="1:4" x14ac:dyDescent="0.25">
      <c r="A3425">
        <v>2.8888888000000001</v>
      </c>
      <c r="B3425">
        <v>26539600</v>
      </c>
      <c r="C3425">
        <v>23901500</v>
      </c>
      <c r="D3425">
        <v>30374699</v>
      </c>
    </row>
    <row r="3426" spans="1:4" x14ac:dyDescent="0.25">
      <c r="A3426">
        <v>2.8888888000000001</v>
      </c>
      <c r="B3426">
        <v>1665500</v>
      </c>
      <c r="C3426">
        <v>2341600</v>
      </c>
      <c r="D3426">
        <v>458900</v>
      </c>
    </row>
    <row r="3427" spans="1:4" x14ac:dyDescent="0.25">
      <c r="A3427">
        <v>2.8888888000000001</v>
      </c>
      <c r="B3427">
        <v>185062300</v>
      </c>
      <c r="C3427">
        <v>199637800</v>
      </c>
      <c r="D3427">
        <v>72198001</v>
      </c>
    </row>
    <row r="3428" spans="1:4" x14ac:dyDescent="0.25">
      <c r="A3428">
        <v>2.8888888000000001</v>
      </c>
      <c r="B3428">
        <v>14654100</v>
      </c>
      <c r="C3428">
        <v>18369600</v>
      </c>
      <c r="D3428">
        <v>3662599</v>
      </c>
    </row>
    <row r="3429" spans="1:4" x14ac:dyDescent="0.25">
      <c r="A3429">
        <v>2.8888888000000001</v>
      </c>
      <c r="B3429">
        <v>792600</v>
      </c>
      <c r="C3429">
        <v>753700</v>
      </c>
      <c r="D3429">
        <v>558499</v>
      </c>
    </row>
    <row r="3430" spans="1:4" x14ac:dyDescent="0.25">
      <c r="A3430">
        <v>2.8888888000000001</v>
      </c>
      <c r="B3430">
        <v>1761800</v>
      </c>
      <c r="C3430">
        <v>1951300</v>
      </c>
      <c r="D3430">
        <v>2067900</v>
      </c>
    </row>
    <row r="3431" spans="1:4" x14ac:dyDescent="0.25">
      <c r="A3431">
        <v>2.8888888000000001</v>
      </c>
      <c r="B3431">
        <v>14862900</v>
      </c>
      <c r="C3431">
        <v>19367600</v>
      </c>
      <c r="D3431">
        <v>531599</v>
      </c>
    </row>
    <row r="3432" spans="1:4" x14ac:dyDescent="0.25">
      <c r="A3432">
        <v>2.8888888000000001</v>
      </c>
      <c r="B3432">
        <v>730900</v>
      </c>
      <c r="C3432">
        <v>794400</v>
      </c>
      <c r="D3432">
        <v>595400</v>
      </c>
    </row>
    <row r="3433" spans="1:4" x14ac:dyDescent="0.25">
      <c r="A3433">
        <v>2.8888888000000001</v>
      </c>
      <c r="B3433">
        <v>271700</v>
      </c>
      <c r="C3433">
        <v>297500</v>
      </c>
      <c r="D3433">
        <v>315099</v>
      </c>
    </row>
    <row r="3434" spans="1:4" x14ac:dyDescent="0.25">
      <c r="A3434">
        <v>2.8888888000000001</v>
      </c>
      <c r="B3434">
        <v>940557800</v>
      </c>
      <c r="C3434">
        <v>1091780700</v>
      </c>
      <c r="D3434">
        <v>1910200</v>
      </c>
    </row>
    <row r="3435" spans="1:4" x14ac:dyDescent="0.25">
      <c r="A3435">
        <v>2.8888888000000001</v>
      </c>
      <c r="B3435">
        <v>66496500</v>
      </c>
      <c r="C3435">
        <v>75819800</v>
      </c>
      <c r="D3435">
        <v>33817499</v>
      </c>
    </row>
    <row r="3436" spans="1:4" x14ac:dyDescent="0.25">
      <c r="A3436">
        <v>2.8888888000000001</v>
      </c>
      <c r="B3436">
        <v>880100</v>
      </c>
      <c r="C3436">
        <v>1175700</v>
      </c>
      <c r="D3436">
        <v>823400</v>
      </c>
    </row>
    <row r="3437" spans="1:4" x14ac:dyDescent="0.25">
      <c r="A3437">
        <v>2.8888888000000001</v>
      </c>
      <c r="B3437">
        <v>4751500</v>
      </c>
      <c r="C3437">
        <v>5423300</v>
      </c>
      <c r="D3437">
        <v>1508300</v>
      </c>
    </row>
    <row r="3438" spans="1:4" x14ac:dyDescent="0.25">
      <c r="A3438">
        <v>2.8888888000000001</v>
      </c>
      <c r="B3438">
        <v>11127000</v>
      </c>
      <c r="C3438">
        <v>12984600</v>
      </c>
      <c r="D3438">
        <v>5530501</v>
      </c>
    </row>
    <row r="3439" spans="1:4" x14ac:dyDescent="0.25">
      <c r="A3439">
        <v>2.8888888000000001</v>
      </c>
      <c r="B3439">
        <v>1789300</v>
      </c>
      <c r="C3439">
        <v>2001800</v>
      </c>
      <c r="D3439">
        <v>1623400</v>
      </c>
    </row>
    <row r="3440" spans="1:4" x14ac:dyDescent="0.25">
      <c r="A3440">
        <v>2.8888888000000001</v>
      </c>
      <c r="B3440">
        <v>22365700</v>
      </c>
      <c r="C3440">
        <v>26255900</v>
      </c>
      <c r="D3440">
        <v>3377701</v>
      </c>
    </row>
    <row r="3441" spans="1:4" x14ac:dyDescent="0.25">
      <c r="A3441">
        <v>2.8888888000000001</v>
      </c>
      <c r="B3441">
        <v>1001800</v>
      </c>
      <c r="C3441">
        <v>1132600</v>
      </c>
      <c r="D3441">
        <v>732600</v>
      </c>
    </row>
    <row r="3442" spans="1:4" x14ac:dyDescent="0.25">
      <c r="A3442">
        <v>2.8888888000000001</v>
      </c>
      <c r="B3442">
        <v>13870000</v>
      </c>
      <c r="C3442">
        <v>23716100</v>
      </c>
      <c r="D3442">
        <v>2690201</v>
      </c>
    </row>
    <row r="3443" spans="1:4" x14ac:dyDescent="0.25">
      <c r="A3443">
        <v>2.8888888000000001</v>
      </c>
      <c r="B3443">
        <v>657300</v>
      </c>
      <c r="C3443">
        <v>752800</v>
      </c>
      <c r="D3443">
        <v>467300</v>
      </c>
    </row>
    <row r="3444" spans="1:4" x14ac:dyDescent="0.25">
      <c r="A3444">
        <v>2.8888888000000001</v>
      </c>
      <c r="B3444">
        <v>4310400</v>
      </c>
      <c r="C3444">
        <v>4821200</v>
      </c>
      <c r="D3444">
        <v>4832000</v>
      </c>
    </row>
    <row r="3445" spans="1:4" x14ac:dyDescent="0.25">
      <c r="A3445">
        <v>2.8888888000000001</v>
      </c>
      <c r="B3445">
        <v>4499300</v>
      </c>
      <c r="C3445">
        <v>5338500</v>
      </c>
      <c r="D3445">
        <v>4005800</v>
      </c>
    </row>
    <row r="3446" spans="1:4" x14ac:dyDescent="0.25">
      <c r="A3446">
        <v>2.8888888000000001</v>
      </c>
      <c r="B3446">
        <v>320600</v>
      </c>
      <c r="C3446">
        <v>418700</v>
      </c>
      <c r="D3446">
        <v>389100</v>
      </c>
    </row>
    <row r="3447" spans="1:4" x14ac:dyDescent="0.25">
      <c r="A3447">
        <v>2.8888888000000001</v>
      </c>
      <c r="B3447">
        <v>1459405200</v>
      </c>
      <c r="C3447">
        <v>2652889600</v>
      </c>
      <c r="D3447">
        <v>22280800</v>
      </c>
    </row>
    <row r="3448" spans="1:4" x14ac:dyDescent="0.25">
      <c r="A3448">
        <v>2.8888888000000001</v>
      </c>
      <c r="B3448">
        <v>2708200</v>
      </c>
      <c r="C3448">
        <v>3909700</v>
      </c>
      <c r="D3448">
        <v>1206801</v>
      </c>
    </row>
    <row r="3449" spans="1:4" x14ac:dyDescent="0.25">
      <c r="A3449">
        <v>2.8888888000000001</v>
      </c>
      <c r="B3449" t="s">
        <v>783</v>
      </c>
      <c r="C3449" t="s">
        <v>140</v>
      </c>
      <c r="D3449">
        <v>5676400</v>
      </c>
    </row>
    <row r="3450" spans="1:4" x14ac:dyDescent="0.25">
      <c r="A3450">
        <v>2.8888888000000001</v>
      </c>
      <c r="B3450">
        <v>31379900</v>
      </c>
      <c r="C3450">
        <v>27616300</v>
      </c>
      <c r="D3450">
        <v>14136400</v>
      </c>
    </row>
    <row r="3451" spans="1:4" x14ac:dyDescent="0.25">
      <c r="A3451">
        <v>2.8888888000000001</v>
      </c>
      <c r="B3451">
        <v>763400</v>
      </c>
      <c r="C3451">
        <v>637600</v>
      </c>
      <c r="D3451">
        <v>634800</v>
      </c>
    </row>
    <row r="3452" spans="1:4" x14ac:dyDescent="0.25">
      <c r="A3452">
        <v>2.8888888000000001</v>
      </c>
      <c r="B3452">
        <v>2963200</v>
      </c>
      <c r="C3452">
        <v>1866600</v>
      </c>
      <c r="D3452">
        <v>1896200</v>
      </c>
    </row>
    <row r="3453" spans="1:4" x14ac:dyDescent="0.25">
      <c r="A3453">
        <v>2.8888888000000001</v>
      </c>
      <c r="B3453">
        <v>796300</v>
      </c>
      <c r="C3453">
        <v>375900</v>
      </c>
      <c r="D3453">
        <v>373100</v>
      </c>
    </row>
    <row r="3454" spans="1:4" x14ac:dyDescent="0.25">
      <c r="A3454">
        <v>2.8888888000000001</v>
      </c>
      <c r="B3454">
        <v>262006800</v>
      </c>
      <c r="C3454">
        <v>320860200</v>
      </c>
      <c r="D3454">
        <v>2511500</v>
      </c>
    </row>
    <row r="3455" spans="1:4" x14ac:dyDescent="0.25">
      <c r="A3455">
        <v>2.8888888000000001</v>
      </c>
      <c r="B3455">
        <v>13969700</v>
      </c>
      <c r="C3455">
        <v>20158500</v>
      </c>
      <c r="D3455">
        <v>1695200</v>
      </c>
    </row>
    <row r="3456" spans="1:4" x14ac:dyDescent="0.25">
      <c r="A3456">
        <v>2.8888888000000001</v>
      </c>
      <c r="B3456">
        <v>1871300</v>
      </c>
      <c r="C3456">
        <v>2074300</v>
      </c>
      <c r="D3456">
        <v>1566001</v>
      </c>
    </row>
    <row r="3457" spans="1:4" x14ac:dyDescent="0.25">
      <c r="A3457">
        <v>2.8888888000000001</v>
      </c>
      <c r="B3457">
        <v>2635800</v>
      </c>
      <c r="C3457">
        <v>4088200</v>
      </c>
      <c r="D3457">
        <v>1212201</v>
      </c>
    </row>
    <row r="3458" spans="1:4" x14ac:dyDescent="0.25">
      <c r="A3458">
        <v>2.8888888000000001</v>
      </c>
      <c r="B3458">
        <v>73625900</v>
      </c>
      <c r="C3458">
        <v>88026200</v>
      </c>
      <c r="D3458">
        <v>2592400</v>
      </c>
    </row>
    <row r="3459" spans="1:4" x14ac:dyDescent="0.25">
      <c r="A3459">
        <v>2.8888888000000001</v>
      </c>
      <c r="B3459">
        <v>588700</v>
      </c>
      <c r="C3459">
        <v>655100</v>
      </c>
      <c r="D3459">
        <v>495301</v>
      </c>
    </row>
    <row r="3460" spans="1:4" x14ac:dyDescent="0.25">
      <c r="A3460">
        <v>2.8888888000000001</v>
      </c>
      <c r="B3460">
        <v>903400</v>
      </c>
      <c r="C3460">
        <v>1081400</v>
      </c>
      <c r="D3460">
        <v>410099</v>
      </c>
    </row>
    <row r="3461" spans="1:4" x14ac:dyDescent="0.25">
      <c r="A3461">
        <v>2.8888888000000001</v>
      </c>
      <c r="B3461">
        <v>4268400</v>
      </c>
      <c r="C3461">
        <v>5257700</v>
      </c>
      <c r="D3461">
        <v>3206800</v>
      </c>
    </row>
    <row r="3462" spans="1:4" x14ac:dyDescent="0.25">
      <c r="A3462">
        <v>2.8888888000000001</v>
      </c>
      <c r="B3462">
        <v>24257700</v>
      </c>
      <c r="C3462">
        <v>25731300</v>
      </c>
      <c r="D3462">
        <v>26418500</v>
      </c>
    </row>
    <row r="3463" spans="1:4" x14ac:dyDescent="0.25">
      <c r="A3463">
        <v>2.8888888000000001</v>
      </c>
      <c r="B3463">
        <v>1206500</v>
      </c>
      <c r="C3463">
        <v>1054000</v>
      </c>
      <c r="D3463">
        <v>1185101</v>
      </c>
    </row>
    <row r="3464" spans="1:4" x14ac:dyDescent="0.25">
      <c r="A3464">
        <v>2.8888888000000001</v>
      </c>
      <c r="B3464">
        <v>9916000</v>
      </c>
      <c r="C3464">
        <v>17698200</v>
      </c>
      <c r="D3464">
        <v>3092399</v>
      </c>
    </row>
    <row r="3465" spans="1:4" x14ac:dyDescent="0.25">
      <c r="A3465">
        <v>2.8888888000000001</v>
      </c>
      <c r="B3465">
        <v>1117000</v>
      </c>
      <c r="C3465">
        <v>1170900</v>
      </c>
      <c r="D3465">
        <v>1508500</v>
      </c>
    </row>
    <row r="3466" spans="1:4" x14ac:dyDescent="0.25">
      <c r="A3466">
        <v>2.8888888000000001</v>
      </c>
      <c r="B3466">
        <v>64182100</v>
      </c>
      <c r="C3466">
        <v>131791300</v>
      </c>
      <c r="D3466">
        <v>3037201</v>
      </c>
    </row>
    <row r="3467" spans="1:4" x14ac:dyDescent="0.25">
      <c r="A3467">
        <v>2.8888888000000001</v>
      </c>
      <c r="B3467">
        <v>1939884900</v>
      </c>
      <c r="C3467">
        <v>2025991000</v>
      </c>
      <c r="D3467">
        <v>2112038799</v>
      </c>
    </row>
    <row r="3468" spans="1:4" x14ac:dyDescent="0.25">
      <c r="A3468">
        <v>2.8888888000000001</v>
      </c>
      <c r="B3468">
        <v>64264900</v>
      </c>
      <c r="C3468">
        <v>76613500</v>
      </c>
      <c r="D3468">
        <v>37610399</v>
      </c>
    </row>
    <row r="3469" spans="1:4" x14ac:dyDescent="0.25">
      <c r="A3469">
        <v>2.8888888000000001</v>
      </c>
      <c r="B3469">
        <v>117353100</v>
      </c>
      <c r="C3469">
        <v>127987200</v>
      </c>
      <c r="D3469">
        <v>5362999</v>
      </c>
    </row>
    <row r="3470" spans="1:4" x14ac:dyDescent="0.25">
      <c r="A3470">
        <v>2.8888888000000001</v>
      </c>
      <c r="B3470">
        <v>1268200</v>
      </c>
      <c r="C3470">
        <v>1585300</v>
      </c>
      <c r="D3470">
        <v>842599</v>
      </c>
    </row>
    <row r="3471" spans="1:4" x14ac:dyDescent="0.25">
      <c r="A3471">
        <v>2.8888888000000001</v>
      </c>
      <c r="B3471">
        <v>337800</v>
      </c>
      <c r="C3471">
        <v>409700</v>
      </c>
      <c r="D3471">
        <v>292900</v>
      </c>
    </row>
    <row r="3472" spans="1:4" x14ac:dyDescent="0.25">
      <c r="A3472">
        <v>2.8888888000000001</v>
      </c>
      <c r="B3472">
        <v>5860384600</v>
      </c>
      <c r="C3472" t="s">
        <v>145</v>
      </c>
      <c r="D3472">
        <v>17300600</v>
      </c>
    </row>
    <row r="3473" spans="1:4" x14ac:dyDescent="0.25">
      <c r="A3473">
        <v>2.8888888000000001</v>
      </c>
      <c r="B3473">
        <v>24308300</v>
      </c>
      <c r="C3473">
        <v>38822500</v>
      </c>
      <c r="D3473">
        <v>5372199</v>
      </c>
    </row>
    <row r="3474" spans="1:4" x14ac:dyDescent="0.25">
      <c r="A3474">
        <v>2.8888888000000001</v>
      </c>
      <c r="B3474">
        <v>2440800</v>
      </c>
      <c r="C3474">
        <v>4422600</v>
      </c>
      <c r="D3474">
        <v>1069700</v>
      </c>
    </row>
    <row r="3475" spans="1:4" x14ac:dyDescent="0.25">
      <c r="A3475">
        <v>2.8888888000000001</v>
      </c>
      <c r="B3475">
        <v>630200</v>
      </c>
      <c r="C3475">
        <v>2650200</v>
      </c>
      <c r="D3475">
        <v>477201</v>
      </c>
    </row>
    <row r="3476" spans="1:4" x14ac:dyDescent="0.25">
      <c r="A3476">
        <v>2.8888888000000001</v>
      </c>
      <c r="B3476">
        <v>27711300</v>
      </c>
      <c r="C3476">
        <v>27368500</v>
      </c>
      <c r="D3476">
        <v>32971100</v>
      </c>
    </row>
    <row r="3477" spans="1:4" x14ac:dyDescent="0.25">
      <c r="A3477">
        <v>2.8888888000000001</v>
      </c>
      <c r="B3477">
        <v>3167200</v>
      </c>
      <c r="C3477">
        <v>3425100</v>
      </c>
      <c r="D3477">
        <v>3362500</v>
      </c>
    </row>
    <row r="3478" spans="1:4" x14ac:dyDescent="0.25">
      <c r="A3478">
        <v>2.8888888000000001</v>
      </c>
      <c r="B3478">
        <v>897700</v>
      </c>
      <c r="C3478">
        <v>998400</v>
      </c>
      <c r="D3478">
        <v>752300</v>
      </c>
    </row>
    <row r="3479" spans="1:4" x14ac:dyDescent="0.25">
      <c r="A3479">
        <v>2.8888888000000001</v>
      </c>
      <c r="B3479">
        <v>265653500</v>
      </c>
      <c r="C3479">
        <v>294108100</v>
      </c>
      <c r="D3479">
        <v>3382200</v>
      </c>
    </row>
    <row r="3480" spans="1:4" x14ac:dyDescent="0.25">
      <c r="A3480">
        <v>2.8888888000000001</v>
      </c>
      <c r="B3480">
        <v>497443100</v>
      </c>
      <c r="C3480">
        <v>513932400</v>
      </c>
      <c r="D3480">
        <v>13166300</v>
      </c>
    </row>
    <row r="3481" spans="1:4" x14ac:dyDescent="0.25">
      <c r="A3481">
        <v>2.8888888000000001</v>
      </c>
      <c r="B3481">
        <v>18554900</v>
      </c>
      <c r="C3481">
        <v>34140600</v>
      </c>
      <c r="D3481">
        <v>2216500</v>
      </c>
    </row>
    <row r="3482" spans="1:4" x14ac:dyDescent="0.25">
      <c r="A3482">
        <v>2.8888888000000001</v>
      </c>
      <c r="B3482">
        <v>958800</v>
      </c>
      <c r="C3482">
        <v>1114400</v>
      </c>
      <c r="D3482">
        <v>731799</v>
      </c>
    </row>
    <row r="3483" spans="1:4" x14ac:dyDescent="0.25">
      <c r="A3483">
        <v>2.8888888000000001</v>
      </c>
      <c r="B3483">
        <v>1506500</v>
      </c>
      <c r="C3483">
        <v>1568500</v>
      </c>
      <c r="D3483">
        <v>1637900</v>
      </c>
    </row>
    <row r="3484" spans="1:4" x14ac:dyDescent="0.25">
      <c r="A3484">
        <v>2.8888888000000001</v>
      </c>
      <c r="B3484">
        <v>28958400</v>
      </c>
      <c r="C3484">
        <v>31965700</v>
      </c>
      <c r="D3484">
        <v>32859201</v>
      </c>
    </row>
    <row r="3485" spans="1:4" x14ac:dyDescent="0.25">
      <c r="A3485">
        <v>2.8888888000000001</v>
      </c>
      <c r="B3485">
        <v>672400</v>
      </c>
      <c r="C3485">
        <v>972900</v>
      </c>
      <c r="D3485">
        <v>522400</v>
      </c>
    </row>
    <row r="3486" spans="1:4" x14ac:dyDescent="0.25">
      <c r="A3486">
        <v>2.8888888000000001</v>
      </c>
      <c r="B3486">
        <v>8141000</v>
      </c>
      <c r="C3486">
        <v>10299000</v>
      </c>
      <c r="D3486">
        <v>11586899</v>
      </c>
    </row>
    <row r="3487" spans="1:4" x14ac:dyDescent="0.25">
      <c r="A3487">
        <v>2.8888888000000001</v>
      </c>
      <c r="B3487">
        <v>4047583200</v>
      </c>
      <c r="C3487" t="s">
        <v>153</v>
      </c>
      <c r="D3487">
        <v>2732201</v>
      </c>
    </row>
    <row r="3488" spans="1:4" x14ac:dyDescent="0.25">
      <c r="A3488">
        <v>2.8888888000000001</v>
      </c>
      <c r="B3488">
        <v>33640800</v>
      </c>
      <c r="C3488">
        <v>35758600</v>
      </c>
      <c r="D3488">
        <v>33962501</v>
      </c>
    </row>
    <row r="3489" spans="1:4" x14ac:dyDescent="0.25">
      <c r="A3489">
        <v>2.8888888000000001</v>
      </c>
      <c r="B3489">
        <v>15803500</v>
      </c>
      <c r="C3489">
        <v>28268000</v>
      </c>
      <c r="D3489">
        <v>882200</v>
      </c>
    </row>
    <row r="3490" spans="1:4" x14ac:dyDescent="0.25">
      <c r="A3490">
        <v>2.8888888000000001</v>
      </c>
      <c r="B3490">
        <v>588921900</v>
      </c>
      <c r="C3490">
        <v>927702800</v>
      </c>
      <c r="D3490">
        <v>3642000</v>
      </c>
    </row>
    <row r="3491" spans="1:4" x14ac:dyDescent="0.25">
      <c r="A3491">
        <v>2.8888888000000001</v>
      </c>
      <c r="B3491">
        <v>23049400</v>
      </c>
      <c r="C3491">
        <v>27822100</v>
      </c>
      <c r="D3491">
        <v>2695000</v>
      </c>
    </row>
    <row r="3492" spans="1:4" x14ac:dyDescent="0.25">
      <c r="A3492">
        <v>2.8888888000000001</v>
      </c>
      <c r="B3492">
        <v>4513300</v>
      </c>
      <c r="C3492">
        <v>6252400</v>
      </c>
      <c r="D3492">
        <v>3380700</v>
      </c>
    </row>
    <row r="3493" spans="1:4" x14ac:dyDescent="0.25">
      <c r="A3493">
        <v>2.8888888000000001</v>
      </c>
      <c r="B3493">
        <v>2507400</v>
      </c>
      <c r="C3493">
        <v>3135300</v>
      </c>
      <c r="D3493">
        <v>2343399</v>
      </c>
    </row>
    <row r="3494" spans="1:4" x14ac:dyDescent="0.25">
      <c r="A3494">
        <v>2.8888888000000001</v>
      </c>
      <c r="B3494">
        <v>11820300</v>
      </c>
      <c r="C3494">
        <v>9704300</v>
      </c>
      <c r="D3494">
        <v>13388600</v>
      </c>
    </row>
    <row r="3495" spans="1:4" x14ac:dyDescent="0.25">
      <c r="A3495">
        <v>2.8888888000000001</v>
      </c>
      <c r="B3495">
        <v>3057300</v>
      </c>
      <c r="C3495">
        <v>3283900</v>
      </c>
      <c r="D3495">
        <v>677900</v>
      </c>
    </row>
    <row r="3496" spans="1:4" x14ac:dyDescent="0.25">
      <c r="A3496">
        <v>2.8888888000000001</v>
      </c>
      <c r="B3496">
        <v>2782700</v>
      </c>
      <c r="C3496">
        <v>3448300</v>
      </c>
      <c r="D3496">
        <v>1635100</v>
      </c>
    </row>
    <row r="3497" spans="1:4" x14ac:dyDescent="0.25">
      <c r="A3497">
        <v>2.8888888000000001</v>
      </c>
      <c r="B3497">
        <v>866654400</v>
      </c>
      <c r="C3497">
        <v>1217742500</v>
      </c>
      <c r="D3497">
        <v>8101601</v>
      </c>
    </row>
    <row r="3498" spans="1:4" x14ac:dyDescent="0.25">
      <c r="A3498">
        <v>2.8888888000000001</v>
      </c>
      <c r="B3498" t="s">
        <v>794</v>
      </c>
      <c r="C3498" t="s">
        <v>155</v>
      </c>
      <c r="D3498">
        <v>2226089301</v>
      </c>
    </row>
    <row r="3499" spans="1:4" x14ac:dyDescent="0.25">
      <c r="A3499">
        <v>2.8888888000000001</v>
      </c>
      <c r="B3499">
        <v>665914900</v>
      </c>
      <c r="C3499">
        <v>754142700</v>
      </c>
      <c r="D3499">
        <v>8034399</v>
      </c>
    </row>
    <row r="3500" spans="1:4" x14ac:dyDescent="0.25">
      <c r="A3500">
        <v>2.8888888000000001</v>
      </c>
      <c r="B3500">
        <v>553800</v>
      </c>
      <c r="C3500">
        <v>519900</v>
      </c>
      <c r="D3500">
        <v>457100</v>
      </c>
    </row>
    <row r="3501" spans="1:4" x14ac:dyDescent="0.25">
      <c r="A3501">
        <v>2.8888888000000001</v>
      </c>
      <c r="B3501">
        <v>1791700</v>
      </c>
      <c r="C3501">
        <v>1470500</v>
      </c>
      <c r="D3501">
        <v>990400</v>
      </c>
    </row>
    <row r="3502" spans="1:4" x14ac:dyDescent="0.25">
      <c r="A3502">
        <v>2.8888888000000001</v>
      </c>
      <c r="B3502">
        <v>69855000</v>
      </c>
      <c r="C3502">
        <v>71242200</v>
      </c>
      <c r="D3502">
        <v>77590900</v>
      </c>
    </row>
    <row r="3503" spans="1:4" x14ac:dyDescent="0.25">
      <c r="A3503">
        <v>2.8888888000000001</v>
      </c>
      <c r="B3503">
        <v>8394600</v>
      </c>
      <c r="C3503">
        <v>9886500</v>
      </c>
      <c r="D3503">
        <v>2777200</v>
      </c>
    </row>
    <row r="3504" spans="1:4" x14ac:dyDescent="0.25">
      <c r="A3504">
        <v>2.8888888000000001</v>
      </c>
      <c r="B3504">
        <v>5039800</v>
      </c>
      <c r="C3504">
        <v>6122300</v>
      </c>
      <c r="D3504">
        <v>4851599</v>
      </c>
    </row>
    <row r="3505" spans="1:4" x14ac:dyDescent="0.25">
      <c r="A3505">
        <v>2.8888888000000001</v>
      </c>
      <c r="B3505">
        <v>1922000</v>
      </c>
      <c r="C3505">
        <v>2765200</v>
      </c>
      <c r="D3505">
        <v>1783499</v>
      </c>
    </row>
    <row r="3506" spans="1:4" x14ac:dyDescent="0.25">
      <c r="A3506">
        <v>2.8888888000000001</v>
      </c>
      <c r="B3506">
        <v>20982700</v>
      </c>
      <c r="C3506">
        <v>24922700</v>
      </c>
      <c r="D3506">
        <v>22229700</v>
      </c>
    </row>
    <row r="3507" spans="1:4" x14ac:dyDescent="0.25">
      <c r="A3507">
        <v>2.8888888000000001</v>
      </c>
      <c r="B3507" t="s">
        <v>796</v>
      </c>
      <c r="C3507" t="s">
        <v>157</v>
      </c>
      <c r="D3507">
        <v>3127300</v>
      </c>
    </row>
    <row r="3508" spans="1:4" x14ac:dyDescent="0.25">
      <c r="A3508">
        <v>2.8888888000000001</v>
      </c>
      <c r="B3508" t="s">
        <v>797</v>
      </c>
      <c r="C3508" t="s">
        <v>158</v>
      </c>
      <c r="D3508">
        <v>30701700</v>
      </c>
    </row>
    <row r="3509" spans="1:4" x14ac:dyDescent="0.25">
      <c r="A3509">
        <v>2.8888888000000001</v>
      </c>
      <c r="B3509">
        <v>7791800</v>
      </c>
      <c r="C3509">
        <v>8232400</v>
      </c>
      <c r="D3509">
        <v>8408400</v>
      </c>
    </row>
    <row r="3510" spans="1:4" x14ac:dyDescent="0.25">
      <c r="A3510">
        <v>2.8888888000000001</v>
      </c>
      <c r="B3510">
        <v>423171900</v>
      </c>
      <c r="C3510">
        <v>96515500</v>
      </c>
      <c r="D3510">
        <v>478511299</v>
      </c>
    </row>
    <row r="3511" spans="1:4" x14ac:dyDescent="0.25">
      <c r="A3511">
        <v>2.8888888000000001</v>
      </c>
      <c r="B3511">
        <v>7880200</v>
      </c>
      <c r="C3511">
        <v>8640800</v>
      </c>
      <c r="D3511">
        <v>8931500</v>
      </c>
    </row>
    <row r="3512" spans="1:4" x14ac:dyDescent="0.25">
      <c r="A3512">
        <v>2.8888888000000001</v>
      </c>
      <c r="B3512">
        <v>495100</v>
      </c>
      <c r="C3512">
        <v>612200</v>
      </c>
      <c r="D3512">
        <v>521800</v>
      </c>
    </row>
    <row r="3513" spans="1:4" x14ac:dyDescent="0.25">
      <c r="A3513">
        <v>2.8888888000000001</v>
      </c>
      <c r="B3513">
        <v>701900</v>
      </c>
      <c r="C3513">
        <v>654800</v>
      </c>
      <c r="D3513">
        <v>384201</v>
      </c>
    </row>
    <row r="3514" spans="1:4" x14ac:dyDescent="0.25">
      <c r="A3514">
        <v>2.8888888000000001</v>
      </c>
      <c r="B3514">
        <v>1199200</v>
      </c>
      <c r="C3514">
        <v>1428300</v>
      </c>
      <c r="D3514">
        <v>400699</v>
      </c>
    </row>
    <row r="3515" spans="1:4" x14ac:dyDescent="0.25">
      <c r="A3515">
        <v>2.8888888000000001</v>
      </c>
      <c r="B3515">
        <v>478700</v>
      </c>
      <c r="C3515">
        <v>617400</v>
      </c>
      <c r="D3515">
        <v>678601</v>
      </c>
    </row>
    <row r="3516" spans="1:4" x14ac:dyDescent="0.25">
      <c r="A3516">
        <v>2.8888888000000001</v>
      </c>
      <c r="B3516">
        <v>617500</v>
      </c>
      <c r="C3516">
        <v>1121300</v>
      </c>
      <c r="D3516">
        <v>413700</v>
      </c>
    </row>
    <row r="3517" spans="1:4" x14ac:dyDescent="0.25">
      <c r="A3517">
        <v>2.8888888000000001</v>
      </c>
      <c r="B3517">
        <v>7877100</v>
      </c>
      <c r="C3517">
        <v>8335500</v>
      </c>
      <c r="D3517">
        <v>7082100</v>
      </c>
    </row>
    <row r="3518" spans="1:4" x14ac:dyDescent="0.25">
      <c r="A3518">
        <v>2.8888888000000001</v>
      </c>
      <c r="B3518">
        <v>104969500</v>
      </c>
      <c r="C3518">
        <v>164152100</v>
      </c>
      <c r="D3518">
        <v>1460300</v>
      </c>
    </row>
    <row r="3519" spans="1:4" x14ac:dyDescent="0.25">
      <c r="A3519">
        <v>2.8888888000000001</v>
      </c>
      <c r="B3519">
        <v>474585800</v>
      </c>
      <c r="C3519">
        <v>524767100</v>
      </c>
      <c r="D3519">
        <v>6566000</v>
      </c>
    </row>
    <row r="3520" spans="1:4" x14ac:dyDescent="0.25">
      <c r="A3520">
        <v>2.8888888000000001</v>
      </c>
      <c r="B3520">
        <v>307130000</v>
      </c>
      <c r="C3520">
        <v>331891200</v>
      </c>
      <c r="D3520">
        <v>5769599</v>
      </c>
    </row>
    <row r="3521" spans="1:4" x14ac:dyDescent="0.25">
      <c r="A3521">
        <v>2.8888888000000001</v>
      </c>
      <c r="B3521">
        <v>3620800</v>
      </c>
      <c r="C3521">
        <v>3956300</v>
      </c>
      <c r="D3521">
        <v>2626200</v>
      </c>
    </row>
    <row r="3522" spans="1:4" x14ac:dyDescent="0.25">
      <c r="A3522">
        <v>2.8888888000000001</v>
      </c>
      <c r="B3522">
        <v>657878400</v>
      </c>
      <c r="C3522">
        <v>1054376900</v>
      </c>
      <c r="D3522">
        <v>3301900</v>
      </c>
    </row>
    <row r="3523" spans="1:4" x14ac:dyDescent="0.25">
      <c r="A3523">
        <v>2.8888888000000001</v>
      </c>
      <c r="B3523">
        <v>887100</v>
      </c>
      <c r="C3523">
        <v>1504500</v>
      </c>
      <c r="D3523">
        <v>526401</v>
      </c>
    </row>
    <row r="3524" spans="1:4" x14ac:dyDescent="0.25">
      <c r="A3524">
        <v>2.8888888000000001</v>
      </c>
      <c r="B3524">
        <v>335832800</v>
      </c>
      <c r="C3524">
        <v>502138600</v>
      </c>
      <c r="D3524">
        <v>678299</v>
      </c>
    </row>
    <row r="3525" spans="1:4" x14ac:dyDescent="0.25">
      <c r="A3525">
        <v>2.8888888000000001</v>
      </c>
      <c r="B3525">
        <v>26108800</v>
      </c>
      <c r="C3525">
        <v>27480400</v>
      </c>
      <c r="D3525">
        <v>30622300</v>
      </c>
    </row>
    <row r="3526" spans="1:4" x14ac:dyDescent="0.25">
      <c r="A3526">
        <v>2.8888888000000001</v>
      </c>
      <c r="B3526">
        <v>8008100</v>
      </c>
      <c r="C3526">
        <v>12972600</v>
      </c>
      <c r="D3526">
        <v>1409500</v>
      </c>
    </row>
    <row r="3527" spans="1:4" x14ac:dyDescent="0.25">
      <c r="A3527">
        <v>2.8888888000000001</v>
      </c>
      <c r="B3527">
        <v>5509700</v>
      </c>
      <c r="C3527">
        <v>7223300</v>
      </c>
      <c r="D3527">
        <v>2509900</v>
      </c>
    </row>
    <row r="3528" spans="1:4" x14ac:dyDescent="0.25">
      <c r="A3528">
        <v>2.8888888000000001</v>
      </c>
      <c r="B3528">
        <v>3247700</v>
      </c>
      <c r="C3528">
        <v>6535100</v>
      </c>
      <c r="D3528">
        <v>3763200</v>
      </c>
    </row>
    <row r="3529" spans="1:4" x14ac:dyDescent="0.25">
      <c r="A3529">
        <v>2.8888888000000001</v>
      </c>
      <c r="B3529">
        <v>43645200</v>
      </c>
      <c r="C3529">
        <v>46875900</v>
      </c>
      <c r="D3529">
        <v>4471000</v>
      </c>
    </row>
    <row r="3530" spans="1:4" x14ac:dyDescent="0.25">
      <c r="A3530">
        <v>2.8888888000000001</v>
      </c>
      <c r="B3530">
        <v>35027100</v>
      </c>
      <c r="C3530">
        <v>41947500</v>
      </c>
      <c r="D3530">
        <v>4154899</v>
      </c>
    </row>
    <row r="3531" spans="1:4" x14ac:dyDescent="0.25">
      <c r="A3531">
        <v>2.8888888000000001</v>
      </c>
      <c r="B3531">
        <v>10430500</v>
      </c>
      <c r="C3531">
        <v>11980200</v>
      </c>
      <c r="D3531">
        <v>2198100</v>
      </c>
    </row>
    <row r="3532" spans="1:4" x14ac:dyDescent="0.25">
      <c r="A3532">
        <v>2.8888888000000001</v>
      </c>
      <c r="B3532">
        <v>762300</v>
      </c>
      <c r="C3532">
        <v>825100</v>
      </c>
      <c r="D3532">
        <v>855400</v>
      </c>
    </row>
    <row r="3533" spans="1:4" x14ac:dyDescent="0.25">
      <c r="A3533">
        <v>2.9090910000000001</v>
      </c>
      <c r="B3533">
        <v>6447300</v>
      </c>
      <c r="C3533">
        <v>9714200</v>
      </c>
      <c r="D3533">
        <v>2137900</v>
      </c>
    </row>
    <row r="3534" spans="1:4" x14ac:dyDescent="0.25">
      <c r="A3534">
        <v>2.9090910000000001</v>
      </c>
      <c r="B3534">
        <v>3736500</v>
      </c>
      <c r="C3534">
        <v>6202100</v>
      </c>
      <c r="D3534">
        <v>1805800</v>
      </c>
    </row>
    <row r="3535" spans="1:4" x14ac:dyDescent="0.25">
      <c r="A3535">
        <v>2.9090910000000001</v>
      </c>
      <c r="B3535">
        <v>2439600</v>
      </c>
      <c r="C3535">
        <v>892200</v>
      </c>
      <c r="D3535">
        <v>689900</v>
      </c>
    </row>
    <row r="3536" spans="1:4" x14ac:dyDescent="0.25">
      <c r="A3536">
        <v>2.9090910000000001</v>
      </c>
      <c r="B3536">
        <v>130857400</v>
      </c>
      <c r="C3536">
        <v>157874700</v>
      </c>
      <c r="D3536">
        <v>14749700</v>
      </c>
    </row>
    <row r="3537" spans="1:4" x14ac:dyDescent="0.25">
      <c r="A3537">
        <v>2.9090910000000001</v>
      </c>
      <c r="B3537">
        <v>3128100</v>
      </c>
      <c r="C3537">
        <v>4242300</v>
      </c>
      <c r="D3537">
        <v>3079400</v>
      </c>
    </row>
    <row r="3538" spans="1:4" x14ac:dyDescent="0.25">
      <c r="A3538">
        <v>2.9090910000000001</v>
      </c>
      <c r="B3538">
        <v>3531442300</v>
      </c>
      <c r="C3538">
        <v>4392956400</v>
      </c>
      <c r="D3538">
        <v>2515200</v>
      </c>
    </row>
    <row r="3539" spans="1:4" x14ac:dyDescent="0.25">
      <c r="A3539">
        <v>2.9090910000000001</v>
      </c>
      <c r="B3539" t="s">
        <v>910</v>
      </c>
      <c r="C3539" t="s">
        <v>279</v>
      </c>
      <c r="D3539">
        <v>42809900</v>
      </c>
    </row>
    <row r="3540" spans="1:4" x14ac:dyDescent="0.25">
      <c r="A3540">
        <v>2.9090910000000001</v>
      </c>
      <c r="B3540">
        <v>5895448300</v>
      </c>
      <c r="C3540" t="s">
        <v>280</v>
      </c>
      <c r="D3540">
        <v>1892500</v>
      </c>
    </row>
    <row r="3541" spans="1:4" x14ac:dyDescent="0.25">
      <c r="A3541">
        <v>2.9090910000000001</v>
      </c>
      <c r="B3541">
        <v>5872400</v>
      </c>
      <c r="C3541">
        <v>10165300</v>
      </c>
      <c r="D3541">
        <v>629300</v>
      </c>
    </row>
    <row r="3542" spans="1:4" x14ac:dyDescent="0.25">
      <c r="A3542">
        <v>2.9090910000000001</v>
      </c>
      <c r="B3542">
        <v>2836800</v>
      </c>
      <c r="C3542">
        <v>1979300</v>
      </c>
      <c r="D3542">
        <v>1629800</v>
      </c>
    </row>
    <row r="3543" spans="1:4" x14ac:dyDescent="0.25">
      <c r="A3543">
        <v>2.9090910000000001</v>
      </c>
      <c r="B3543" t="s">
        <v>911</v>
      </c>
      <c r="C3543" t="s">
        <v>281</v>
      </c>
      <c r="D3543">
        <v>530635800</v>
      </c>
    </row>
    <row r="3544" spans="1:4" x14ac:dyDescent="0.25">
      <c r="A3544">
        <v>2.9090910000000001</v>
      </c>
      <c r="B3544">
        <v>11469800</v>
      </c>
      <c r="C3544">
        <v>14031300</v>
      </c>
      <c r="D3544">
        <v>8792900</v>
      </c>
    </row>
    <row r="3545" spans="1:4" x14ac:dyDescent="0.25">
      <c r="A3545">
        <v>2.9090910000000001</v>
      </c>
      <c r="B3545">
        <v>1064000</v>
      </c>
      <c r="C3545">
        <v>1233800</v>
      </c>
      <c r="D3545">
        <v>994800</v>
      </c>
    </row>
    <row r="3546" spans="1:4" x14ac:dyDescent="0.25">
      <c r="A3546">
        <v>2.9090910000000001</v>
      </c>
      <c r="B3546">
        <v>3576300</v>
      </c>
      <c r="C3546">
        <v>3778400</v>
      </c>
      <c r="D3546">
        <v>3613600</v>
      </c>
    </row>
    <row r="3547" spans="1:4" x14ac:dyDescent="0.25">
      <c r="A3547">
        <v>2.9090910000000001</v>
      </c>
      <c r="B3547" t="s">
        <v>913</v>
      </c>
      <c r="C3547" t="s">
        <v>284</v>
      </c>
      <c r="D3547">
        <v>1935400</v>
      </c>
    </row>
    <row r="3548" spans="1:4" x14ac:dyDescent="0.25">
      <c r="A3548">
        <v>2.9090910000000001</v>
      </c>
      <c r="B3548">
        <v>318372900</v>
      </c>
      <c r="C3548">
        <v>366916800</v>
      </c>
      <c r="D3548">
        <v>233737800</v>
      </c>
    </row>
    <row r="3549" spans="1:4" x14ac:dyDescent="0.25">
      <c r="A3549">
        <v>2.9090910000000001</v>
      </c>
      <c r="B3549">
        <v>11128200</v>
      </c>
      <c r="C3549">
        <v>4821200</v>
      </c>
      <c r="D3549">
        <v>2919800</v>
      </c>
    </row>
    <row r="3550" spans="1:4" x14ac:dyDescent="0.25">
      <c r="A3550">
        <v>2.9090910000000001</v>
      </c>
      <c r="B3550">
        <v>3573476300</v>
      </c>
      <c r="C3550">
        <v>5072066800</v>
      </c>
      <c r="D3550">
        <v>4425600</v>
      </c>
    </row>
    <row r="3551" spans="1:4" x14ac:dyDescent="0.25">
      <c r="A3551">
        <v>2.9090910000000001</v>
      </c>
      <c r="B3551" t="s">
        <v>918</v>
      </c>
      <c r="C3551" t="s">
        <v>288</v>
      </c>
      <c r="D3551">
        <v>2627700</v>
      </c>
    </row>
    <row r="3552" spans="1:4" x14ac:dyDescent="0.25">
      <c r="A3552">
        <v>2.9090910000000001</v>
      </c>
      <c r="B3552">
        <v>118604100</v>
      </c>
      <c r="C3552">
        <v>123937500</v>
      </c>
      <c r="D3552">
        <v>12159100</v>
      </c>
    </row>
    <row r="3553" spans="1:4" x14ac:dyDescent="0.25">
      <c r="A3553">
        <v>2.9090910000000001</v>
      </c>
      <c r="B3553">
        <v>36490300</v>
      </c>
      <c r="C3553">
        <v>58178900</v>
      </c>
      <c r="D3553">
        <v>1276700</v>
      </c>
    </row>
    <row r="3554" spans="1:4" x14ac:dyDescent="0.25">
      <c r="A3554">
        <v>2.9090910000000001</v>
      </c>
      <c r="B3554">
        <v>5135800</v>
      </c>
      <c r="C3554">
        <v>6108200</v>
      </c>
      <c r="D3554">
        <v>5376700</v>
      </c>
    </row>
    <row r="3555" spans="1:4" x14ac:dyDescent="0.25">
      <c r="A3555">
        <v>2.9090910000000001</v>
      </c>
      <c r="B3555" t="s">
        <v>921</v>
      </c>
      <c r="C3555" t="s">
        <v>291</v>
      </c>
      <c r="D3555">
        <v>90922300</v>
      </c>
    </row>
    <row r="3556" spans="1:4" x14ac:dyDescent="0.25">
      <c r="A3556">
        <v>2.9090910000000001</v>
      </c>
      <c r="B3556">
        <v>933500</v>
      </c>
      <c r="C3556">
        <v>1262800</v>
      </c>
      <c r="D3556">
        <v>827000</v>
      </c>
    </row>
    <row r="3557" spans="1:4" x14ac:dyDescent="0.25">
      <c r="A3557">
        <v>2.9090910000000001</v>
      </c>
      <c r="B3557">
        <v>18370400</v>
      </c>
      <c r="C3557">
        <v>54895400</v>
      </c>
      <c r="D3557">
        <v>580600</v>
      </c>
    </row>
    <row r="3558" spans="1:4" x14ac:dyDescent="0.25">
      <c r="A3558">
        <v>2.9090910000000001</v>
      </c>
      <c r="B3558">
        <v>135777300</v>
      </c>
      <c r="C3558">
        <v>286214500</v>
      </c>
      <c r="D3558">
        <v>716300</v>
      </c>
    </row>
    <row r="3559" spans="1:4" x14ac:dyDescent="0.25">
      <c r="A3559">
        <v>2.9090910000000001</v>
      </c>
      <c r="B3559">
        <v>6785500</v>
      </c>
      <c r="C3559">
        <v>10985000</v>
      </c>
      <c r="D3559">
        <v>727300</v>
      </c>
    </row>
    <row r="3560" spans="1:4" x14ac:dyDescent="0.25">
      <c r="A3560">
        <v>2.9090910000000001</v>
      </c>
      <c r="B3560" t="s">
        <v>926</v>
      </c>
      <c r="C3560" t="s">
        <v>298</v>
      </c>
      <c r="D3560">
        <v>149299500</v>
      </c>
    </row>
    <row r="3561" spans="1:4" x14ac:dyDescent="0.25">
      <c r="A3561">
        <v>2.9090910000000001</v>
      </c>
      <c r="B3561">
        <v>18229700</v>
      </c>
      <c r="C3561">
        <v>23327000</v>
      </c>
      <c r="D3561">
        <v>6314600</v>
      </c>
    </row>
    <row r="3562" spans="1:4" x14ac:dyDescent="0.25">
      <c r="A3562">
        <v>2.9090910000000001</v>
      </c>
      <c r="B3562">
        <v>795400</v>
      </c>
      <c r="C3562">
        <v>843400</v>
      </c>
      <c r="D3562">
        <v>758200</v>
      </c>
    </row>
    <row r="3563" spans="1:4" x14ac:dyDescent="0.25">
      <c r="A3563">
        <v>2.9090910000000001</v>
      </c>
      <c r="B3563">
        <v>893900</v>
      </c>
      <c r="C3563">
        <v>1096500</v>
      </c>
      <c r="D3563">
        <v>960900</v>
      </c>
    </row>
    <row r="3564" spans="1:4" x14ac:dyDescent="0.25">
      <c r="A3564">
        <v>2.9090910000000001</v>
      </c>
      <c r="B3564" t="s">
        <v>929</v>
      </c>
      <c r="C3564" t="s">
        <v>301</v>
      </c>
      <c r="D3564">
        <v>73983900</v>
      </c>
    </row>
    <row r="3565" spans="1:4" x14ac:dyDescent="0.25">
      <c r="A3565">
        <v>2.9090910000000001</v>
      </c>
      <c r="B3565">
        <v>3231100</v>
      </c>
      <c r="C3565">
        <v>4171000</v>
      </c>
      <c r="D3565">
        <v>4308800</v>
      </c>
    </row>
    <row r="3566" spans="1:4" x14ac:dyDescent="0.25">
      <c r="A3566">
        <v>2.9090910000000001</v>
      </c>
      <c r="B3566" t="s">
        <v>930</v>
      </c>
      <c r="C3566" t="s">
        <v>302</v>
      </c>
      <c r="D3566">
        <v>60903500</v>
      </c>
    </row>
    <row r="3567" spans="1:4" x14ac:dyDescent="0.25">
      <c r="A3567">
        <v>2.9090910000000001</v>
      </c>
      <c r="B3567">
        <v>1424953800</v>
      </c>
      <c r="C3567">
        <v>1727252700</v>
      </c>
      <c r="D3567">
        <v>22396200</v>
      </c>
    </row>
    <row r="3568" spans="1:4" x14ac:dyDescent="0.25">
      <c r="A3568">
        <v>2.9090910000000001</v>
      </c>
      <c r="B3568">
        <v>501617500</v>
      </c>
      <c r="C3568">
        <v>296412300</v>
      </c>
      <c r="D3568">
        <v>91629100</v>
      </c>
    </row>
    <row r="3569" spans="1:4" x14ac:dyDescent="0.25">
      <c r="A3569">
        <v>2.9090910000000001</v>
      </c>
      <c r="B3569">
        <v>20208100</v>
      </c>
      <c r="C3569">
        <v>33933500</v>
      </c>
      <c r="D3569">
        <v>10514100</v>
      </c>
    </row>
    <row r="3570" spans="1:4" x14ac:dyDescent="0.25">
      <c r="A3570">
        <v>2.9090910000000001</v>
      </c>
      <c r="B3570">
        <v>4903700</v>
      </c>
      <c r="C3570">
        <v>1485400</v>
      </c>
      <c r="D3570">
        <v>1485700</v>
      </c>
    </row>
    <row r="3571" spans="1:4" x14ac:dyDescent="0.25">
      <c r="A3571">
        <v>2.9090910000000001</v>
      </c>
      <c r="B3571">
        <v>39023400</v>
      </c>
      <c r="C3571">
        <v>45078100</v>
      </c>
      <c r="D3571">
        <v>22746700</v>
      </c>
    </row>
    <row r="3572" spans="1:4" x14ac:dyDescent="0.25">
      <c r="A3572">
        <v>2.9090910000000001</v>
      </c>
      <c r="B3572">
        <v>1159000</v>
      </c>
      <c r="C3572">
        <v>1726500</v>
      </c>
      <c r="D3572">
        <v>962600</v>
      </c>
    </row>
    <row r="3573" spans="1:4" x14ac:dyDescent="0.25">
      <c r="A3573">
        <v>2.9090910000000001</v>
      </c>
      <c r="B3573">
        <v>143208500</v>
      </c>
      <c r="C3573">
        <v>238867700</v>
      </c>
      <c r="D3573">
        <v>1480000</v>
      </c>
    </row>
    <row r="3574" spans="1:4" x14ac:dyDescent="0.25">
      <c r="A3574">
        <v>2.9090910000000001</v>
      </c>
      <c r="B3574">
        <v>16509400</v>
      </c>
      <c r="C3574">
        <v>28728100</v>
      </c>
      <c r="D3574">
        <v>2398700</v>
      </c>
    </row>
    <row r="3575" spans="1:4" x14ac:dyDescent="0.25">
      <c r="A3575">
        <v>2.9090910000000001</v>
      </c>
      <c r="B3575">
        <v>6495800</v>
      </c>
      <c r="C3575">
        <v>7367300</v>
      </c>
      <c r="D3575">
        <v>7549700</v>
      </c>
    </row>
    <row r="3576" spans="1:4" x14ac:dyDescent="0.25">
      <c r="A3576">
        <v>2.9090910000000001</v>
      </c>
      <c r="B3576">
        <v>66330500</v>
      </c>
      <c r="C3576">
        <v>92941100</v>
      </c>
      <c r="D3576">
        <v>7152400</v>
      </c>
    </row>
    <row r="3577" spans="1:4" x14ac:dyDescent="0.25">
      <c r="A3577">
        <v>2.9090910000000001</v>
      </c>
      <c r="B3577">
        <v>102050900</v>
      </c>
      <c r="C3577">
        <v>157763500</v>
      </c>
      <c r="D3577">
        <v>46963600</v>
      </c>
    </row>
    <row r="3578" spans="1:4" x14ac:dyDescent="0.25">
      <c r="A3578">
        <v>2.9090910000000001</v>
      </c>
      <c r="B3578">
        <v>32363200</v>
      </c>
      <c r="C3578">
        <v>52229900</v>
      </c>
      <c r="D3578">
        <v>827300</v>
      </c>
    </row>
    <row r="3579" spans="1:4" x14ac:dyDescent="0.25">
      <c r="A3579">
        <v>2.9090910000000001</v>
      </c>
      <c r="B3579">
        <v>62662200</v>
      </c>
      <c r="C3579">
        <v>69713000</v>
      </c>
      <c r="D3579">
        <v>6693000</v>
      </c>
    </row>
    <row r="3580" spans="1:4" x14ac:dyDescent="0.25">
      <c r="A3580">
        <v>2.9090910000000001</v>
      </c>
      <c r="B3580">
        <v>1167111600</v>
      </c>
      <c r="C3580">
        <v>55182500</v>
      </c>
      <c r="D3580">
        <v>151616400</v>
      </c>
    </row>
    <row r="3581" spans="1:4" x14ac:dyDescent="0.25">
      <c r="A3581">
        <v>2.9090910000000001</v>
      </c>
      <c r="B3581" t="s">
        <v>938</v>
      </c>
      <c r="C3581" t="s">
        <v>311</v>
      </c>
      <c r="D3581">
        <v>4521200</v>
      </c>
    </row>
    <row r="3582" spans="1:4" x14ac:dyDescent="0.25">
      <c r="A3582">
        <v>2.9090910000000001</v>
      </c>
      <c r="B3582" t="s">
        <v>939</v>
      </c>
      <c r="C3582" t="s">
        <v>312</v>
      </c>
      <c r="D3582">
        <v>1290300</v>
      </c>
    </row>
    <row r="3583" spans="1:4" x14ac:dyDescent="0.25">
      <c r="A3583">
        <v>2.9090910000000001</v>
      </c>
      <c r="B3583">
        <v>20158000</v>
      </c>
      <c r="C3583">
        <v>55333900</v>
      </c>
      <c r="D3583">
        <v>1698500</v>
      </c>
    </row>
    <row r="3584" spans="1:4" x14ac:dyDescent="0.25">
      <c r="A3584">
        <v>2.9090910000000001</v>
      </c>
      <c r="B3584">
        <v>108750500</v>
      </c>
      <c r="C3584">
        <v>195560300</v>
      </c>
      <c r="D3584">
        <v>4029800</v>
      </c>
    </row>
    <row r="3585" spans="1:4" x14ac:dyDescent="0.25">
      <c r="A3585">
        <v>2.9090910000000001</v>
      </c>
      <c r="B3585">
        <v>3448100</v>
      </c>
      <c r="C3585">
        <v>5152200</v>
      </c>
      <c r="D3585">
        <v>3972100</v>
      </c>
    </row>
    <row r="3586" spans="1:4" x14ac:dyDescent="0.25">
      <c r="A3586">
        <v>2.9090910000000001</v>
      </c>
      <c r="B3586">
        <v>664400</v>
      </c>
      <c r="C3586">
        <v>905700</v>
      </c>
      <c r="D3586">
        <v>611100</v>
      </c>
    </row>
    <row r="3587" spans="1:4" x14ac:dyDescent="0.25">
      <c r="A3587">
        <v>2.9090910000000001</v>
      </c>
      <c r="B3587" t="s">
        <v>944</v>
      </c>
      <c r="C3587" t="s">
        <v>317</v>
      </c>
      <c r="D3587">
        <v>2838200</v>
      </c>
    </row>
    <row r="3588" spans="1:4" x14ac:dyDescent="0.25">
      <c r="A3588">
        <v>2.9090910000000001</v>
      </c>
      <c r="B3588">
        <v>21022800</v>
      </c>
      <c r="C3588">
        <v>30855300</v>
      </c>
      <c r="D3588">
        <v>1193100</v>
      </c>
    </row>
    <row r="3589" spans="1:4" x14ac:dyDescent="0.25">
      <c r="A3589">
        <v>2.9090910000000001</v>
      </c>
      <c r="B3589">
        <v>6115800</v>
      </c>
      <c r="C3589">
        <v>15676200</v>
      </c>
      <c r="D3589">
        <v>982700</v>
      </c>
    </row>
    <row r="3590" spans="1:4" x14ac:dyDescent="0.25">
      <c r="A3590">
        <v>2.9090910000000001</v>
      </c>
      <c r="B3590">
        <v>1259356200</v>
      </c>
      <c r="C3590">
        <v>2079805600</v>
      </c>
      <c r="D3590">
        <v>1727700</v>
      </c>
    </row>
    <row r="3591" spans="1:4" x14ac:dyDescent="0.25">
      <c r="A3591">
        <v>2.9090910000000001</v>
      </c>
      <c r="B3591">
        <v>657808000</v>
      </c>
      <c r="C3591">
        <v>90032500</v>
      </c>
      <c r="D3591">
        <v>88188200</v>
      </c>
    </row>
    <row r="3592" spans="1:4" x14ac:dyDescent="0.25">
      <c r="A3592">
        <v>2.9090910000000001</v>
      </c>
      <c r="B3592">
        <v>30397700</v>
      </c>
      <c r="C3592">
        <v>51961400</v>
      </c>
      <c r="D3592">
        <v>5659000</v>
      </c>
    </row>
    <row r="3593" spans="1:4" x14ac:dyDescent="0.25">
      <c r="A3593">
        <v>2.9090910000000001</v>
      </c>
      <c r="B3593">
        <v>5899700</v>
      </c>
      <c r="C3593">
        <v>32640700</v>
      </c>
      <c r="D3593">
        <v>2852900</v>
      </c>
    </row>
    <row r="3594" spans="1:4" x14ac:dyDescent="0.25">
      <c r="A3594">
        <v>2.9090910000000001</v>
      </c>
      <c r="B3594" t="s">
        <v>946</v>
      </c>
      <c r="C3594" t="s">
        <v>319</v>
      </c>
      <c r="D3594">
        <v>982723600</v>
      </c>
    </row>
    <row r="3595" spans="1:4" x14ac:dyDescent="0.25">
      <c r="A3595">
        <v>2.9090910000000001</v>
      </c>
      <c r="B3595">
        <v>2753800</v>
      </c>
      <c r="C3595">
        <v>3311900</v>
      </c>
      <c r="D3595">
        <v>1093200</v>
      </c>
    </row>
    <row r="3596" spans="1:4" x14ac:dyDescent="0.25">
      <c r="A3596">
        <v>2.9090910000000001</v>
      </c>
      <c r="B3596">
        <v>14655700</v>
      </c>
      <c r="C3596">
        <v>23234100</v>
      </c>
      <c r="D3596">
        <v>9924300</v>
      </c>
    </row>
    <row r="3597" spans="1:4" x14ac:dyDescent="0.25">
      <c r="A3597">
        <v>2.9090910000000001</v>
      </c>
      <c r="B3597" t="s">
        <v>947</v>
      </c>
      <c r="C3597">
        <v>252733300</v>
      </c>
      <c r="D3597">
        <v>244614800</v>
      </c>
    </row>
    <row r="3598" spans="1:4" x14ac:dyDescent="0.25">
      <c r="A3598">
        <v>2.9090910000000001</v>
      </c>
      <c r="B3598">
        <v>4155840200</v>
      </c>
      <c r="C3598" t="s">
        <v>320</v>
      </c>
      <c r="D3598">
        <v>4752200</v>
      </c>
    </row>
    <row r="3599" spans="1:4" x14ac:dyDescent="0.25">
      <c r="A3599">
        <v>2.9090910000000001</v>
      </c>
      <c r="B3599" t="s">
        <v>948</v>
      </c>
      <c r="C3599" t="s">
        <v>321</v>
      </c>
      <c r="D3599">
        <v>1203600</v>
      </c>
    </row>
    <row r="3600" spans="1:4" x14ac:dyDescent="0.25">
      <c r="A3600">
        <v>2.9090910000000001</v>
      </c>
      <c r="B3600">
        <v>333001900</v>
      </c>
      <c r="C3600">
        <v>363310200</v>
      </c>
      <c r="D3600">
        <v>37150000</v>
      </c>
    </row>
    <row r="3601" spans="1:4" x14ac:dyDescent="0.25">
      <c r="A3601">
        <v>2.9090910000000001</v>
      </c>
      <c r="B3601">
        <v>953600</v>
      </c>
      <c r="C3601">
        <v>1581200</v>
      </c>
      <c r="D3601">
        <v>450200</v>
      </c>
    </row>
    <row r="3602" spans="1:4" x14ac:dyDescent="0.25">
      <c r="A3602">
        <v>2.9090910000000001</v>
      </c>
      <c r="B3602">
        <v>3479500</v>
      </c>
      <c r="C3602">
        <v>3990200</v>
      </c>
      <c r="D3602">
        <v>3945100</v>
      </c>
    </row>
    <row r="3603" spans="1:4" x14ac:dyDescent="0.25">
      <c r="A3603">
        <v>2.9090910000000001</v>
      </c>
      <c r="B3603">
        <v>228900300</v>
      </c>
      <c r="C3603">
        <v>335087600</v>
      </c>
      <c r="D3603">
        <v>4014600</v>
      </c>
    </row>
    <row r="3604" spans="1:4" x14ac:dyDescent="0.25">
      <c r="A3604">
        <v>2.9090910000000001</v>
      </c>
      <c r="B3604" t="s">
        <v>952</v>
      </c>
      <c r="C3604" t="s">
        <v>324</v>
      </c>
      <c r="D3604">
        <v>32199400</v>
      </c>
    </row>
    <row r="3605" spans="1:4" x14ac:dyDescent="0.25">
      <c r="A3605">
        <v>2.9090910000000001</v>
      </c>
      <c r="B3605" t="s">
        <v>953</v>
      </c>
      <c r="C3605" t="s">
        <v>325</v>
      </c>
      <c r="D3605">
        <v>5866800</v>
      </c>
    </row>
    <row r="3606" spans="1:4" x14ac:dyDescent="0.25">
      <c r="A3606">
        <v>2.9090910000000001</v>
      </c>
      <c r="B3606" t="s">
        <v>954</v>
      </c>
      <c r="C3606" t="s">
        <v>1402</v>
      </c>
      <c r="D3606">
        <v>4490900</v>
      </c>
    </row>
    <row r="3607" spans="1:4" x14ac:dyDescent="0.25">
      <c r="A3607">
        <v>2.9090910000000001</v>
      </c>
      <c r="B3607">
        <v>4694000</v>
      </c>
      <c r="C3607">
        <v>6062200</v>
      </c>
      <c r="D3607">
        <v>3290700</v>
      </c>
    </row>
    <row r="3608" spans="1:4" x14ac:dyDescent="0.25">
      <c r="A3608">
        <v>2.9090910000000001</v>
      </c>
      <c r="B3608">
        <v>386400</v>
      </c>
      <c r="C3608">
        <v>430900</v>
      </c>
      <c r="D3608">
        <v>414800</v>
      </c>
    </row>
    <row r="3609" spans="1:4" x14ac:dyDescent="0.25">
      <c r="A3609">
        <v>2.9090910000000001</v>
      </c>
      <c r="B3609">
        <v>358700</v>
      </c>
      <c r="C3609">
        <v>440100</v>
      </c>
      <c r="D3609">
        <v>378500</v>
      </c>
    </row>
    <row r="3610" spans="1:4" x14ac:dyDescent="0.25">
      <c r="A3610">
        <v>2.9090910000000001</v>
      </c>
      <c r="B3610">
        <v>3503200</v>
      </c>
      <c r="C3610">
        <v>6622000</v>
      </c>
      <c r="D3610">
        <v>492700</v>
      </c>
    </row>
    <row r="3611" spans="1:4" x14ac:dyDescent="0.25">
      <c r="A3611">
        <v>2.9090910000000001</v>
      </c>
      <c r="B3611">
        <v>77343400</v>
      </c>
      <c r="C3611">
        <v>17178600</v>
      </c>
      <c r="D3611">
        <v>803600</v>
      </c>
    </row>
    <row r="3612" spans="1:4" x14ac:dyDescent="0.25">
      <c r="A3612">
        <v>2.9090910000000001</v>
      </c>
      <c r="B3612" t="s">
        <v>956</v>
      </c>
      <c r="C3612" t="s">
        <v>327</v>
      </c>
      <c r="D3612">
        <v>73940500</v>
      </c>
    </row>
    <row r="3613" spans="1:4" x14ac:dyDescent="0.25">
      <c r="A3613">
        <v>2.9090910000000001</v>
      </c>
      <c r="B3613">
        <v>5792800</v>
      </c>
      <c r="C3613">
        <v>7673400</v>
      </c>
      <c r="D3613">
        <v>1244500</v>
      </c>
    </row>
    <row r="3614" spans="1:4" x14ac:dyDescent="0.25">
      <c r="A3614">
        <v>2.9090910000000001</v>
      </c>
      <c r="B3614" t="s">
        <v>957</v>
      </c>
      <c r="C3614" t="s">
        <v>328</v>
      </c>
      <c r="D3614">
        <v>24704200</v>
      </c>
    </row>
    <row r="3615" spans="1:4" x14ac:dyDescent="0.25">
      <c r="A3615">
        <v>2.9090910000000001</v>
      </c>
      <c r="B3615">
        <v>811300</v>
      </c>
      <c r="C3615">
        <v>3303900</v>
      </c>
      <c r="D3615">
        <v>783000</v>
      </c>
    </row>
    <row r="3616" spans="1:4" x14ac:dyDescent="0.25">
      <c r="A3616">
        <v>2.9090910000000001</v>
      </c>
      <c r="B3616" t="s">
        <v>959</v>
      </c>
      <c r="C3616" t="s">
        <v>330</v>
      </c>
      <c r="D3616">
        <v>4463000</v>
      </c>
    </row>
    <row r="3617" spans="1:4" x14ac:dyDescent="0.25">
      <c r="A3617">
        <v>2.9090910000000001</v>
      </c>
      <c r="B3617">
        <v>860200</v>
      </c>
      <c r="C3617">
        <v>1108200</v>
      </c>
      <c r="D3617">
        <v>825400</v>
      </c>
    </row>
    <row r="3618" spans="1:4" x14ac:dyDescent="0.25">
      <c r="A3618">
        <v>2.9090910000000001</v>
      </c>
      <c r="B3618">
        <v>1023400</v>
      </c>
      <c r="C3618">
        <v>1537700</v>
      </c>
      <c r="D3618">
        <v>771200</v>
      </c>
    </row>
    <row r="3619" spans="1:4" x14ac:dyDescent="0.25">
      <c r="A3619">
        <v>2.9090910000000001</v>
      </c>
      <c r="B3619">
        <v>9756500</v>
      </c>
      <c r="C3619">
        <v>17902600</v>
      </c>
      <c r="D3619">
        <v>2105700</v>
      </c>
    </row>
    <row r="3620" spans="1:4" x14ac:dyDescent="0.25">
      <c r="A3620">
        <v>2.9090910000000001</v>
      </c>
      <c r="B3620" t="s">
        <v>963</v>
      </c>
      <c r="C3620" t="s">
        <v>334</v>
      </c>
      <c r="D3620">
        <v>2324700</v>
      </c>
    </row>
    <row r="3621" spans="1:4" x14ac:dyDescent="0.25">
      <c r="A3621">
        <v>2.9090910000000001</v>
      </c>
      <c r="B3621" t="s">
        <v>965</v>
      </c>
      <c r="C3621" t="s">
        <v>336</v>
      </c>
      <c r="D3621">
        <v>17181200</v>
      </c>
    </row>
    <row r="3622" spans="1:4" x14ac:dyDescent="0.25">
      <c r="A3622">
        <v>2.9090910000000001</v>
      </c>
      <c r="B3622">
        <v>7462500</v>
      </c>
      <c r="C3622">
        <v>13013700</v>
      </c>
      <c r="D3622">
        <v>715900</v>
      </c>
    </row>
    <row r="3623" spans="1:4" x14ac:dyDescent="0.25">
      <c r="A3623">
        <v>2.9090910000000001</v>
      </c>
      <c r="B3623">
        <v>27343800</v>
      </c>
      <c r="C3623">
        <v>47380800</v>
      </c>
      <c r="D3623">
        <v>4143800</v>
      </c>
    </row>
    <row r="3624" spans="1:4" x14ac:dyDescent="0.25">
      <c r="A3624">
        <v>2.9090910000000001</v>
      </c>
      <c r="B3624">
        <v>3482900</v>
      </c>
      <c r="C3624">
        <v>2126600</v>
      </c>
      <c r="D3624">
        <v>1734000</v>
      </c>
    </row>
    <row r="3625" spans="1:4" x14ac:dyDescent="0.25">
      <c r="A3625">
        <v>2.9090910000000001</v>
      </c>
      <c r="B3625" t="s">
        <v>967</v>
      </c>
      <c r="C3625" t="s">
        <v>338</v>
      </c>
      <c r="D3625">
        <v>47974000</v>
      </c>
    </row>
    <row r="3626" spans="1:4" x14ac:dyDescent="0.25">
      <c r="A3626">
        <v>2.9090910000000001</v>
      </c>
      <c r="B3626">
        <v>869600</v>
      </c>
      <c r="C3626">
        <v>1249700</v>
      </c>
      <c r="D3626">
        <v>837500</v>
      </c>
    </row>
    <row r="3627" spans="1:4" x14ac:dyDescent="0.25">
      <c r="A3627">
        <v>2.9090910000000001</v>
      </c>
      <c r="B3627">
        <v>31759600</v>
      </c>
      <c r="C3627">
        <v>34210600</v>
      </c>
      <c r="D3627">
        <v>36758500</v>
      </c>
    </row>
    <row r="3628" spans="1:4" x14ac:dyDescent="0.25">
      <c r="A3628">
        <v>2.9090910000000001</v>
      </c>
      <c r="B3628">
        <v>7132400</v>
      </c>
      <c r="C3628">
        <v>11139500</v>
      </c>
      <c r="D3628">
        <v>2285400</v>
      </c>
    </row>
    <row r="3629" spans="1:4" x14ac:dyDescent="0.25">
      <c r="A3629">
        <v>2.9090910000000001</v>
      </c>
      <c r="B3629">
        <v>136872100</v>
      </c>
      <c r="C3629">
        <v>14136500</v>
      </c>
      <c r="D3629">
        <v>14490900</v>
      </c>
    </row>
    <row r="3630" spans="1:4" x14ac:dyDescent="0.25">
      <c r="A3630">
        <v>2.9090910000000001</v>
      </c>
      <c r="B3630" t="s">
        <v>969</v>
      </c>
      <c r="C3630" t="s">
        <v>340</v>
      </c>
      <c r="D3630">
        <v>48209500</v>
      </c>
    </row>
    <row r="3631" spans="1:4" x14ac:dyDescent="0.25">
      <c r="A3631">
        <v>2.9090910000000001</v>
      </c>
      <c r="B3631">
        <v>524600</v>
      </c>
      <c r="C3631">
        <v>689100</v>
      </c>
      <c r="D3631">
        <v>574200</v>
      </c>
    </row>
    <row r="3632" spans="1:4" x14ac:dyDescent="0.25">
      <c r="A3632">
        <v>2.9090910000000001</v>
      </c>
      <c r="B3632">
        <v>3167000</v>
      </c>
      <c r="C3632">
        <v>3731500</v>
      </c>
      <c r="D3632">
        <v>695900</v>
      </c>
    </row>
    <row r="3633" spans="1:4" x14ac:dyDescent="0.25">
      <c r="A3633">
        <v>2.9090910000000001</v>
      </c>
      <c r="B3633">
        <v>5854400</v>
      </c>
      <c r="C3633">
        <v>11007200</v>
      </c>
      <c r="D3633">
        <v>6235400</v>
      </c>
    </row>
    <row r="3634" spans="1:4" x14ac:dyDescent="0.25">
      <c r="A3634">
        <v>2.9090910000000001</v>
      </c>
      <c r="B3634">
        <v>626931400</v>
      </c>
      <c r="C3634">
        <v>884245200</v>
      </c>
      <c r="D3634">
        <v>1579100</v>
      </c>
    </row>
    <row r="3635" spans="1:4" x14ac:dyDescent="0.25">
      <c r="A3635">
        <v>2.9090910000000001</v>
      </c>
      <c r="B3635">
        <v>11419800</v>
      </c>
      <c r="C3635">
        <v>21092600</v>
      </c>
      <c r="D3635">
        <v>2028300</v>
      </c>
    </row>
    <row r="3636" spans="1:4" x14ac:dyDescent="0.25">
      <c r="A3636">
        <v>2.9090910000000001</v>
      </c>
      <c r="B3636">
        <v>5098331800</v>
      </c>
      <c r="C3636">
        <v>4153496700</v>
      </c>
      <c r="D3636">
        <v>2585300</v>
      </c>
    </row>
    <row r="3637" spans="1:4" x14ac:dyDescent="0.25">
      <c r="A3637">
        <v>2.9090910000000001</v>
      </c>
      <c r="B3637">
        <v>1443000</v>
      </c>
      <c r="C3637">
        <v>1100300</v>
      </c>
      <c r="D3637">
        <v>1267400</v>
      </c>
    </row>
    <row r="3638" spans="1:4" x14ac:dyDescent="0.25">
      <c r="A3638">
        <v>2.9090910000000001</v>
      </c>
      <c r="B3638">
        <v>17709200</v>
      </c>
      <c r="C3638">
        <v>13898100</v>
      </c>
      <c r="D3638">
        <v>13501200</v>
      </c>
    </row>
    <row r="3639" spans="1:4" x14ac:dyDescent="0.25">
      <c r="A3639">
        <v>2.9090910000000001</v>
      </c>
      <c r="B3639">
        <v>3331140100</v>
      </c>
      <c r="C3639">
        <v>4570468600</v>
      </c>
      <c r="D3639">
        <v>12497600</v>
      </c>
    </row>
    <row r="3640" spans="1:4" x14ac:dyDescent="0.25">
      <c r="A3640">
        <v>2.9090910000000001</v>
      </c>
      <c r="B3640">
        <v>398886500</v>
      </c>
      <c r="C3640">
        <v>430518900</v>
      </c>
      <c r="D3640">
        <v>399662100</v>
      </c>
    </row>
    <row r="3641" spans="1:4" x14ac:dyDescent="0.25">
      <c r="A3641">
        <v>2.9090910000000001</v>
      </c>
      <c r="B3641" t="s">
        <v>973</v>
      </c>
      <c r="C3641" t="s">
        <v>343</v>
      </c>
      <c r="D3641">
        <v>598192800</v>
      </c>
    </row>
    <row r="3642" spans="1:4" x14ac:dyDescent="0.25">
      <c r="A3642">
        <v>2.9090910000000001</v>
      </c>
      <c r="B3642">
        <v>5246200</v>
      </c>
      <c r="C3642">
        <v>6533700</v>
      </c>
      <c r="D3642">
        <v>568600</v>
      </c>
    </row>
    <row r="3643" spans="1:4" x14ac:dyDescent="0.25">
      <c r="A3643">
        <v>2.9090910000000001</v>
      </c>
      <c r="B3643" t="s">
        <v>976</v>
      </c>
      <c r="C3643" t="s">
        <v>346</v>
      </c>
      <c r="D3643">
        <v>249639000</v>
      </c>
    </row>
    <row r="3644" spans="1:4" x14ac:dyDescent="0.25">
      <c r="A3644">
        <v>2.9090910000000001</v>
      </c>
      <c r="B3644">
        <v>2644400</v>
      </c>
      <c r="C3644">
        <v>3059000</v>
      </c>
      <c r="D3644">
        <v>2946100</v>
      </c>
    </row>
    <row r="3645" spans="1:4" x14ac:dyDescent="0.25">
      <c r="A3645">
        <v>2.9090910000000001</v>
      </c>
      <c r="B3645" t="s">
        <v>978</v>
      </c>
      <c r="C3645" t="s">
        <v>348</v>
      </c>
      <c r="D3645">
        <v>1552700</v>
      </c>
    </row>
    <row r="3646" spans="1:4" x14ac:dyDescent="0.25">
      <c r="A3646">
        <v>2.9090910000000001</v>
      </c>
      <c r="B3646" t="s">
        <v>979</v>
      </c>
      <c r="C3646" t="s">
        <v>349</v>
      </c>
      <c r="D3646" t="s">
        <v>45</v>
      </c>
    </row>
    <row r="3647" spans="1:4" x14ac:dyDescent="0.25">
      <c r="A3647">
        <v>2.9090910000000001</v>
      </c>
      <c r="B3647">
        <v>952900</v>
      </c>
      <c r="C3647">
        <v>1025400</v>
      </c>
      <c r="D3647">
        <v>671900</v>
      </c>
    </row>
    <row r="3648" spans="1:4" x14ac:dyDescent="0.25">
      <c r="A3648">
        <v>2.9090910000000001</v>
      </c>
      <c r="B3648">
        <v>3955800</v>
      </c>
      <c r="C3648">
        <v>7882000</v>
      </c>
      <c r="D3648">
        <v>905700</v>
      </c>
    </row>
    <row r="3649" spans="1:4" x14ac:dyDescent="0.25">
      <c r="A3649">
        <v>2.9090910000000001</v>
      </c>
      <c r="B3649">
        <v>152475500</v>
      </c>
      <c r="C3649">
        <v>180857700</v>
      </c>
      <c r="D3649">
        <v>2199100</v>
      </c>
    </row>
    <row r="3650" spans="1:4" x14ac:dyDescent="0.25">
      <c r="A3650">
        <v>2.9090910000000001</v>
      </c>
      <c r="B3650">
        <v>3213300</v>
      </c>
      <c r="C3650">
        <v>3191800</v>
      </c>
      <c r="D3650">
        <v>2776900</v>
      </c>
    </row>
    <row r="3651" spans="1:4" x14ac:dyDescent="0.25">
      <c r="A3651">
        <v>2.9090910000000001</v>
      </c>
      <c r="B3651">
        <v>61002200</v>
      </c>
      <c r="C3651">
        <v>29351800</v>
      </c>
      <c r="D3651">
        <v>2673300</v>
      </c>
    </row>
    <row r="3652" spans="1:4" x14ac:dyDescent="0.25">
      <c r="A3652">
        <v>2.9090910000000001</v>
      </c>
      <c r="B3652" t="s">
        <v>991</v>
      </c>
      <c r="C3652" t="s">
        <v>362</v>
      </c>
      <c r="D3652">
        <v>24595600</v>
      </c>
    </row>
    <row r="3653" spans="1:4" x14ac:dyDescent="0.25">
      <c r="A3653">
        <v>2.9090910000000001</v>
      </c>
      <c r="B3653">
        <v>4690600</v>
      </c>
      <c r="C3653">
        <v>5122000</v>
      </c>
      <c r="D3653">
        <v>4415900</v>
      </c>
    </row>
    <row r="3654" spans="1:4" x14ac:dyDescent="0.25">
      <c r="A3654">
        <v>2.9090910000000001</v>
      </c>
      <c r="B3654" t="s">
        <v>994</v>
      </c>
      <c r="C3654" t="s">
        <v>365</v>
      </c>
      <c r="D3654">
        <v>3769100</v>
      </c>
    </row>
    <row r="3655" spans="1:4" x14ac:dyDescent="0.25">
      <c r="A3655">
        <v>2.9090910000000001</v>
      </c>
      <c r="B3655">
        <v>5083000</v>
      </c>
      <c r="C3655">
        <v>6021500</v>
      </c>
      <c r="D3655">
        <v>4599100</v>
      </c>
    </row>
    <row r="3656" spans="1:4" x14ac:dyDescent="0.25">
      <c r="A3656">
        <v>2.9090910000000001</v>
      </c>
      <c r="B3656">
        <v>8206900</v>
      </c>
      <c r="C3656">
        <v>9583500</v>
      </c>
      <c r="D3656">
        <v>1108800</v>
      </c>
    </row>
    <row r="3657" spans="1:4" x14ac:dyDescent="0.25">
      <c r="A3657">
        <v>2.9090910000000001</v>
      </c>
      <c r="B3657">
        <v>4268700</v>
      </c>
      <c r="C3657">
        <v>5420800</v>
      </c>
      <c r="D3657">
        <v>3387500</v>
      </c>
    </row>
    <row r="3658" spans="1:4" x14ac:dyDescent="0.25">
      <c r="A3658">
        <v>2.9090910000000001</v>
      </c>
      <c r="B3658">
        <v>104577800</v>
      </c>
      <c r="C3658">
        <v>155820200</v>
      </c>
      <c r="D3658">
        <v>980400</v>
      </c>
    </row>
    <row r="3659" spans="1:4" x14ac:dyDescent="0.25">
      <c r="A3659">
        <v>2.9090910000000001</v>
      </c>
      <c r="B3659" t="s">
        <v>996</v>
      </c>
      <c r="C3659" t="s">
        <v>367</v>
      </c>
      <c r="D3659">
        <v>2056570500</v>
      </c>
    </row>
    <row r="3660" spans="1:4" x14ac:dyDescent="0.25">
      <c r="A3660">
        <v>2.9090910000000001</v>
      </c>
      <c r="B3660" t="s">
        <v>997</v>
      </c>
      <c r="C3660" t="s">
        <v>368</v>
      </c>
      <c r="D3660">
        <v>5985900</v>
      </c>
    </row>
    <row r="3661" spans="1:4" x14ac:dyDescent="0.25">
      <c r="A3661">
        <v>2.9090910000000001</v>
      </c>
      <c r="B3661">
        <v>1095012100</v>
      </c>
      <c r="C3661">
        <v>405905500</v>
      </c>
      <c r="D3661">
        <v>868801600</v>
      </c>
    </row>
    <row r="3662" spans="1:4" x14ac:dyDescent="0.25">
      <c r="A3662">
        <v>2.9090910000000001</v>
      </c>
      <c r="B3662">
        <v>1457100</v>
      </c>
      <c r="C3662">
        <v>2300700</v>
      </c>
      <c r="D3662">
        <v>444100</v>
      </c>
    </row>
    <row r="3663" spans="1:4" x14ac:dyDescent="0.25">
      <c r="A3663">
        <v>2.9090910000000001</v>
      </c>
      <c r="B3663">
        <v>1035535100</v>
      </c>
      <c r="C3663">
        <v>1629096700</v>
      </c>
      <c r="D3663">
        <v>1766900</v>
      </c>
    </row>
    <row r="3664" spans="1:4" x14ac:dyDescent="0.25">
      <c r="A3664">
        <v>2.9090910000000001</v>
      </c>
      <c r="B3664">
        <v>527587600</v>
      </c>
      <c r="C3664">
        <v>605561500</v>
      </c>
      <c r="D3664">
        <v>43647800</v>
      </c>
    </row>
    <row r="3665" spans="1:4" x14ac:dyDescent="0.25">
      <c r="A3665">
        <v>2.9090910000000001</v>
      </c>
      <c r="B3665">
        <v>10865900</v>
      </c>
      <c r="C3665">
        <v>13261200</v>
      </c>
      <c r="D3665">
        <v>14468000</v>
      </c>
    </row>
    <row r="3666" spans="1:4" x14ac:dyDescent="0.25">
      <c r="A3666">
        <v>2.9090910000000001</v>
      </c>
      <c r="B3666">
        <v>12809900</v>
      </c>
      <c r="C3666">
        <v>21173300</v>
      </c>
      <c r="D3666">
        <v>616900</v>
      </c>
    </row>
    <row r="3667" spans="1:4" x14ac:dyDescent="0.25">
      <c r="A3667">
        <v>2.9090910000000001</v>
      </c>
      <c r="B3667" t="s">
        <v>1001</v>
      </c>
      <c r="C3667" t="s">
        <v>371</v>
      </c>
      <c r="D3667" t="s">
        <v>46</v>
      </c>
    </row>
    <row r="3668" spans="1:4" x14ac:dyDescent="0.25">
      <c r="A3668">
        <v>2.9090910000000001</v>
      </c>
      <c r="B3668">
        <v>94799200</v>
      </c>
      <c r="C3668">
        <v>95333100</v>
      </c>
      <c r="D3668">
        <v>12354600</v>
      </c>
    </row>
    <row r="3669" spans="1:4" x14ac:dyDescent="0.25">
      <c r="A3669">
        <v>2.9090910000000001</v>
      </c>
      <c r="B3669">
        <v>848000</v>
      </c>
      <c r="C3669">
        <v>1157500</v>
      </c>
      <c r="D3669">
        <v>443500</v>
      </c>
    </row>
    <row r="3670" spans="1:4" x14ac:dyDescent="0.25">
      <c r="A3670">
        <v>2.9090910000000001</v>
      </c>
      <c r="B3670">
        <v>792300</v>
      </c>
      <c r="C3670">
        <v>791700</v>
      </c>
      <c r="D3670">
        <v>390700</v>
      </c>
    </row>
    <row r="3671" spans="1:4" x14ac:dyDescent="0.25">
      <c r="A3671">
        <v>2.9090910000000001</v>
      </c>
      <c r="B3671">
        <v>12337500</v>
      </c>
      <c r="C3671">
        <v>13649300</v>
      </c>
      <c r="D3671">
        <v>12632500</v>
      </c>
    </row>
    <row r="3672" spans="1:4" x14ac:dyDescent="0.25">
      <c r="A3672">
        <v>2.9090910000000001</v>
      </c>
      <c r="B3672">
        <v>781099400</v>
      </c>
      <c r="C3672">
        <v>1086883800</v>
      </c>
      <c r="D3672">
        <v>2020000</v>
      </c>
    </row>
    <row r="3673" spans="1:4" x14ac:dyDescent="0.25">
      <c r="A3673">
        <v>2.9090910000000001</v>
      </c>
      <c r="B3673">
        <v>607416000</v>
      </c>
      <c r="C3673">
        <v>659317000</v>
      </c>
      <c r="D3673">
        <v>19503800</v>
      </c>
    </row>
    <row r="3674" spans="1:4" x14ac:dyDescent="0.25">
      <c r="A3674">
        <v>2.9090910000000001</v>
      </c>
      <c r="B3674">
        <v>29194800</v>
      </c>
      <c r="C3674">
        <v>40099300</v>
      </c>
      <c r="D3674">
        <v>6707300</v>
      </c>
    </row>
    <row r="3675" spans="1:4" x14ac:dyDescent="0.25">
      <c r="A3675">
        <v>2.9090910000000001</v>
      </c>
      <c r="B3675">
        <v>45449200</v>
      </c>
      <c r="C3675">
        <v>47578800</v>
      </c>
      <c r="D3675">
        <v>51119200</v>
      </c>
    </row>
    <row r="3676" spans="1:4" x14ac:dyDescent="0.25">
      <c r="A3676">
        <v>2.9090910000000001</v>
      </c>
      <c r="B3676">
        <v>3139700</v>
      </c>
      <c r="C3676">
        <v>3276400</v>
      </c>
      <c r="D3676">
        <v>2473600</v>
      </c>
    </row>
    <row r="3677" spans="1:4" x14ac:dyDescent="0.25">
      <c r="A3677">
        <v>2.9090910000000001</v>
      </c>
      <c r="B3677">
        <v>7688600</v>
      </c>
      <c r="C3677">
        <v>8542300</v>
      </c>
      <c r="D3677">
        <v>6943500</v>
      </c>
    </row>
    <row r="3678" spans="1:4" x14ac:dyDescent="0.25">
      <c r="A3678">
        <v>2.9090910000000001</v>
      </c>
      <c r="B3678">
        <v>1680500</v>
      </c>
      <c r="C3678">
        <v>1780100</v>
      </c>
      <c r="D3678">
        <v>1978000</v>
      </c>
    </row>
    <row r="3679" spans="1:4" x14ac:dyDescent="0.25">
      <c r="A3679">
        <v>2.9090910000000001</v>
      </c>
      <c r="B3679">
        <v>573900</v>
      </c>
      <c r="C3679">
        <v>597300</v>
      </c>
      <c r="D3679">
        <v>439200</v>
      </c>
    </row>
    <row r="3680" spans="1:4" x14ac:dyDescent="0.25">
      <c r="A3680">
        <v>2.9090910000000001</v>
      </c>
      <c r="B3680">
        <v>68578900</v>
      </c>
      <c r="C3680">
        <v>89685600</v>
      </c>
      <c r="D3680">
        <v>2841500</v>
      </c>
    </row>
    <row r="3681" spans="1:4" x14ac:dyDescent="0.25">
      <c r="A3681">
        <v>2.9090910000000001</v>
      </c>
      <c r="B3681">
        <v>603869000</v>
      </c>
      <c r="C3681">
        <v>726783000</v>
      </c>
      <c r="D3681">
        <v>641100</v>
      </c>
    </row>
    <row r="3682" spans="1:4" x14ac:dyDescent="0.25">
      <c r="A3682">
        <v>2.9090910000000001</v>
      </c>
      <c r="B3682">
        <v>232402200</v>
      </c>
      <c r="C3682">
        <v>303831300</v>
      </c>
      <c r="D3682">
        <v>984900</v>
      </c>
    </row>
    <row r="3683" spans="1:4" x14ac:dyDescent="0.25">
      <c r="A3683">
        <v>2.9090910000000001</v>
      </c>
      <c r="B3683">
        <v>5205400</v>
      </c>
      <c r="C3683">
        <v>5607300</v>
      </c>
      <c r="D3683">
        <v>2529900</v>
      </c>
    </row>
    <row r="3684" spans="1:4" x14ac:dyDescent="0.25">
      <c r="A3684">
        <v>2.9090910000000001</v>
      </c>
      <c r="B3684">
        <v>1556682600</v>
      </c>
      <c r="C3684">
        <v>2092497000</v>
      </c>
      <c r="D3684">
        <v>3946200</v>
      </c>
    </row>
    <row r="3685" spans="1:4" x14ac:dyDescent="0.25">
      <c r="A3685">
        <v>2.9090910000000001</v>
      </c>
      <c r="B3685">
        <v>15205700</v>
      </c>
      <c r="C3685">
        <v>16279100</v>
      </c>
      <c r="D3685">
        <v>15131700</v>
      </c>
    </row>
    <row r="3686" spans="1:4" x14ac:dyDescent="0.25">
      <c r="A3686">
        <v>2.9090910000000001</v>
      </c>
      <c r="B3686" t="s">
        <v>1013</v>
      </c>
      <c r="C3686" t="s">
        <v>384</v>
      </c>
      <c r="D3686">
        <v>2964104500</v>
      </c>
    </row>
    <row r="3687" spans="1:4" x14ac:dyDescent="0.25">
      <c r="A3687">
        <v>2.9090910000000001</v>
      </c>
      <c r="B3687">
        <v>9099800</v>
      </c>
      <c r="C3687">
        <v>12920000</v>
      </c>
      <c r="D3687">
        <v>3833700</v>
      </c>
    </row>
    <row r="3688" spans="1:4" x14ac:dyDescent="0.25">
      <c r="A3688">
        <v>2.9090910000000001</v>
      </c>
      <c r="B3688">
        <v>745700</v>
      </c>
      <c r="C3688">
        <v>848200</v>
      </c>
      <c r="D3688">
        <v>565100</v>
      </c>
    </row>
    <row r="3689" spans="1:4" x14ac:dyDescent="0.25">
      <c r="A3689">
        <v>2.9090910000000001</v>
      </c>
      <c r="B3689">
        <v>5683500</v>
      </c>
      <c r="C3689">
        <v>7957500</v>
      </c>
      <c r="D3689">
        <v>1334000</v>
      </c>
    </row>
    <row r="3690" spans="1:4" x14ac:dyDescent="0.25">
      <c r="A3690">
        <v>2.9090910000000001</v>
      </c>
      <c r="B3690">
        <v>2164400</v>
      </c>
      <c r="C3690">
        <v>2308700</v>
      </c>
      <c r="D3690">
        <v>2259100</v>
      </c>
    </row>
    <row r="3691" spans="1:4" x14ac:dyDescent="0.25">
      <c r="A3691">
        <v>2.9090910000000001</v>
      </c>
      <c r="B3691">
        <v>18725200</v>
      </c>
      <c r="C3691">
        <v>20629800</v>
      </c>
      <c r="D3691">
        <v>8671100</v>
      </c>
    </row>
    <row r="3692" spans="1:4" x14ac:dyDescent="0.25">
      <c r="A3692">
        <v>2.9090910000000001</v>
      </c>
      <c r="B3692">
        <v>903757100</v>
      </c>
      <c r="C3692">
        <v>977844700</v>
      </c>
      <c r="D3692">
        <v>830529200</v>
      </c>
    </row>
    <row r="3693" spans="1:4" x14ac:dyDescent="0.25">
      <c r="A3693">
        <v>2.9090910000000001</v>
      </c>
      <c r="B3693">
        <v>2003100</v>
      </c>
      <c r="C3693">
        <v>2162800</v>
      </c>
      <c r="D3693">
        <v>2256700</v>
      </c>
    </row>
    <row r="3694" spans="1:4" x14ac:dyDescent="0.25">
      <c r="A3694">
        <v>2.9090910000000001</v>
      </c>
      <c r="B3694">
        <v>13746500</v>
      </c>
      <c r="C3694">
        <v>15364300</v>
      </c>
      <c r="D3694">
        <v>15057800</v>
      </c>
    </row>
    <row r="3695" spans="1:4" x14ac:dyDescent="0.25">
      <c r="A3695">
        <v>2.9090910000000001</v>
      </c>
      <c r="B3695" t="s">
        <v>1027</v>
      </c>
      <c r="C3695" t="s">
        <v>399</v>
      </c>
      <c r="D3695" t="s">
        <v>52</v>
      </c>
    </row>
    <row r="3696" spans="1:4" x14ac:dyDescent="0.25">
      <c r="A3696">
        <v>2.9090910000000001</v>
      </c>
      <c r="B3696">
        <v>180340300</v>
      </c>
      <c r="C3696">
        <v>34276400</v>
      </c>
      <c r="D3696">
        <v>25610200</v>
      </c>
    </row>
    <row r="3697" spans="1:4" x14ac:dyDescent="0.25">
      <c r="A3697">
        <v>2.9090910000000001</v>
      </c>
      <c r="B3697">
        <v>71588400</v>
      </c>
      <c r="C3697">
        <v>76984200</v>
      </c>
      <c r="D3697">
        <v>20675100</v>
      </c>
    </row>
    <row r="3698" spans="1:4" x14ac:dyDescent="0.25">
      <c r="A3698">
        <v>2.9090910000000001</v>
      </c>
      <c r="B3698" t="s">
        <v>1028</v>
      </c>
      <c r="C3698" t="s">
        <v>400</v>
      </c>
      <c r="D3698" t="s">
        <v>53</v>
      </c>
    </row>
    <row r="3699" spans="1:4" x14ac:dyDescent="0.25">
      <c r="A3699">
        <v>2.9090910000000001</v>
      </c>
      <c r="B3699">
        <v>4741540000</v>
      </c>
      <c r="C3699">
        <v>5181502300</v>
      </c>
      <c r="D3699">
        <v>11619000</v>
      </c>
    </row>
    <row r="3700" spans="1:4" x14ac:dyDescent="0.25">
      <c r="A3700">
        <v>2.9090910000000001</v>
      </c>
      <c r="B3700" t="s">
        <v>1032</v>
      </c>
      <c r="C3700" t="s">
        <v>404</v>
      </c>
      <c r="D3700">
        <v>134515700</v>
      </c>
    </row>
    <row r="3701" spans="1:4" x14ac:dyDescent="0.25">
      <c r="A3701">
        <v>2.9090910000000001</v>
      </c>
      <c r="B3701">
        <v>6539300</v>
      </c>
      <c r="C3701">
        <v>12063900</v>
      </c>
      <c r="D3701">
        <v>1512500</v>
      </c>
    </row>
    <row r="3702" spans="1:4" x14ac:dyDescent="0.25">
      <c r="A3702">
        <v>2.9090910000000001</v>
      </c>
      <c r="B3702">
        <v>303926500</v>
      </c>
      <c r="C3702">
        <v>374838300</v>
      </c>
      <c r="D3702">
        <v>1063900</v>
      </c>
    </row>
    <row r="3703" spans="1:4" x14ac:dyDescent="0.25">
      <c r="A3703">
        <v>2.9090910000000001</v>
      </c>
      <c r="B3703">
        <v>604970600</v>
      </c>
      <c r="C3703">
        <v>971294400</v>
      </c>
      <c r="D3703">
        <v>818100</v>
      </c>
    </row>
    <row r="3704" spans="1:4" x14ac:dyDescent="0.25">
      <c r="A3704">
        <v>2.9090910000000001</v>
      </c>
      <c r="B3704" t="s">
        <v>1038</v>
      </c>
      <c r="C3704" t="s">
        <v>410</v>
      </c>
      <c r="D3704">
        <v>3317900</v>
      </c>
    </row>
    <row r="3705" spans="1:4" x14ac:dyDescent="0.25">
      <c r="A3705">
        <v>2.9090910000000001</v>
      </c>
      <c r="B3705">
        <v>620596400</v>
      </c>
      <c r="C3705">
        <v>671714300</v>
      </c>
      <c r="D3705">
        <v>596810400</v>
      </c>
    </row>
    <row r="3706" spans="1:4" x14ac:dyDescent="0.25">
      <c r="A3706">
        <v>2.9090910000000001</v>
      </c>
      <c r="B3706">
        <v>12755800</v>
      </c>
      <c r="C3706">
        <v>16421300</v>
      </c>
      <c r="D3706">
        <v>2915100</v>
      </c>
    </row>
    <row r="3707" spans="1:4" x14ac:dyDescent="0.25">
      <c r="A3707">
        <v>2.9090910000000001</v>
      </c>
      <c r="B3707" t="s">
        <v>1040</v>
      </c>
      <c r="C3707" t="s">
        <v>412</v>
      </c>
      <c r="D3707" t="s">
        <v>55</v>
      </c>
    </row>
    <row r="3708" spans="1:4" x14ac:dyDescent="0.25">
      <c r="A3708">
        <v>2.9090910000000001</v>
      </c>
      <c r="B3708" t="s">
        <v>1041</v>
      </c>
      <c r="C3708" t="s">
        <v>388</v>
      </c>
      <c r="D3708" t="s">
        <v>56</v>
      </c>
    </row>
    <row r="3709" spans="1:4" x14ac:dyDescent="0.25">
      <c r="A3709">
        <v>2.9090910000000001</v>
      </c>
      <c r="B3709">
        <v>164933100</v>
      </c>
      <c r="C3709">
        <v>284886900</v>
      </c>
      <c r="D3709">
        <v>4298800</v>
      </c>
    </row>
    <row r="3710" spans="1:4" x14ac:dyDescent="0.25">
      <c r="A3710">
        <v>2.9090910000000001</v>
      </c>
      <c r="B3710">
        <v>568800</v>
      </c>
      <c r="C3710">
        <v>815400</v>
      </c>
      <c r="D3710">
        <v>359800</v>
      </c>
    </row>
    <row r="3711" spans="1:4" x14ac:dyDescent="0.25">
      <c r="A3711">
        <v>2.9090910000000001</v>
      </c>
      <c r="B3711">
        <v>4488100</v>
      </c>
      <c r="C3711">
        <v>4237900</v>
      </c>
      <c r="D3711">
        <v>944700</v>
      </c>
    </row>
    <row r="3712" spans="1:4" x14ac:dyDescent="0.25">
      <c r="A3712">
        <v>2.9090910000000001</v>
      </c>
      <c r="B3712">
        <v>22699500</v>
      </c>
      <c r="C3712">
        <v>22584100</v>
      </c>
      <c r="D3712">
        <v>8890300</v>
      </c>
    </row>
    <row r="3713" spans="1:4" x14ac:dyDescent="0.25">
      <c r="A3713">
        <v>2.9090910000000001</v>
      </c>
      <c r="B3713">
        <v>636500</v>
      </c>
      <c r="C3713">
        <v>908200</v>
      </c>
      <c r="D3713">
        <v>420000</v>
      </c>
    </row>
    <row r="3714" spans="1:4" x14ac:dyDescent="0.25">
      <c r="A3714">
        <v>2.9090910000000001</v>
      </c>
      <c r="B3714" t="s">
        <v>1042</v>
      </c>
      <c r="C3714" t="s">
        <v>413</v>
      </c>
      <c r="D3714" t="s">
        <v>57</v>
      </c>
    </row>
    <row r="3715" spans="1:4" x14ac:dyDescent="0.25">
      <c r="A3715">
        <v>2.9090910000000001</v>
      </c>
      <c r="B3715">
        <v>584587400</v>
      </c>
      <c r="C3715">
        <v>1007401400</v>
      </c>
      <c r="D3715">
        <v>1164800</v>
      </c>
    </row>
    <row r="3716" spans="1:4" x14ac:dyDescent="0.25">
      <c r="A3716">
        <v>2.9090910000000001</v>
      </c>
      <c r="B3716">
        <v>3898758600</v>
      </c>
      <c r="C3716">
        <v>4272422300</v>
      </c>
      <c r="D3716">
        <v>20588800</v>
      </c>
    </row>
    <row r="3717" spans="1:4" x14ac:dyDescent="0.25">
      <c r="A3717">
        <v>2.9090910000000001</v>
      </c>
      <c r="B3717" t="s">
        <v>1046</v>
      </c>
      <c r="C3717" t="s">
        <v>417</v>
      </c>
      <c r="D3717">
        <v>31956400</v>
      </c>
    </row>
    <row r="3718" spans="1:4" x14ac:dyDescent="0.25">
      <c r="A3718">
        <v>2.9090910000000001</v>
      </c>
      <c r="B3718">
        <v>120976700</v>
      </c>
      <c r="C3718">
        <v>139537000</v>
      </c>
      <c r="D3718">
        <v>1452300</v>
      </c>
    </row>
    <row r="3719" spans="1:4" x14ac:dyDescent="0.25">
      <c r="A3719">
        <v>2.9090910000000001</v>
      </c>
      <c r="B3719">
        <v>1221800</v>
      </c>
      <c r="C3719">
        <v>1094200</v>
      </c>
      <c r="D3719">
        <v>900000</v>
      </c>
    </row>
    <row r="3720" spans="1:4" x14ac:dyDescent="0.25">
      <c r="A3720">
        <v>2.9090910000000001</v>
      </c>
      <c r="B3720">
        <v>513300</v>
      </c>
      <c r="C3720">
        <v>510400</v>
      </c>
      <c r="D3720">
        <v>364100</v>
      </c>
    </row>
    <row r="3721" spans="1:4" x14ac:dyDescent="0.25">
      <c r="A3721">
        <v>2.9090910000000001</v>
      </c>
      <c r="B3721">
        <v>3238564400</v>
      </c>
      <c r="C3721">
        <v>1917228700</v>
      </c>
      <c r="D3721">
        <v>744778000</v>
      </c>
    </row>
    <row r="3722" spans="1:4" x14ac:dyDescent="0.25">
      <c r="A3722">
        <v>2.9090910000000001</v>
      </c>
      <c r="B3722" t="s">
        <v>1053</v>
      </c>
      <c r="C3722" t="s">
        <v>424</v>
      </c>
      <c r="D3722">
        <v>76661600</v>
      </c>
    </row>
    <row r="3723" spans="1:4" x14ac:dyDescent="0.25">
      <c r="A3723">
        <v>2.9090910000000001</v>
      </c>
      <c r="B3723">
        <v>805800</v>
      </c>
      <c r="C3723">
        <v>922800</v>
      </c>
      <c r="D3723">
        <v>762600</v>
      </c>
    </row>
    <row r="3724" spans="1:4" x14ac:dyDescent="0.25">
      <c r="A3724">
        <v>2.9090910000000001</v>
      </c>
      <c r="B3724">
        <v>166871200</v>
      </c>
      <c r="C3724">
        <v>196762900</v>
      </c>
      <c r="D3724">
        <v>36254300</v>
      </c>
    </row>
    <row r="3725" spans="1:4" x14ac:dyDescent="0.25">
      <c r="A3725">
        <v>2.9090910000000001</v>
      </c>
      <c r="B3725">
        <v>5938500</v>
      </c>
      <c r="C3725">
        <v>9998200</v>
      </c>
      <c r="D3725">
        <v>1195600</v>
      </c>
    </row>
    <row r="3726" spans="1:4" x14ac:dyDescent="0.25">
      <c r="A3726">
        <v>2.9090910000000001</v>
      </c>
      <c r="B3726">
        <v>2886600</v>
      </c>
      <c r="C3726">
        <v>6064400</v>
      </c>
      <c r="D3726">
        <v>544400</v>
      </c>
    </row>
    <row r="3727" spans="1:4" x14ac:dyDescent="0.25">
      <c r="A3727">
        <v>2.9090910000000001</v>
      </c>
      <c r="B3727">
        <v>141335000</v>
      </c>
      <c r="C3727">
        <v>70029600</v>
      </c>
      <c r="D3727">
        <v>4150600</v>
      </c>
    </row>
    <row r="3728" spans="1:4" x14ac:dyDescent="0.25">
      <c r="A3728">
        <v>2.9090910000000001</v>
      </c>
      <c r="B3728">
        <v>527600</v>
      </c>
      <c r="C3728">
        <v>2542800</v>
      </c>
      <c r="D3728">
        <v>474300</v>
      </c>
    </row>
    <row r="3729" spans="1:4" x14ac:dyDescent="0.25">
      <c r="A3729">
        <v>2.9090910000000001</v>
      </c>
      <c r="B3729" t="s">
        <v>1060</v>
      </c>
      <c r="C3729" t="s">
        <v>431</v>
      </c>
      <c r="D3729">
        <v>800200</v>
      </c>
    </row>
    <row r="3730" spans="1:4" x14ac:dyDescent="0.25">
      <c r="A3730">
        <v>2.9090910000000001</v>
      </c>
      <c r="B3730">
        <v>27158300</v>
      </c>
      <c r="C3730">
        <v>47407800</v>
      </c>
      <c r="D3730">
        <v>1388400</v>
      </c>
    </row>
    <row r="3731" spans="1:4" x14ac:dyDescent="0.25">
      <c r="A3731">
        <v>2.9090910000000001</v>
      </c>
      <c r="B3731">
        <v>15725600</v>
      </c>
      <c r="C3731">
        <v>25030600</v>
      </c>
      <c r="D3731">
        <v>990700</v>
      </c>
    </row>
    <row r="3732" spans="1:4" x14ac:dyDescent="0.25">
      <c r="A3732">
        <v>2.9090910000000001</v>
      </c>
      <c r="B3732">
        <v>1023500</v>
      </c>
      <c r="C3732">
        <v>1130800</v>
      </c>
      <c r="D3732">
        <v>1038100</v>
      </c>
    </row>
    <row r="3733" spans="1:4" x14ac:dyDescent="0.25">
      <c r="A3733">
        <v>2.9090910000000001</v>
      </c>
      <c r="B3733" t="s">
        <v>1063</v>
      </c>
      <c r="C3733" t="s">
        <v>434</v>
      </c>
      <c r="D3733">
        <v>1707232600</v>
      </c>
    </row>
    <row r="3734" spans="1:4" x14ac:dyDescent="0.25">
      <c r="A3734">
        <v>2.9090910000000001</v>
      </c>
      <c r="B3734">
        <v>4332200</v>
      </c>
      <c r="C3734">
        <v>5088500</v>
      </c>
      <c r="D3734">
        <v>2291500</v>
      </c>
    </row>
    <row r="3735" spans="1:4" x14ac:dyDescent="0.25">
      <c r="A3735">
        <v>2.9090910000000001</v>
      </c>
      <c r="B3735">
        <v>10440800</v>
      </c>
      <c r="C3735">
        <v>20166800</v>
      </c>
      <c r="D3735">
        <v>1332600</v>
      </c>
    </row>
    <row r="3736" spans="1:4" x14ac:dyDescent="0.25">
      <c r="A3736">
        <v>2.9230768999999999</v>
      </c>
      <c r="B3736">
        <v>165501500</v>
      </c>
      <c r="C3736">
        <v>310293200</v>
      </c>
      <c r="D3736">
        <v>5312000</v>
      </c>
    </row>
    <row r="3737" spans="1:4" x14ac:dyDescent="0.25">
      <c r="A3737">
        <v>2.9230768999999999</v>
      </c>
      <c r="B3737" t="s">
        <v>1068</v>
      </c>
      <c r="C3737" t="s">
        <v>439</v>
      </c>
      <c r="D3737">
        <v>346932700</v>
      </c>
    </row>
    <row r="3738" spans="1:4" x14ac:dyDescent="0.25">
      <c r="A3738">
        <v>2.9230768999999999</v>
      </c>
      <c r="B3738">
        <v>70573200</v>
      </c>
      <c r="C3738">
        <v>57028500</v>
      </c>
      <c r="D3738">
        <v>10413600</v>
      </c>
    </row>
    <row r="3739" spans="1:4" x14ac:dyDescent="0.25">
      <c r="A3739">
        <v>2.9230768999999999</v>
      </c>
      <c r="B3739">
        <v>31145800</v>
      </c>
      <c r="C3739">
        <v>54524200</v>
      </c>
      <c r="D3739">
        <v>4344200</v>
      </c>
    </row>
    <row r="3740" spans="1:4" x14ac:dyDescent="0.25">
      <c r="A3740">
        <v>2.9230768999999999</v>
      </c>
      <c r="B3740" t="s">
        <v>1069</v>
      </c>
      <c r="C3740" t="s">
        <v>440</v>
      </c>
      <c r="D3740">
        <v>50859000</v>
      </c>
    </row>
    <row r="3741" spans="1:4" x14ac:dyDescent="0.25">
      <c r="A3741">
        <v>2.9230768999999999</v>
      </c>
      <c r="B3741" t="s">
        <v>1070</v>
      </c>
      <c r="C3741" t="s">
        <v>441</v>
      </c>
      <c r="D3741">
        <v>8771600</v>
      </c>
    </row>
    <row r="3742" spans="1:4" x14ac:dyDescent="0.25">
      <c r="A3742">
        <v>2.9230768999999999</v>
      </c>
      <c r="B3742">
        <v>1032859700</v>
      </c>
      <c r="C3742">
        <v>2500544200</v>
      </c>
      <c r="D3742">
        <v>845200</v>
      </c>
    </row>
    <row r="3743" spans="1:4" x14ac:dyDescent="0.25">
      <c r="A3743">
        <v>2.9230768999999999</v>
      </c>
      <c r="B3743">
        <v>24147600</v>
      </c>
      <c r="C3743">
        <v>28004000</v>
      </c>
      <c r="D3743">
        <v>26653400</v>
      </c>
    </row>
    <row r="3744" spans="1:4" x14ac:dyDescent="0.25">
      <c r="A3744">
        <v>2.9230768999999999</v>
      </c>
      <c r="B3744">
        <v>77161200</v>
      </c>
      <c r="C3744">
        <v>72485100</v>
      </c>
      <c r="D3744">
        <v>67427100</v>
      </c>
    </row>
    <row r="3745" spans="1:4" x14ac:dyDescent="0.25">
      <c r="A3745">
        <v>2.9230768999999999</v>
      </c>
      <c r="B3745" t="s">
        <v>1078</v>
      </c>
      <c r="C3745" t="s">
        <v>449</v>
      </c>
      <c r="D3745">
        <v>585885400</v>
      </c>
    </row>
    <row r="3746" spans="1:4" x14ac:dyDescent="0.25">
      <c r="A3746">
        <v>2.9230768999999999</v>
      </c>
      <c r="B3746">
        <v>3748600</v>
      </c>
      <c r="C3746">
        <v>4706700</v>
      </c>
      <c r="D3746">
        <v>1173000</v>
      </c>
    </row>
    <row r="3747" spans="1:4" x14ac:dyDescent="0.25">
      <c r="A3747">
        <v>2.9230768999999999</v>
      </c>
      <c r="B3747" t="s">
        <v>1086</v>
      </c>
      <c r="C3747" t="s">
        <v>457</v>
      </c>
      <c r="D3747">
        <v>2030600</v>
      </c>
    </row>
    <row r="3748" spans="1:4" x14ac:dyDescent="0.25">
      <c r="A3748">
        <v>2.9230768999999999</v>
      </c>
      <c r="B3748" t="s">
        <v>1088</v>
      </c>
      <c r="C3748" t="s">
        <v>459</v>
      </c>
      <c r="D3748">
        <v>429946100</v>
      </c>
    </row>
    <row r="3749" spans="1:4" x14ac:dyDescent="0.25">
      <c r="A3749">
        <v>2.9230768999999999</v>
      </c>
      <c r="B3749">
        <v>4989000</v>
      </c>
      <c r="C3749">
        <v>5914800</v>
      </c>
      <c r="D3749">
        <v>1557500</v>
      </c>
    </row>
    <row r="3750" spans="1:4" x14ac:dyDescent="0.25">
      <c r="A3750">
        <v>2.9230768999999999</v>
      </c>
      <c r="B3750">
        <v>29781800</v>
      </c>
      <c r="C3750">
        <v>33313300</v>
      </c>
      <c r="D3750">
        <v>2297500</v>
      </c>
    </row>
    <row r="3751" spans="1:4" x14ac:dyDescent="0.25">
      <c r="A3751">
        <v>2.9230768999999999</v>
      </c>
      <c r="B3751">
        <v>46691500</v>
      </c>
      <c r="C3751">
        <v>58209700</v>
      </c>
      <c r="D3751">
        <v>864300</v>
      </c>
    </row>
    <row r="3752" spans="1:4" x14ac:dyDescent="0.25">
      <c r="A3752">
        <v>2.9230768999999999</v>
      </c>
      <c r="B3752" t="s">
        <v>1091</v>
      </c>
      <c r="C3752" t="s">
        <v>463</v>
      </c>
      <c r="D3752">
        <v>295406400</v>
      </c>
    </row>
    <row r="3753" spans="1:4" x14ac:dyDescent="0.25">
      <c r="A3753">
        <v>2.9230768999999999</v>
      </c>
      <c r="B3753">
        <v>4521100</v>
      </c>
      <c r="C3753">
        <v>6220700</v>
      </c>
      <c r="D3753">
        <v>3748900</v>
      </c>
    </row>
    <row r="3754" spans="1:4" x14ac:dyDescent="0.25">
      <c r="A3754">
        <v>2.9230768999999999</v>
      </c>
      <c r="B3754" t="s">
        <v>330</v>
      </c>
      <c r="C3754" t="s">
        <v>465</v>
      </c>
      <c r="D3754">
        <v>22544700</v>
      </c>
    </row>
    <row r="3755" spans="1:4" x14ac:dyDescent="0.25">
      <c r="A3755">
        <v>2.9230768999999999</v>
      </c>
      <c r="B3755">
        <v>5906211800</v>
      </c>
      <c r="C3755" t="s">
        <v>466</v>
      </c>
      <c r="D3755">
        <v>5091800</v>
      </c>
    </row>
    <row r="3756" spans="1:4" x14ac:dyDescent="0.25">
      <c r="A3756">
        <v>2.9230768999999999</v>
      </c>
      <c r="B3756">
        <v>31844000</v>
      </c>
      <c r="C3756">
        <v>45357400</v>
      </c>
      <c r="D3756">
        <v>3692700</v>
      </c>
    </row>
    <row r="3757" spans="1:4" x14ac:dyDescent="0.25">
      <c r="A3757">
        <v>2.9230768999999999</v>
      </c>
      <c r="B3757">
        <v>32076700</v>
      </c>
      <c r="C3757">
        <v>30144900</v>
      </c>
      <c r="D3757">
        <v>20254700</v>
      </c>
    </row>
    <row r="3758" spans="1:4" x14ac:dyDescent="0.25">
      <c r="A3758">
        <v>2.9230768999999999</v>
      </c>
      <c r="B3758">
        <v>1102106300</v>
      </c>
      <c r="C3758">
        <v>2668045200</v>
      </c>
      <c r="D3758">
        <v>3122500</v>
      </c>
    </row>
    <row r="3759" spans="1:4" x14ac:dyDescent="0.25">
      <c r="A3759">
        <v>2.9230768999999999</v>
      </c>
      <c r="B3759" t="s">
        <v>1095</v>
      </c>
      <c r="C3759" t="s">
        <v>468</v>
      </c>
      <c r="D3759">
        <v>4671700</v>
      </c>
    </row>
    <row r="3760" spans="1:4" x14ac:dyDescent="0.25">
      <c r="A3760">
        <v>2.9230768999999999</v>
      </c>
      <c r="B3760" t="s">
        <v>1096</v>
      </c>
      <c r="C3760" t="s">
        <v>469</v>
      </c>
      <c r="D3760">
        <v>2977800</v>
      </c>
    </row>
    <row r="3761" spans="1:4" x14ac:dyDescent="0.25">
      <c r="A3761">
        <v>2.9230768999999999</v>
      </c>
      <c r="B3761">
        <v>44083200</v>
      </c>
      <c r="C3761">
        <v>70678100</v>
      </c>
      <c r="D3761">
        <v>1957600</v>
      </c>
    </row>
    <row r="3762" spans="1:4" x14ac:dyDescent="0.25">
      <c r="A3762">
        <v>2.9230768999999999</v>
      </c>
      <c r="B3762" t="s">
        <v>1097</v>
      </c>
      <c r="C3762" t="s">
        <v>470</v>
      </c>
      <c r="D3762">
        <v>3428100</v>
      </c>
    </row>
    <row r="3763" spans="1:4" x14ac:dyDescent="0.25">
      <c r="A3763">
        <v>2.9230768999999999</v>
      </c>
      <c r="B3763">
        <v>2538800</v>
      </c>
      <c r="C3763">
        <v>2810900</v>
      </c>
      <c r="D3763">
        <v>2612200</v>
      </c>
    </row>
    <row r="3764" spans="1:4" x14ac:dyDescent="0.25">
      <c r="A3764">
        <v>2.9230768999999999</v>
      </c>
      <c r="B3764">
        <v>5170480800</v>
      </c>
      <c r="C3764" t="s">
        <v>474</v>
      </c>
      <c r="D3764">
        <v>9433900</v>
      </c>
    </row>
    <row r="3765" spans="1:4" x14ac:dyDescent="0.25">
      <c r="A3765">
        <v>2.9230768999999999</v>
      </c>
      <c r="B3765">
        <v>6085000</v>
      </c>
      <c r="C3765">
        <v>7287000</v>
      </c>
      <c r="D3765">
        <v>7019500</v>
      </c>
    </row>
    <row r="3766" spans="1:4" x14ac:dyDescent="0.25">
      <c r="A3766">
        <v>2.9230768999999999</v>
      </c>
      <c r="B3766" t="s">
        <v>1101</v>
      </c>
      <c r="C3766" t="s">
        <v>475</v>
      </c>
      <c r="D3766">
        <v>268994500</v>
      </c>
    </row>
    <row r="3767" spans="1:4" x14ac:dyDescent="0.25">
      <c r="A3767">
        <v>2.9230768999999999</v>
      </c>
      <c r="B3767">
        <v>2231630400</v>
      </c>
      <c r="C3767">
        <v>508092500</v>
      </c>
      <c r="D3767">
        <v>200739500</v>
      </c>
    </row>
    <row r="3768" spans="1:4" x14ac:dyDescent="0.25">
      <c r="A3768">
        <v>2.9230768999999999</v>
      </c>
      <c r="B3768" t="s">
        <v>1105</v>
      </c>
      <c r="C3768" t="s">
        <v>479</v>
      </c>
      <c r="D3768">
        <v>2449200</v>
      </c>
    </row>
    <row r="3769" spans="1:4" x14ac:dyDescent="0.25">
      <c r="A3769">
        <v>2.9230768999999999</v>
      </c>
      <c r="B3769" t="s">
        <v>1107</v>
      </c>
      <c r="C3769" t="s">
        <v>481</v>
      </c>
      <c r="D3769">
        <v>15536200</v>
      </c>
    </row>
    <row r="3770" spans="1:4" x14ac:dyDescent="0.25">
      <c r="A3770">
        <v>2.9230768999999999</v>
      </c>
      <c r="B3770" t="s">
        <v>1108</v>
      </c>
      <c r="C3770" t="s">
        <v>482</v>
      </c>
      <c r="D3770">
        <v>3422500</v>
      </c>
    </row>
    <row r="3771" spans="1:4" x14ac:dyDescent="0.25">
      <c r="A3771">
        <v>2.9230768999999999</v>
      </c>
      <c r="B3771">
        <v>11093400</v>
      </c>
      <c r="C3771">
        <v>19727700</v>
      </c>
      <c r="D3771">
        <v>1918000</v>
      </c>
    </row>
    <row r="3772" spans="1:4" x14ac:dyDescent="0.25">
      <c r="A3772">
        <v>2.9230768999999999</v>
      </c>
      <c r="B3772">
        <v>35054600</v>
      </c>
      <c r="C3772">
        <v>45734600</v>
      </c>
      <c r="D3772">
        <v>31740800</v>
      </c>
    </row>
    <row r="3773" spans="1:4" x14ac:dyDescent="0.25">
      <c r="A3773">
        <v>2.9230768999999999</v>
      </c>
      <c r="B3773" t="s">
        <v>1113</v>
      </c>
      <c r="C3773" t="s">
        <v>486</v>
      </c>
      <c r="D3773">
        <v>1964500</v>
      </c>
    </row>
    <row r="3774" spans="1:4" x14ac:dyDescent="0.25">
      <c r="A3774">
        <v>2.9230768999999999</v>
      </c>
      <c r="B3774">
        <v>73013100</v>
      </c>
      <c r="C3774">
        <v>156245700</v>
      </c>
      <c r="D3774">
        <v>715000</v>
      </c>
    </row>
    <row r="3775" spans="1:4" x14ac:dyDescent="0.25">
      <c r="A3775">
        <v>2.9230768999999999</v>
      </c>
      <c r="B3775">
        <v>2094700</v>
      </c>
      <c r="C3775">
        <v>4222600</v>
      </c>
      <c r="D3775">
        <v>1137000</v>
      </c>
    </row>
    <row r="3776" spans="1:4" x14ac:dyDescent="0.25">
      <c r="A3776">
        <v>2.9230768999999999</v>
      </c>
      <c r="B3776">
        <v>148433000</v>
      </c>
      <c r="C3776">
        <v>215842000</v>
      </c>
      <c r="D3776">
        <v>13668600</v>
      </c>
    </row>
    <row r="3777" spans="1:4" x14ac:dyDescent="0.25">
      <c r="A3777">
        <v>2.9230768999999999</v>
      </c>
      <c r="B3777">
        <v>200758500</v>
      </c>
      <c r="C3777">
        <v>50593700</v>
      </c>
      <c r="D3777">
        <v>5398900</v>
      </c>
    </row>
    <row r="3778" spans="1:4" x14ac:dyDescent="0.25">
      <c r="A3778">
        <v>2.9230768999999999</v>
      </c>
      <c r="B3778">
        <v>2565500</v>
      </c>
      <c r="C3778">
        <v>1118700</v>
      </c>
      <c r="D3778">
        <v>660000</v>
      </c>
    </row>
    <row r="3779" spans="1:4" x14ac:dyDescent="0.25">
      <c r="A3779">
        <v>2.9230768999999999</v>
      </c>
      <c r="B3779" t="s">
        <v>1120</v>
      </c>
      <c r="C3779" t="s">
        <v>495</v>
      </c>
      <c r="D3779" t="s">
        <v>64</v>
      </c>
    </row>
    <row r="3780" spans="1:4" x14ac:dyDescent="0.25">
      <c r="A3780">
        <v>2.9230768999999999</v>
      </c>
      <c r="B3780">
        <v>486729200</v>
      </c>
      <c r="C3780">
        <v>790711700</v>
      </c>
      <c r="D3780">
        <v>3421600</v>
      </c>
    </row>
    <row r="3781" spans="1:4" x14ac:dyDescent="0.25">
      <c r="A3781">
        <v>2.9230768999999999</v>
      </c>
      <c r="B3781">
        <v>1207004100</v>
      </c>
      <c r="C3781">
        <v>1356491400</v>
      </c>
      <c r="D3781">
        <v>35327600</v>
      </c>
    </row>
    <row r="3782" spans="1:4" x14ac:dyDescent="0.25">
      <c r="A3782">
        <v>2.9230768999999999</v>
      </c>
      <c r="B3782" t="s">
        <v>1127</v>
      </c>
      <c r="C3782" t="s">
        <v>501</v>
      </c>
      <c r="D3782">
        <v>1995800</v>
      </c>
    </row>
    <row r="3783" spans="1:4" x14ac:dyDescent="0.25">
      <c r="A3783">
        <v>2.9230768999999999</v>
      </c>
      <c r="B3783" t="s">
        <v>1129</v>
      </c>
      <c r="C3783" t="s">
        <v>503</v>
      </c>
      <c r="D3783">
        <v>59898300</v>
      </c>
    </row>
    <row r="3784" spans="1:4" x14ac:dyDescent="0.25">
      <c r="A3784">
        <v>2.9230768999999999</v>
      </c>
      <c r="B3784" t="s">
        <v>1130</v>
      </c>
      <c r="C3784" t="s">
        <v>504</v>
      </c>
      <c r="D3784" t="s">
        <v>65</v>
      </c>
    </row>
    <row r="3785" spans="1:4" x14ac:dyDescent="0.25">
      <c r="A3785">
        <v>2.9230768999999999</v>
      </c>
      <c r="B3785">
        <v>213401700</v>
      </c>
      <c r="C3785">
        <v>256930200</v>
      </c>
      <c r="D3785">
        <v>5454000</v>
      </c>
    </row>
    <row r="3786" spans="1:4" x14ac:dyDescent="0.25">
      <c r="A3786">
        <v>2.9230768999999999</v>
      </c>
      <c r="B3786" t="s">
        <v>1132</v>
      </c>
      <c r="C3786" t="s">
        <v>506</v>
      </c>
      <c r="D3786">
        <v>180071800</v>
      </c>
    </row>
    <row r="3787" spans="1:4" x14ac:dyDescent="0.25">
      <c r="A3787">
        <v>2.9230768999999999</v>
      </c>
      <c r="B3787">
        <v>21361500</v>
      </c>
      <c r="C3787">
        <v>23257900</v>
      </c>
      <c r="D3787">
        <v>7231400</v>
      </c>
    </row>
    <row r="3788" spans="1:4" x14ac:dyDescent="0.25">
      <c r="A3788">
        <v>2.9230768999999999</v>
      </c>
      <c r="B3788">
        <v>11665700</v>
      </c>
      <c r="C3788">
        <v>14576500</v>
      </c>
      <c r="D3788">
        <v>1339900</v>
      </c>
    </row>
    <row r="3789" spans="1:4" x14ac:dyDescent="0.25">
      <c r="A3789">
        <v>2.9230768999999999</v>
      </c>
      <c r="B3789" t="s">
        <v>1140</v>
      </c>
      <c r="C3789" t="s">
        <v>516</v>
      </c>
      <c r="D3789">
        <v>2344500</v>
      </c>
    </row>
    <row r="3790" spans="1:4" x14ac:dyDescent="0.25">
      <c r="A3790">
        <v>2.9230768999999999</v>
      </c>
      <c r="B3790">
        <v>8364200</v>
      </c>
      <c r="C3790">
        <v>12883200</v>
      </c>
      <c r="D3790">
        <v>8397200</v>
      </c>
    </row>
    <row r="3791" spans="1:4" x14ac:dyDescent="0.25">
      <c r="A3791">
        <v>2.9230768999999999</v>
      </c>
      <c r="B3791" t="s">
        <v>1144</v>
      </c>
      <c r="C3791" t="s">
        <v>520</v>
      </c>
      <c r="D3791">
        <v>3588400</v>
      </c>
    </row>
    <row r="3792" spans="1:4" x14ac:dyDescent="0.25">
      <c r="A3792">
        <v>2.9230768999999999</v>
      </c>
      <c r="B3792">
        <v>62250400</v>
      </c>
      <c r="C3792">
        <v>30481500</v>
      </c>
      <c r="D3792">
        <v>7964700</v>
      </c>
    </row>
    <row r="3793" spans="1:4" x14ac:dyDescent="0.25">
      <c r="A3793">
        <v>2.9230768999999999</v>
      </c>
      <c r="B3793" t="s">
        <v>1148</v>
      </c>
      <c r="C3793" t="s">
        <v>524</v>
      </c>
      <c r="D3793">
        <v>8164000</v>
      </c>
    </row>
    <row r="3794" spans="1:4" x14ac:dyDescent="0.25">
      <c r="A3794">
        <v>2.9230768999999999</v>
      </c>
      <c r="B3794" t="s">
        <v>293</v>
      </c>
      <c r="C3794" t="s">
        <v>530</v>
      </c>
      <c r="D3794">
        <v>52221400</v>
      </c>
    </row>
    <row r="3795" spans="1:4" x14ac:dyDescent="0.25">
      <c r="A3795">
        <v>2.9230768999999999</v>
      </c>
      <c r="B3795" t="s">
        <v>1155</v>
      </c>
      <c r="C3795" t="s">
        <v>534</v>
      </c>
      <c r="D3795">
        <v>1503623500</v>
      </c>
    </row>
    <row r="3796" spans="1:4" x14ac:dyDescent="0.25">
      <c r="A3796">
        <v>2.9230768999999999</v>
      </c>
      <c r="B3796" t="s">
        <v>1156</v>
      </c>
      <c r="C3796" t="s">
        <v>535</v>
      </c>
      <c r="D3796">
        <v>3844900</v>
      </c>
    </row>
    <row r="3797" spans="1:4" x14ac:dyDescent="0.25">
      <c r="A3797">
        <v>2.9230768999999999</v>
      </c>
      <c r="B3797">
        <v>10652200</v>
      </c>
      <c r="C3797">
        <v>18345600</v>
      </c>
      <c r="D3797">
        <v>1166700</v>
      </c>
    </row>
    <row r="3798" spans="1:4" x14ac:dyDescent="0.25">
      <c r="A3798">
        <v>2.9230768999999999</v>
      </c>
      <c r="B3798">
        <v>578356300</v>
      </c>
      <c r="C3798">
        <v>775375000</v>
      </c>
      <c r="D3798">
        <v>687300</v>
      </c>
    </row>
    <row r="3799" spans="1:4" x14ac:dyDescent="0.25">
      <c r="A3799">
        <v>2.9230768999999999</v>
      </c>
      <c r="B3799">
        <v>3676913800</v>
      </c>
      <c r="C3799">
        <v>4556264900</v>
      </c>
      <c r="D3799">
        <v>2526500</v>
      </c>
    </row>
    <row r="3800" spans="1:4" x14ac:dyDescent="0.25">
      <c r="A3800">
        <v>2.9230768999999999</v>
      </c>
      <c r="B3800">
        <v>636023300</v>
      </c>
      <c r="C3800">
        <v>752815700</v>
      </c>
      <c r="D3800">
        <v>70812700</v>
      </c>
    </row>
    <row r="3801" spans="1:4" x14ac:dyDescent="0.25">
      <c r="A3801">
        <v>2.9230768999999999</v>
      </c>
      <c r="B3801" t="s">
        <v>1353</v>
      </c>
      <c r="C3801" t="s">
        <v>540</v>
      </c>
      <c r="D3801">
        <v>3067900</v>
      </c>
    </row>
    <row r="3802" spans="1:4" x14ac:dyDescent="0.25">
      <c r="A3802">
        <v>2.9230768999999999</v>
      </c>
      <c r="B3802">
        <v>685005000</v>
      </c>
      <c r="C3802">
        <v>1355886300</v>
      </c>
      <c r="D3802">
        <v>20713600</v>
      </c>
    </row>
    <row r="3803" spans="1:4" x14ac:dyDescent="0.25">
      <c r="A3803">
        <v>2.9230768999999999</v>
      </c>
      <c r="B3803">
        <v>5716944600</v>
      </c>
      <c r="C3803" t="s">
        <v>543</v>
      </c>
      <c r="D3803">
        <v>5729000</v>
      </c>
    </row>
    <row r="3804" spans="1:4" x14ac:dyDescent="0.25">
      <c r="A3804">
        <v>2.9230768999999999</v>
      </c>
      <c r="B3804" t="s">
        <v>1162</v>
      </c>
      <c r="C3804" t="s">
        <v>544</v>
      </c>
      <c r="D3804">
        <v>1715700</v>
      </c>
    </row>
    <row r="3805" spans="1:4" x14ac:dyDescent="0.25">
      <c r="A3805">
        <v>2.9230768999999999</v>
      </c>
      <c r="B3805">
        <v>45152000</v>
      </c>
      <c r="C3805">
        <v>70807000</v>
      </c>
      <c r="D3805">
        <v>5891400</v>
      </c>
    </row>
    <row r="3806" spans="1:4" x14ac:dyDescent="0.25">
      <c r="A3806">
        <v>2.9230768999999999</v>
      </c>
      <c r="B3806" t="s">
        <v>1163</v>
      </c>
      <c r="C3806" t="s">
        <v>1408</v>
      </c>
      <c r="D3806">
        <v>6231800</v>
      </c>
    </row>
    <row r="3807" spans="1:4" x14ac:dyDescent="0.25">
      <c r="A3807">
        <v>2.9230768999999999</v>
      </c>
      <c r="B3807" t="s">
        <v>1167</v>
      </c>
      <c r="C3807" t="s">
        <v>548</v>
      </c>
      <c r="D3807">
        <v>2635200</v>
      </c>
    </row>
    <row r="3808" spans="1:4" x14ac:dyDescent="0.25">
      <c r="A3808">
        <v>2.9230768999999999</v>
      </c>
      <c r="B3808">
        <v>757282400</v>
      </c>
      <c r="C3808">
        <v>1092540300</v>
      </c>
      <c r="D3808">
        <v>1456800</v>
      </c>
    </row>
    <row r="3809" spans="1:4" x14ac:dyDescent="0.25">
      <c r="A3809">
        <v>2.9230768999999999</v>
      </c>
      <c r="B3809" t="s">
        <v>783</v>
      </c>
      <c r="C3809" t="s">
        <v>549</v>
      </c>
      <c r="D3809" t="s">
        <v>70</v>
      </c>
    </row>
    <row r="3810" spans="1:4" x14ac:dyDescent="0.25">
      <c r="A3810">
        <v>2.9230768999999999</v>
      </c>
      <c r="B3810">
        <v>725991000</v>
      </c>
      <c r="C3810">
        <v>791713400</v>
      </c>
      <c r="D3810">
        <v>35613300</v>
      </c>
    </row>
    <row r="3811" spans="1:4" x14ac:dyDescent="0.25">
      <c r="A3811">
        <v>2.9230768999999999</v>
      </c>
      <c r="B3811" t="s">
        <v>1171</v>
      </c>
      <c r="C3811" t="s">
        <v>552</v>
      </c>
      <c r="D3811">
        <v>4018100</v>
      </c>
    </row>
    <row r="3812" spans="1:4" x14ac:dyDescent="0.25">
      <c r="A3812">
        <v>2.9230768999999999</v>
      </c>
      <c r="B3812">
        <v>3890300</v>
      </c>
      <c r="C3812">
        <v>4512600</v>
      </c>
      <c r="D3812">
        <v>1537600</v>
      </c>
    </row>
    <row r="3813" spans="1:4" x14ac:dyDescent="0.25">
      <c r="A3813">
        <v>2.9230768999999999</v>
      </c>
      <c r="B3813">
        <v>66928000</v>
      </c>
      <c r="C3813">
        <v>81284800</v>
      </c>
      <c r="D3813">
        <v>5592200</v>
      </c>
    </row>
    <row r="3814" spans="1:4" x14ac:dyDescent="0.25">
      <c r="A3814">
        <v>2.9230768999999999</v>
      </c>
      <c r="B3814" t="s">
        <v>1174</v>
      </c>
      <c r="C3814" t="s">
        <v>556</v>
      </c>
      <c r="D3814">
        <v>3464900</v>
      </c>
    </row>
    <row r="3815" spans="1:4" x14ac:dyDescent="0.25">
      <c r="A3815">
        <v>2.9230768999999999</v>
      </c>
      <c r="B3815">
        <v>20185300</v>
      </c>
      <c r="C3815">
        <v>24482000</v>
      </c>
      <c r="D3815">
        <v>6367700</v>
      </c>
    </row>
    <row r="3816" spans="1:4" x14ac:dyDescent="0.25">
      <c r="A3816">
        <v>2.9230768999999999</v>
      </c>
      <c r="B3816">
        <v>1442712000</v>
      </c>
      <c r="C3816">
        <v>452038800</v>
      </c>
      <c r="D3816">
        <v>441198100</v>
      </c>
    </row>
    <row r="3817" spans="1:4" x14ac:dyDescent="0.25">
      <c r="A3817">
        <v>2.9230768999999999</v>
      </c>
      <c r="B3817">
        <v>58319100</v>
      </c>
      <c r="C3817">
        <v>76387400</v>
      </c>
      <c r="D3817">
        <v>4245800</v>
      </c>
    </row>
    <row r="3818" spans="1:4" x14ac:dyDescent="0.25">
      <c r="A3818">
        <v>2.9230768999999999</v>
      </c>
      <c r="B3818">
        <v>17534300</v>
      </c>
      <c r="C3818">
        <v>21209800</v>
      </c>
      <c r="D3818">
        <v>5428300</v>
      </c>
    </row>
    <row r="3819" spans="1:4" x14ac:dyDescent="0.25">
      <c r="A3819">
        <v>2.9230768999999999</v>
      </c>
      <c r="B3819">
        <v>2782591100</v>
      </c>
      <c r="C3819">
        <v>2811279900</v>
      </c>
      <c r="D3819">
        <v>5574800</v>
      </c>
    </row>
    <row r="3820" spans="1:4" x14ac:dyDescent="0.25">
      <c r="A3820">
        <v>2.9230768999999999</v>
      </c>
      <c r="B3820" t="s">
        <v>1188</v>
      </c>
      <c r="C3820" t="s">
        <v>567</v>
      </c>
      <c r="D3820">
        <v>37698000</v>
      </c>
    </row>
    <row r="3821" spans="1:4" x14ac:dyDescent="0.25">
      <c r="A3821">
        <v>2.9230768999999999</v>
      </c>
      <c r="B3821">
        <v>6671300</v>
      </c>
      <c r="C3821">
        <v>8994100</v>
      </c>
      <c r="D3821">
        <v>1190500</v>
      </c>
    </row>
    <row r="3822" spans="1:4" x14ac:dyDescent="0.25">
      <c r="A3822">
        <v>2.9230768999999999</v>
      </c>
      <c r="B3822">
        <v>92708600</v>
      </c>
      <c r="C3822">
        <v>130283700</v>
      </c>
      <c r="D3822">
        <v>956600</v>
      </c>
    </row>
    <row r="3823" spans="1:4" x14ac:dyDescent="0.25">
      <c r="A3823">
        <v>2.9230768999999999</v>
      </c>
      <c r="B3823">
        <v>379430800</v>
      </c>
      <c r="C3823">
        <v>667088500</v>
      </c>
      <c r="D3823">
        <v>1756000</v>
      </c>
    </row>
    <row r="3824" spans="1:4" x14ac:dyDescent="0.25">
      <c r="A3824">
        <v>2.9230768999999999</v>
      </c>
      <c r="B3824">
        <v>1849119400</v>
      </c>
      <c r="C3824">
        <v>3922947900</v>
      </c>
      <c r="D3824">
        <v>3804500</v>
      </c>
    </row>
    <row r="3825" spans="1:4" x14ac:dyDescent="0.25">
      <c r="A3825">
        <v>2.9230768999999999</v>
      </c>
      <c r="B3825">
        <v>1261766500</v>
      </c>
      <c r="C3825">
        <v>1604659300</v>
      </c>
      <c r="D3825">
        <v>1427300</v>
      </c>
    </row>
    <row r="3826" spans="1:4" x14ac:dyDescent="0.25">
      <c r="A3826">
        <v>2.9230768999999999</v>
      </c>
      <c r="B3826">
        <v>75498500</v>
      </c>
      <c r="C3826">
        <v>87702200</v>
      </c>
      <c r="D3826">
        <v>4845100</v>
      </c>
    </row>
    <row r="3827" spans="1:4" x14ac:dyDescent="0.25">
      <c r="A3827">
        <v>2.9230768999999999</v>
      </c>
      <c r="B3827" t="s">
        <v>1203</v>
      </c>
      <c r="C3827" t="s">
        <v>586</v>
      </c>
      <c r="D3827">
        <v>26215200</v>
      </c>
    </row>
    <row r="3828" spans="1:4" x14ac:dyDescent="0.25">
      <c r="A3828">
        <v>2.9230768999999999</v>
      </c>
      <c r="B3828">
        <v>3691300</v>
      </c>
      <c r="C3828">
        <v>6618100</v>
      </c>
      <c r="D3828">
        <v>1072500</v>
      </c>
    </row>
    <row r="3829" spans="1:4" x14ac:dyDescent="0.25">
      <c r="A3829">
        <v>2.9230768999999999</v>
      </c>
      <c r="B3829">
        <v>5410331900</v>
      </c>
      <c r="C3829">
        <v>1168900100</v>
      </c>
      <c r="D3829">
        <v>823386600</v>
      </c>
    </row>
    <row r="3830" spans="1:4" x14ac:dyDescent="0.25">
      <c r="A3830">
        <v>2.9230768999999999</v>
      </c>
      <c r="B3830">
        <v>19767400</v>
      </c>
      <c r="C3830">
        <v>38033500</v>
      </c>
      <c r="D3830">
        <v>1909300</v>
      </c>
    </row>
    <row r="3831" spans="1:4" x14ac:dyDescent="0.25">
      <c r="A3831">
        <v>2.9230768999999999</v>
      </c>
      <c r="B3831" t="s">
        <v>1205</v>
      </c>
      <c r="C3831" t="s">
        <v>588</v>
      </c>
      <c r="D3831">
        <v>3646300</v>
      </c>
    </row>
    <row r="3832" spans="1:4" x14ac:dyDescent="0.25">
      <c r="A3832">
        <v>2.9230768999999999</v>
      </c>
      <c r="B3832">
        <v>3400800</v>
      </c>
      <c r="C3832">
        <v>7187500</v>
      </c>
      <c r="D3832">
        <v>1154800</v>
      </c>
    </row>
    <row r="3833" spans="1:4" x14ac:dyDescent="0.25">
      <c r="A3833">
        <v>2.9230768999999999</v>
      </c>
      <c r="B3833" t="s">
        <v>1207</v>
      </c>
      <c r="C3833" t="s">
        <v>590</v>
      </c>
      <c r="D3833">
        <v>59036500</v>
      </c>
    </row>
    <row r="3834" spans="1:4" x14ac:dyDescent="0.25">
      <c r="A3834">
        <v>2.9230768999999999</v>
      </c>
      <c r="B3834">
        <v>949773100</v>
      </c>
      <c r="C3834">
        <v>1688420800</v>
      </c>
      <c r="D3834">
        <v>1797500</v>
      </c>
    </row>
    <row r="3835" spans="1:4" x14ac:dyDescent="0.25">
      <c r="A3835">
        <v>2.9230768999999999</v>
      </c>
      <c r="B3835" t="s">
        <v>1211</v>
      </c>
      <c r="C3835" t="s">
        <v>594</v>
      </c>
      <c r="D3835">
        <v>12525100</v>
      </c>
    </row>
    <row r="3836" spans="1:4" x14ac:dyDescent="0.25">
      <c r="A3836">
        <v>2.9230768999999999</v>
      </c>
      <c r="B3836" t="s">
        <v>1215</v>
      </c>
      <c r="C3836" t="s">
        <v>598</v>
      </c>
      <c r="D3836">
        <v>347792800</v>
      </c>
    </row>
    <row r="3837" spans="1:4" x14ac:dyDescent="0.25">
      <c r="A3837">
        <v>2.9230768999999999</v>
      </c>
      <c r="B3837" t="s">
        <v>1217</v>
      </c>
      <c r="C3837" t="s">
        <v>150</v>
      </c>
      <c r="D3837">
        <v>4310900</v>
      </c>
    </row>
    <row r="3838" spans="1:4" x14ac:dyDescent="0.25">
      <c r="A3838">
        <v>2.9230768999999999</v>
      </c>
      <c r="B3838">
        <v>1146200</v>
      </c>
      <c r="C3838">
        <v>1799200</v>
      </c>
      <c r="D3838">
        <v>901900</v>
      </c>
    </row>
    <row r="3839" spans="1:4" x14ac:dyDescent="0.25">
      <c r="A3839">
        <v>2.9230768999999999</v>
      </c>
      <c r="B3839">
        <v>59384100</v>
      </c>
      <c r="C3839">
        <v>135130600</v>
      </c>
      <c r="D3839">
        <v>784700</v>
      </c>
    </row>
    <row r="3840" spans="1:4" x14ac:dyDescent="0.25">
      <c r="A3840">
        <v>2.9230768999999999</v>
      </c>
      <c r="B3840">
        <v>32987200</v>
      </c>
      <c r="C3840">
        <v>35020400</v>
      </c>
      <c r="D3840">
        <v>19012900</v>
      </c>
    </row>
    <row r="3841" spans="1:4" x14ac:dyDescent="0.25">
      <c r="A3841">
        <v>2.9230768999999999</v>
      </c>
      <c r="B3841">
        <v>64160400</v>
      </c>
      <c r="C3841">
        <v>131836700</v>
      </c>
      <c r="D3841">
        <v>25293900</v>
      </c>
    </row>
    <row r="3842" spans="1:4" x14ac:dyDescent="0.25">
      <c r="A3842">
        <v>2.9230768999999999</v>
      </c>
      <c r="B3842" t="s">
        <v>1224</v>
      </c>
      <c r="C3842" t="s">
        <v>606</v>
      </c>
      <c r="D3842">
        <v>2536100</v>
      </c>
    </row>
    <row r="3843" spans="1:4" x14ac:dyDescent="0.25">
      <c r="A3843">
        <v>2.9230768999999999</v>
      </c>
      <c r="B3843">
        <v>75241000</v>
      </c>
      <c r="C3843">
        <v>62760700</v>
      </c>
      <c r="D3843">
        <v>59728400</v>
      </c>
    </row>
    <row r="3844" spans="1:4" x14ac:dyDescent="0.25">
      <c r="A3844">
        <v>2.9230768999999999</v>
      </c>
      <c r="B3844" t="s">
        <v>1226</v>
      </c>
      <c r="C3844" t="s">
        <v>1407</v>
      </c>
      <c r="D3844">
        <v>880200</v>
      </c>
    </row>
    <row r="3845" spans="1:4" x14ac:dyDescent="0.25">
      <c r="A3845">
        <v>2.9230768999999999</v>
      </c>
      <c r="B3845">
        <v>2102400</v>
      </c>
      <c r="C3845">
        <v>2525900</v>
      </c>
      <c r="D3845">
        <v>1283800</v>
      </c>
    </row>
    <row r="3846" spans="1:4" x14ac:dyDescent="0.25">
      <c r="A3846">
        <v>2.9230768999999999</v>
      </c>
      <c r="B3846">
        <v>491736300</v>
      </c>
      <c r="C3846">
        <v>865623900</v>
      </c>
      <c r="D3846">
        <v>3091600</v>
      </c>
    </row>
    <row r="3847" spans="1:4" x14ac:dyDescent="0.25">
      <c r="A3847">
        <v>2.9230768999999999</v>
      </c>
      <c r="B3847">
        <v>24763500</v>
      </c>
      <c r="C3847">
        <v>44629300</v>
      </c>
      <c r="D3847">
        <v>4335100</v>
      </c>
    </row>
    <row r="3848" spans="1:4" x14ac:dyDescent="0.25">
      <c r="A3848">
        <v>2.9230768999999999</v>
      </c>
      <c r="B3848">
        <v>766100</v>
      </c>
      <c r="C3848">
        <v>761400</v>
      </c>
      <c r="D3848">
        <v>521200</v>
      </c>
    </row>
    <row r="3849" spans="1:4" x14ac:dyDescent="0.25">
      <c r="A3849">
        <v>2.9230768999999999</v>
      </c>
      <c r="B3849" t="s">
        <v>873</v>
      </c>
      <c r="C3849" t="s">
        <v>611</v>
      </c>
      <c r="D3849">
        <v>554400</v>
      </c>
    </row>
    <row r="3850" spans="1:4" x14ac:dyDescent="0.25">
      <c r="A3850">
        <v>2.9230768999999999</v>
      </c>
      <c r="B3850">
        <v>4445692700</v>
      </c>
      <c r="C3850">
        <v>5695720900</v>
      </c>
      <c r="D3850">
        <v>3829800</v>
      </c>
    </row>
    <row r="3851" spans="1:4" x14ac:dyDescent="0.25">
      <c r="A3851">
        <v>2.9230768999999999</v>
      </c>
      <c r="B3851">
        <v>1324070100</v>
      </c>
      <c r="C3851">
        <v>3244930500</v>
      </c>
      <c r="D3851">
        <v>2830800</v>
      </c>
    </row>
    <row r="3852" spans="1:4" x14ac:dyDescent="0.25">
      <c r="A3852">
        <v>2.9230768999999999</v>
      </c>
      <c r="B3852">
        <v>14535000</v>
      </c>
      <c r="C3852">
        <v>19695000</v>
      </c>
      <c r="D3852">
        <v>1256800</v>
      </c>
    </row>
    <row r="3853" spans="1:4" x14ac:dyDescent="0.25">
      <c r="A3853">
        <v>2.9230768999999999</v>
      </c>
      <c r="B3853">
        <v>4412434300</v>
      </c>
      <c r="C3853">
        <v>1781681500</v>
      </c>
      <c r="D3853">
        <v>1611329200</v>
      </c>
    </row>
    <row r="3854" spans="1:4" x14ac:dyDescent="0.25">
      <c r="A3854">
        <v>2.9230768999999999</v>
      </c>
      <c r="B3854">
        <v>13707100</v>
      </c>
      <c r="C3854">
        <v>23625800</v>
      </c>
      <c r="D3854">
        <v>1854000</v>
      </c>
    </row>
    <row r="3855" spans="1:4" x14ac:dyDescent="0.25">
      <c r="A3855">
        <v>2.9230768999999999</v>
      </c>
      <c r="B3855" t="s">
        <v>720</v>
      </c>
      <c r="C3855" t="s">
        <v>615</v>
      </c>
      <c r="D3855">
        <v>137531900</v>
      </c>
    </row>
    <row r="3856" spans="1:4" x14ac:dyDescent="0.25">
      <c r="A3856">
        <v>2.9230768999999999</v>
      </c>
      <c r="B3856">
        <v>279932300</v>
      </c>
      <c r="C3856">
        <v>284054900</v>
      </c>
      <c r="D3856">
        <v>47148600</v>
      </c>
    </row>
    <row r="3857" spans="1:4" x14ac:dyDescent="0.25">
      <c r="A3857">
        <v>2.9230768999999999</v>
      </c>
      <c r="B3857" t="s">
        <v>1234</v>
      </c>
      <c r="C3857" t="s">
        <v>619</v>
      </c>
      <c r="D3857">
        <v>24929000</v>
      </c>
    </row>
    <row r="3858" spans="1:4" x14ac:dyDescent="0.25">
      <c r="A3858">
        <v>2.9230768999999999</v>
      </c>
      <c r="B3858">
        <v>429430500</v>
      </c>
      <c r="C3858">
        <v>173704200</v>
      </c>
      <c r="D3858">
        <v>5164000</v>
      </c>
    </row>
    <row r="3859" spans="1:4" x14ac:dyDescent="0.25">
      <c r="A3859">
        <v>2.9230768999999999</v>
      </c>
      <c r="B3859">
        <v>109266800</v>
      </c>
      <c r="C3859">
        <v>245777900</v>
      </c>
      <c r="D3859">
        <v>1812100</v>
      </c>
    </row>
    <row r="3860" spans="1:4" x14ac:dyDescent="0.25">
      <c r="A3860">
        <v>2.9230768999999999</v>
      </c>
      <c r="B3860">
        <v>66851500</v>
      </c>
      <c r="C3860">
        <v>88725800</v>
      </c>
      <c r="D3860">
        <v>588700</v>
      </c>
    </row>
    <row r="3861" spans="1:4" x14ac:dyDescent="0.25">
      <c r="A3861">
        <v>2.9230768999999999</v>
      </c>
      <c r="B3861">
        <v>437452300</v>
      </c>
      <c r="C3861">
        <v>384964800</v>
      </c>
      <c r="D3861">
        <v>372855400</v>
      </c>
    </row>
    <row r="3862" spans="1:4" x14ac:dyDescent="0.25">
      <c r="A3862">
        <v>2.9230768999999999</v>
      </c>
      <c r="B3862">
        <v>9852300</v>
      </c>
      <c r="C3862">
        <v>26070500</v>
      </c>
      <c r="D3862">
        <v>555500</v>
      </c>
    </row>
    <row r="3863" spans="1:4" x14ac:dyDescent="0.25">
      <c r="A3863">
        <v>2.9230768999999999</v>
      </c>
      <c r="B3863" t="s">
        <v>1243</v>
      </c>
      <c r="C3863" t="s">
        <v>178</v>
      </c>
      <c r="D3863">
        <v>1366700</v>
      </c>
    </row>
    <row r="3864" spans="1:4" x14ac:dyDescent="0.25">
      <c r="A3864">
        <v>2.9230768999999999</v>
      </c>
      <c r="B3864" t="s">
        <v>1244</v>
      </c>
      <c r="C3864" t="s">
        <v>628</v>
      </c>
      <c r="D3864" t="s">
        <v>76</v>
      </c>
    </row>
    <row r="3865" spans="1:4" x14ac:dyDescent="0.25">
      <c r="A3865">
        <v>2.9230768999999999</v>
      </c>
      <c r="B3865" t="s">
        <v>1245</v>
      </c>
      <c r="C3865">
        <v>1888314700</v>
      </c>
      <c r="D3865">
        <v>184825200</v>
      </c>
    </row>
    <row r="3866" spans="1:4" x14ac:dyDescent="0.25">
      <c r="A3866">
        <v>2.9230768999999999</v>
      </c>
      <c r="B3866" t="s">
        <v>1246</v>
      </c>
      <c r="C3866" t="s">
        <v>630</v>
      </c>
      <c r="D3866">
        <v>2453900</v>
      </c>
    </row>
    <row r="3867" spans="1:4" x14ac:dyDescent="0.25">
      <c r="A3867">
        <v>2.9230768999999999</v>
      </c>
      <c r="B3867" t="s">
        <v>1250</v>
      </c>
      <c r="C3867" t="s">
        <v>635</v>
      </c>
      <c r="D3867">
        <v>2845900</v>
      </c>
    </row>
    <row r="3868" spans="1:4" x14ac:dyDescent="0.25">
      <c r="A3868">
        <v>2.9230768999999999</v>
      </c>
      <c r="B3868">
        <v>20930200</v>
      </c>
      <c r="C3868">
        <v>28054700</v>
      </c>
      <c r="D3868">
        <v>19358100</v>
      </c>
    </row>
    <row r="3869" spans="1:4" x14ac:dyDescent="0.25">
      <c r="A3869">
        <v>2.9230768999999999</v>
      </c>
      <c r="B3869" t="s">
        <v>1251</v>
      </c>
      <c r="C3869" t="s">
        <v>636</v>
      </c>
      <c r="D3869" t="s">
        <v>77</v>
      </c>
    </row>
    <row r="3870" spans="1:4" x14ac:dyDescent="0.25">
      <c r="A3870">
        <v>2.9230768999999999</v>
      </c>
      <c r="B3870">
        <v>85172400</v>
      </c>
      <c r="C3870">
        <v>154821000</v>
      </c>
      <c r="D3870">
        <v>552700</v>
      </c>
    </row>
    <row r="3871" spans="1:4" x14ac:dyDescent="0.25">
      <c r="A3871">
        <v>2.9230768999999999</v>
      </c>
      <c r="B3871">
        <v>5788430600</v>
      </c>
      <c r="C3871" t="s">
        <v>639</v>
      </c>
      <c r="D3871">
        <v>639129600</v>
      </c>
    </row>
    <row r="3872" spans="1:4" x14ac:dyDescent="0.25">
      <c r="A3872">
        <v>2.9230768999999999</v>
      </c>
      <c r="B3872">
        <v>19632300</v>
      </c>
      <c r="C3872">
        <v>29365300</v>
      </c>
      <c r="D3872">
        <v>2316100</v>
      </c>
    </row>
    <row r="3873" spans="1:4" x14ac:dyDescent="0.25">
      <c r="A3873">
        <v>2.9230768999999999</v>
      </c>
      <c r="B3873">
        <v>1372500</v>
      </c>
      <c r="C3873">
        <v>1246500</v>
      </c>
      <c r="D3873">
        <v>694100</v>
      </c>
    </row>
    <row r="3874" spans="1:4" x14ac:dyDescent="0.25">
      <c r="A3874">
        <v>2.9230768999999999</v>
      </c>
      <c r="B3874" t="s">
        <v>1257</v>
      </c>
      <c r="C3874" t="s">
        <v>643</v>
      </c>
      <c r="D3874">
        <v>2210933600</v>
      </c>
    </row>
    <row r="3875" spans="1:4" x14ac:dyDescent="0.25">
      <c r="A3875">
        <v>2.9230768999999999</v>
      </c>
      <c r="B3875" t="s">
        <v>1259</v>
      </c>
      <c r="C3875" t="s">
        <v>644</v>
      </c>
      <c r="D3875">
        <v>22950200</v>
      </c>
    </row>
    <row r="3876" spans="1:4" x14ac:dyDescent="0.25">
      <c r="A3876">
        <v>2.9230768999999999</v>
      </c>
      <c r="B3876">
        <v>28716400</v>
      </c>
      <c r="C3876">
        <v>31161000</v>
      </c>
      <c r="D3876">
        <v>10602800</v>
      </c>
    </row>
    <row r="3877" spans="1:4" x14ac:dyDescent="0.25">
      <c r="A3877">
        <v>2.9230768999999999</v>
      </c>
      <c r="B3877" t="s">
        <v>1261</v>
      </c>
      <c r="C3877" t="s">
        <v>646</v>
      </c>
      <c r="D3877">
        <v>51168900</v>
      </c>
    </row>
    <row r="3878" spans="1:4" x14ac:dyDescent="0.25">
      <c r="A3878">
        <v>2.9230768999999999</v>
      </c>
      <c r="B3878">
        <v>73489400</v>
      </c>
      <c r="C3878">
        <v>132742300</v>
      </c>
      <c r="D3878">
        <v>4458300</v>
      </c>
    </row>
    <row r="3879" spans="1:4" x14ac:dyDescent="0.25">
      <c r="A3879">
        <v>2.9230768999999999</v>
      </c>
      <c r="B3879">
        <v>2237200</v>
      </c>
      <c r="C3879">
        <v>3005200</v>
      </c>
      <c r="D3879">
        <v>2329700</v>
      </c>
    </row>
    <row r="3880" spans="1:4" x14ac:dyDescent="0.25">
      <c r="A3880">
        <v>2.9230768999999999</v>
      </c>
      <c r="B3880" t="s">
        <v>1267</v>
      </c>
      <c r="C3880" t="s">
        <v>651</v>
      </c>
      <c r="D3880">
        <v>12638700</v>
      </c>
    </row>
    <row r="3881" spans="1:4" x14ac:dyDescent="0.25">
      <c r="A3881">
        <v>2.9230768999999999</v>
      </c>
      <c r="B3881">
        <v>69796800</v>
      </c>
      <c r="C3881">
        <v>111808200</v>
      </c>
      <c r="D3881">
        <v>1640100</v>
      </c>
    </row>
    <row r="3882" spans="1:4" x14ac:dyDescent="0.25">
      <c r="A3882">
        <v>2.9230768999999999</v>
      </c>
      <c r="B3882">
        <v>1155700</v>
      </c>
      <c r="C3882">
        <v>1565700</v>
      </c>
      <c r="D3882">
        <v>1097100</v>
      </c>
    </row>
    <row r="3883" spans="1:4" x14ac:dyDescent="0.25">
      <c r="A3883">
        <v>2.9230768999999999</v>
      </c>
      <c r="B3883" t="s">
        <v>649</v>
      </c>
      <c r="C3883" t="s">
        <v>657</v>
      </c>
      <c r="D3883" t="s">
        <v>82</v>
      </c>
    </row>
    <row r="3884" spans="1:4" x14ac:dyDescent="0.25">
      <c r="A3884">
        <v>2.9230768999999999</v>
      </c>
      <c r="B3884" t="s">
        <v>448</v>
      </c>
      <c r="C3884" t="s">
        <v>660</v>
      </c>
      <c r="D3884">
        <v>1003804000</v>
      </c>
    </row>
    <row r="3885" spans="1:4" x14ac:dyDescent="0.25">
      <c r="A3885">
        <v>2.9230768999999999</v>
      </c>
      <c r="B3885" t="s">
        <v>1278</v>
      </c>
      <c r="C3885" t="s">
        <v>666</v>
      </c>
      <c r="D3885">
        <v>6688600</v>
      </c>
    </row>
    <row r="3886" spans="1:4" x14ac:dyDescent="0.25">
      <c r="A3886">
        <v>2.9230768999999999</v>
      </c>
      <c r="B3886" t="s">
        <v>130</v>
      </c>
      <c r="C3886" t="s">
        <v>667</v>
      </c>
      <c r="D3886">
        <v>125157300</v>
      </c>
    </row>
    <row r="3887" spans="1:4" x14ac:dyDescent="0.25">
      <c r="A3887">
        <v>2.9230768999999999</v>
      </c>
      <c r="B3887">
        <v>1176671500</v>
      </c>
      <c r="C3887">
        <v>871894600</v>
      </c>
      <c r="D3887">
        <v>535703800</v>
      </c>
    </row>
    <row r="3888" spans="1:4" x14ac:dyDescent="0.25">
      <c r="A3888">
        <v>2.9230768999999999</v>
      </c>
      <c r="B3888">
        <v>18269100</v>
      </c>
      <c r="C3888">
        <v>45881100</v>
      </c>
      <c r="D3888">
        <v>3184500</v>
      </c>
    </row>
    <row r="3889" spans="1:4" x14ac:dyDescent="0.25">
      <c r="A3889">
        <v>2.9230768999999999</v>
      </c>
      <c r="B3889" t="s">
        <v>1283</v>
      </c>
      <c r="C3889" t="s">
        <v>672</v>
      </c>
      <c r="D3889">
        <v>1355200</v>
      </c>
    </row>
    <row r="3890" spans="1:4" x14ac:dyDescent="0.25">
      <c r="A3890">
        <v>2.9230768999999999</v>
      </c>
      <c r="B3890" t="s">
        <v>1289</v>
      </c>
      <c r="C3890" t="s">
        <v>677</v>
      </c>
      <c r="D3890">
        <v>517841800</v>
      </c>
    </row>
    <row r="3891" spans="1:4" x14ac:dyDescent="0.25">
      <c r="A3891">
        <v>2.9230768999999999</v>
      </c>
      <c r="B3891" t="s">
        <v>1290</v>
      </c>
      <c r="C3891" t="s">
        <v>678</v>
      </c>
      <c r="D3891">
        <v>1329400</v>
      </c>
    </row>
    <row r="3892" spans="1:4" x14ac:dyDescent="0.25">
      <c r="A3892">
        <v>2.9230768999999999</v>
      </c>
      <c r="B3892" t="s">
        <v>1295</v>
      </c>
      <c r="C3892" t="s">
        <v>683</v>
      </c>
      <c r="D3892">
        <v>10580400</v>
      </c>
    </row>
    <row r="3893" spans="1:4" x14ac:dyDescent="0.25">
      <c r="A3893">
        <v>2.9230768999999999</v>
      </c>
      <c r="B3893" t="s">
        <v>1298</v>
      </c>
      <c r="C3893" t="s">
        <v>686</v>
      </c>
      <c r="D3893">
        <v>2944500</v>
      </c>
    </row>
    <row r="3894" spans="1:4" x14ac:dyDescent="0.25">
      <c r="A3894">
        <v>2.9230768999999999</v>
      </c>
      <c r="B3894" t="s">
        <v>1299</v>
      </c>
      <c r="C3894" t="s">
        <v>687</v>
      </c>
      <c r="D3894">
        <v>7891600</v>
      </c>
    </row>
    <row r="3895" spans="1:4" x14ac:dyDescent="0.25">
      <c r="A3895">
        <v>2.9230768999999999</v>
      </c>
      <c r="B3895">
        <v>1953684000</v>
      </c>
      <c r="C3895">
        <v>684792100</v>
      </c>
      <c r="D3895">
        <v>41946500</v>
      </c>
    </row>
    <row r="3896" spans="1:4" x14ac:dyDescent="0.25">
      <c r="A3896">
        <v>2.9230768999999999</v>
      </c>
      <c r="B3896">
        <v>1413900</v>
      </c>
      <c r="C3896">
        <v>3013800</v>
      </c>
      <c r="D3896">
        <v>1109600</v>
      </c>
    </row>
    <row r="3897" spans="1:4" x14ac:dyDescent="0.25">
      <c r="A3897">
        <v>2.9230768999999999</v>
      </c>
      <c r="B3897">
        <v>14323700</v>
      </c>
      <c r="C3897">
        <v>45069100</v>
      </c>
      <c r="D3897">
        <v>1812800</v>
      </c>
    </row>
    <row r="3898" spans="1:4" x14ac:dyDescent="0.25">
      <c r="A3898">
        <v>2.9230768999999999</v>
      </c>
      <c r="B3898">
        <v>5347500</v>
      </c>
      <c r="C3898">
        <v>11133900</v>
      </c>
      <c r="D3898">
        <v>1165300</v>
      </c>
    </row>
    <row r="3899" spans="1:4" x14ac:dyDescent="0.25">
      <c r="A3899">
        <v>2.9230768999999999</v>
      </c>
      <c r="B3899" t="s">
        <v>1206</v>
      </c>
      <c r="C3899" t="s">
        <v>695</v>
      </c>
      <c r="D3899">
        <v>3963100</v>
      </c>
    </row>
    <row r="3900" spans="1:4" x14ac:dyDescent="0.25">
      <c r="A3900">
        <v>2.9230768999999999</v>
      </c>
      <c r="B3900">
        <v>19279100</v>
      </c>
      <c r="C3900">
        <v>41880400</v>
      </c>
      <c r="D3900">
        <v>3922800</v>
      </c>
    </row>
    <row r="3901" spans="1:4" x14ac:dyDescent="0.25">
      <c r="A3901">
        <v>2.9230768999999999</v>
      </c>
      <c r="B3901">
        <v>101380300</v>
      </c>
      <c r="C3901">
        <v>176934700</v>
      </c>
      <c r="D3901">
        <v>1795500</v>
      </c>
    </row>
    <row r="3902" spans="1:4" x14ac:dyDescent="0.25">
      <c r="A3902">
        <v>2.9230768999999999</v>
      </c>
      <c r="B3902">
        <v>5322800</v>
      </c>
      <c r="C3902">
        <v>6607800</v>
      </c>
      <c r="D3902">
        <v>2537800</v>
      </c>
    </row>
    <row r="3903" spans="1:4" x14ac:dyDescent="0.25">
      <c r="A3903">
        <v>2.9230768999999999</v>
      </c>
      <c r="B3903">
        <v>5747907200</v>
      </c>
      <c r="C3903" t="s">
        <v>708</v>
      </c>
      <c r="D3903">
        <v>4000100</v>
      </c>
    </row>
    <row r="3904" spans="1:4" x14ac:dyDescent="0.25">
      <c r="A3904">
        <v>2.9230768999999999</v>
      </c>
      <c r="B3904" t="s">
        <v>1318</v>
      </c>
      <c r="C3904" t="s">
        <v>711</v>
      </c>
      <c r="D3904">
        <v>51034800</v>
      </c>
    </row>
    <row r="3905" spans="1:4" x14ac:dyDescent="0.25">
      <c r="A3905">
        <v>2.9230768999999999</v>
      </c>
      <c r="B3905" t="s">
        <v>1320</v>
      </c>
      <c r="C3905" t="s">
        <v>713</v>
      </c>
      <c r="D3905">
        <v>22794000</v>
      </c>
    </row>
    <row r="3906" spans="1:4" x14ac:dyDescent="0.25">
      <c r="A3906">
        <v>2.9230768999999999</v>
      </c>
      <c r="B3906">
        <v>14583200</v>
      </c>
      <c r="C3906">
        <v>15953900</v>
      </c>
      <c r="D3906">
        <v>13638500</v>
      </c>
    </row>
    <row r="3907" spans="1:4" x14ac:dyDescent="0.25">
      <c r="A3907">
        <v>2.9230768999999999</v>
      </c>
      <c r="B3907">
        <v>368314000</v>
      </c>
      <c r="C3907">
        <v>770504600</v>
      </c>
      <c r="D3907">
        <v>19835100</v>
      </c>
    </row>
    <row r="3908" spans="1:4" x14ac:dyDescent="0.25">
      <c r="A3908">
        <v>2.9230768999999999</v>
      </c>
      <c r="B3908">
        <v>354520200</v>
      </c>
      <c r="C3908">
        <v>868460500</v>
      </c>
      <c r="D3908">
        <v>1320000</v>
      </c>
    </row>
    <row r="3909" spans="1:4" x14ac:dyDescent="0.25">
      <c r="A3909">
        <v>2.9230768999999999</v>
      </c>
      <c r="B3909">
        <v>1625300</v>
      </c>
      <c r="C3909">
        <v>2249000</v>
      </c>
      <c r="D3909">
        <v>1153400</v>
      </c>
    </row>
    <row r="3910" spans="1:4" x14ac:dyDescent="0.25">
      <c r="A3910">
        <v>2.9230768999999999</v>
      </c>
      <c r="B3910" t="s">
        <v>1321</v>
      </c>
      <c r="C3910" t="s">
        <v>715</v>
      </c>
      <c r="D3910">
        <v>7796900</v>
      </c>
    </row>
    <row r="3911" spans="1:4" x14ac:dyDescent="0.25">
      <c r="A3911">
        <v>2.9230768999999999</v>
      </c>
      <c r="B3911">
        <v>4507417600</v>
      </c>
      <c r="C3911" t="s">
        <v>717</v>
      </c>
      <c r="D3911">
        <v>2706100</v>
      </c>
    </row>
    <row r="3912" spans="1:4" x14ac:dyDescent="0.25">
      <c r="A3912">
        <v>2.9230768999999999</v>
      </c>
      <c r="B3912" t="s">
        <v>1323</v>
      </c>
      <c r="C3912" t="s">
        <v>719</v>
      </c>
      <c r="D3912">
        <v>6520600</v>
      </c>
    </row>
    <row r="3913" spans="1:4" x14ac:dyDescent="0.25">
      <c r="A3913">
        <v>2.9230768999999999</v>
      </c>
      <c r="B3913">
        <v>17408200</v>
      </c>
      <c r="C3913">
        <v>25657800</v>
      </c>
      <c r="D3913">
        <v>4517600</v>
      </c>
    </row>
    <row r="3914" spans="1:4" x14ac:dyDescent="0.25">
      <c r="A3914">
        <v>2.9230768999999999</v>
      </c>
      <c r="B3914">
        <v>244542600</v>
      </c>
      <c r="C3914">
        <v>289602700</v>
      </c>
      <c r="D3914">
        <v>11191000</v>
      </c>
    </row>
    <row r="3915" spans="1:4" x14ac:dyDescent="0.25">
      <c r="A3915">
        <v>2.9230768999999999</v>
      </c>
      <c r="B3915">
        <v>1026780800</v>
      </c>
      <c r="C3915">
        <v>1833258300</v>
      </c>
      <c r="D3915">
        <v>34120300</v>
      </c>
    </row>
    <row r="3916" spans="1:4" x14ac:dyDescent="0.25">
      <c r="A3916">
        <v>2.9230768999999999</v>
      </c>
      <c r="B3916">
        <v>641857100</v>
      </c>
      <c r="C3916">
        <v>138388300</v>
      </c>
      <c r="D3916">
        <v>104313200</v>
      </c>
    </row>
    <row r="3917" spans="1:4" x14ac:dyDescent="0.25">
      <c r="A3917">
        <v>2.9230768999999999</v>
      </c>
      <c r="B3917" t="s">
        <v>1332</v>
      </c>
      <c r="C3917" t="s">
        <v>728</v>
      </c>
      <c r="D3917">
        <v>173917900</v>
      </c>
    </row>
    <row r="3918" spans="1:4" x14ac:dyDescent="0.25">
      <c r="A3918">
        <v>2.9230768999999999</v>
      </c>
      <c r="B3918">
        <v>413870400</v>
      </c>
      <c r="C3918">
        <v>467249700</v>
      </c>
      <c r="D3918">
        <v>165260100</v>
      </c>
    </row>
    <row r="3919" spans="1:4" x14ac:dyDescent="0.25">
      <c r="A3919">
        <v>2.9230768999999999</v>
      </c>
      <c r="B3919">
        <v>1723800</v>
      </c>
      <c r="C3919">
        <v>3176700</v>
      </c>
      <c r="D3919">
        <v>1171600</v>
      </c>
    </row>
    <row r="3920" spans="1:4" x14ac:dyDescent="0.25">
      <c r="A3920">
        <v>2.9230768999999999</v>
      </c>
      <c r="B3920" t="s">
        <v>1337</v>
      </c>
      <c r="C3920">
        <v>1439112800</v>
      </c>
      <c r="D3920">
        <v>1259800</v>
      </c>
    </row>
    <row r="3921" spans="1:4" x14ac:dyDescent="0.25">
      <c r="A3921">
        <v>2.9230768999999999</v>
      </c>
      <c r="B3921">
        <v>21280900</v>
      </c>
      <c r="C3921">
        <v>51992200</v>
      </c>
      <c r="D3921">
        <v>1007800</v>
      </c>
    </row>
    <row r="3922" spans="1:4" x14ac:dyDescent="0.25">
      <c r="A3922">
        <v>2.9230768999999999</v>
      </c>
      <c r="B3922">
        <v>2010305600</v>
      </c>
      <c r="C3922">
        <v>2926834100</v>
      </c>
      <c r="D3922">
        <v>4150300</v>
      </c>
    </row>
    <row r="3923" spans="1:4" x14ac:dyDescent="0.25">
      <c r="A3923">
        <v>2.9230768999999999</v>
      </c>
      <c r="B3923" t="s">
        <v>1341</v>
      </c>
      <c r="C3923" t="s">
        <v>735</v>
      </c>
      <c r="D3923">
        <v>5372500</v>
      </c>
    </row>
    <row r="3924" spans="1:4" x14ac:dyDescent="0.25">
      <c r="A3924">
        <v>2.9230768999999999</v>
      </c>
      <c r="B3924">
        <v>27437900</v>
      </c>
      <c r="C3924">
        <v>76352600</v>
      </c>
      <c r="D3924">
        <v>2521800</v>
      </c>
    </row>
    <row r="3925" spans="1:4" x14ac:dyDescent="0.25">
      <c r="A3925">
        <v>2.9230768999999999</v>
      </c>
      <c r="B3925">
        <v>212079500</v>
      </c>
      <c r="C3925">
        <v>434496000</v>
      </c>
      <c r="D3925">
        <v>28174800</v>
      </c>
    </row>
    <row r="3926" spans="1:4" x14ac:dyDescent="0.25">
      <c r="A3926">
        <v>2.9230768999999999</v>
      </c>
      <c r="B3926" t="s">
        <v>1346</v>
      </c>
      <c r="C3926" t="s">
        <v>741</v>
      </c>
      <c r="D3926">
        <v>1944700</v>
      </c>
    </row>
    <row r="3927" spans="1:4" x14ac:dyDescent="0.25">
      <c r="A3927">
        <v>2.9230768999999999</v>
      </c>
      <c r="B3927" t="s">
        <v>1347</v>
      </c>
      <c r="C3927" t="s">
        <v>742</v>
      </c>
      <c r="D3927">
        <v>2278500</v>
      </c>
    </row>
    <row r="3928" spans="1:4" x14ac:dyDescent="0.25">
      <c r="A3928">
        <v>2.9230768999999999</v>
      </c>
      <c r="B3928">
        <v>278493800</v>
      </c>
      <c r="C3928">
        <v>481318400</v>
      </c>
      <c r="D3928">
        <v>2162200</v>
      </c>
    </row>
    <row r="3929" spans="1:4" x14ac:dyDescent="0.25">
      <c r="A3929">
        <v>2.9230768999999999</v>
      </c>
      <c r="B3929">
        <v>869059800</v>
      </c>
      <c r="C3929">
        <v>898945000</v>
      </c>
      <c r="D3929">
        <v>55550800</v>
      </c>
    </row>
    <row r="3930" spans="1:4" x14ac:dyDescent="0.25">
      <c r="A3930">
        <v>2.9230768999999999</v>
      </c>
      <c r="B3930" t="s">
        <v>1349</v>
      </c>
      <c r="C3930" t="s">
        <v>745</v>
      </c>
      <c r="D3930">
        <v>1887300</v>
      </c>
    </row>
    <row r="3931" spans="1:4" x14ac:dyDescent="0.25">
      <c r="A3931">
        <v>3</v>
      </c>
      <c r="B3931">
        <v>678900</v>
      </c>
      <c r="C3931">
        <v>759400</v>
      </c>
      <c r="D3931">
        <v>548800</v>
      </c>
    </row>
    <row r="3932" spans="1:4" x14ac:dyDescent="0.25">
      <c r="A3932">
        <v>3</v>
      </c>
      <c r="B3932">
        <v>132694800</v>
      </c>
      <c r="C3932">
        <v>165119301</v>
      </c>
      <c r="D3932">
        <v>5367300</v>
      </c>
    </row>
    <row r="3933" spans="1:4" x14ac:dyDescent="0.25">
      <c r="A3933">
        <v>3</v>
      </c>
      <c r="B3933">
        <v>23661400</v>
      </c>
      <c r="C3933">
        <v>16289301</v>
      </c>
      <c r="D3933">
        <v>12278700</v>
      </c>
    </row>
    <row r="3934" spans="1:4" x14ac:dyDescent="0.25">
      <c r="A3934">
        <v>3</v>
      </c>
      <c r="B3934">
        <v>24925100</v>
      </c>
      <c r="C3934">
        <v>25380099</v>
      </c>
      <c r="D3934">
        <v>5127500</v>
      </c>
    </row>
    <row r="3935" spans="1:4" x14ac:dyDescent="0.25">
      <c r="A3935">
        <v>3</v>
      </c>
      <c r="B3935">
        <v>940000</v>
      </c>
      <c r="C3935">
        <v>1113000</v>
      </c>
      <c r="D3935">
        <v>776000</v>
      </c>
    </row>
    <row r="3936" spans="1:4" x14ac:dyDescent="0.25">
      <c r="A3936">
        <v>3</v>
      </c>
      <c r="B3936">
        <v>2750800</v>
      </c>
      <c r="C3936">
        <v>3553300</v>
      </c>
      <c r="D3936">
        <v>1860800</v>
      </c>
    </row>
    <row r="3937" spans="1:4" x14ac:dyDescent="0.25">
      <c r="A3937">
        <v>3</v>
      </c>
      <c r="B3937">
        <v>571647300</v>
      </c>
      <c r="C3937">
        <v>429412400</v>
      </c>
      <c r="D3937">
        <v>6952400</v>
      </c>
    </row>
    <row r="3938" spans="1:4" x14ac:dyDescent="0.25">
      <c r="A3938">
        <v>3</v>
      </c>
      <c r="B3938">
        <v>1838200</v>
      </c>
      <c r="C3938">
        <v>2546600</v>
      </c>
      <c r="D3938">
        <v>1758700</v>
      </c>
    </row>
    <row r="3939" spans="1:4" x14ac:dyDescent="0.25">
      <c r="A3939">
        <v>3</v>
      </c>
      <c r="B3939" t="s">
        <v>813</v>
      </c>
      <c r="C3939" t="s">
        <v>175</v>
      </c>
      <c r="D3939">
        <v>67816600</v>
      </c>
    </row>
    <row r="3940" spans="1:4" x14ac:dyDescent="0.25">
      <c r="A3940">
        <v>3</v>
      </c>
      <c r="B3940">
        <v>257521400</v>
      </c>
      <c r="C3940">
        <v>347330800</v>
      </c>
      <c r="D3940">
        <v>976300</v>
      </c>
    </row>
    <row r="3941" spans="1:4" x14ac:dyDescent="0.25">
      <c r="A3941">
        <v>3</v>
      </c>
      <c r="B3941">
        <v>809300</v>
      </c>
      <c r="C3941">
        <v>2748100</v>
      </c>
      <c r="D3941">
        <v>778400</v>
      </c>
    </row>
    <row r="3942" spans="1:4" x14ac:dyDescent="0.25">
      <c r="A3942">
        <v>3</v>
      </c>
      <c r="B3942">
        <v>1993500</v>
      </c>
      <c r="C3942">
        <v>2470500</v>
      </c>
      <c r="D3942">
        <v>1635000</v>
      </c>
    </row>
    <row r="3943" spans="1:4" x14ac:dyDescent="0.25">
      <c r="A3943">
        <v>3</v>
      </c>
      <c r="B3943">
        <v>54364500</v>
      </c>
      <c r="C3943">
        <v>79170300</v>
      </c>
      <c r="D3943">
        <v>2071500</v>
      </c>
    </row>
    <row r="3944" spans="1:4" x14ac:dyDescent="0.25">
      <c r="A3944">
        <v>3</v>
      </c>
      <c r="B3944" t="s">
        <v>815</v>
      </c>
      <c r="C3944" t="s">
        <v>177</v>
      </c>
      <c r="D3944">
        <v>7463700</v>
      </c>
    </row>
    <row r="3945" spans="1:4" x14ac:dyDescent="0.25">
      <c r="A3945">
        <v>3</v>
      </c>
      <c r="B3945">
        <v>1373300</v>
      </c>
      <c r="C3945">
        <v>1227400</v>
      </c>
      <c r="D3945">
        <v>2946900</v>
      </c>
    </row>
    <row r="3946" spans="1:4" x14ac:dyDescent="0.25">
      <c r="A3946">
        <v>3</v>
      </c>
      <c r="B3946">
        <v>12649700</v>
      </c>
      <c r="C3946">
        <v>17272200</v>
      </c>
      <c r="D3946">
        <v>1408700</v>
      </c>
    </row>
    <row r="3947" spans="1:4" x14ac:dyDescent="0.25">
      <c r="A3947">
        <v>3</v>
      </c>
      <c r="B3947">
        <v>1957542900</v>
      </c>
      <c r="C3947">
        <v>2306199800</v>
      </c>
      <c r="D3947">
        <v>29546200</v>
      </c>
    </row>
    <row r="3948" spans="1:4" x14ac:dyDescent="0.25">
      <c r="A3948">
        <v>3</v>
      </c>
      <c r="B3948" t="s">
        <v>817</v>
      </c>
      <c r="C3948" t="s">
        <v>179</v>
      </c>
      <c r="D3948">
        <v>813800</v>
      </c>
    </row>
    <row r="3949" spans="1:4" x14ac:dyDescent="0.25">
      <c r="A3949">
        <v>3</v>
      </c>
      <c r="B3949">
        <v>998600</v>
      </c>
      <c r="C3949">
        <v>1329500</v>
      </c>
      <c r="D3949">
        <v>660700</v>
      </c>
    </row>
    <row r="3950" spans="1:4" x14ac:dyDescent="0.25">
      <c r="A3950">
        <v>3</v>
      </c>
      <c r="B3950">
        <v>13021700</v>
      </c>
      <c r="C3950">
        <v>15171400</v>
      </c>
      <c r="D3950">
        <v>12398000</v>
      </c>
    </row>
    <row r="3951" spans="1:4" x14ac:dyDescent="0.25">
      <c r="A3951">
        <v>3</v>
      </c>
      <c r="B3951">
        <v>3213000</v>
      </c>
      <c r="C3951">
        <v>6321800</v>
      </c>
      <c r="D3951">
        <v>1917200</v>
      </c>
    </row>
    <row r="3952" spans="1:4" x14ac:dyDescent="0.25">
      <c r="A3952">
        <v>3</v>
      </c>
      <c r="B3952">
        <v>589096200</v>
      </c>
      <c r="C3952">
        <v>583750500</v>
      </c>
      <c r="D3952">
        <v>40969800</v>
      </c>
    </row>
    <row r="3953" spans="1:4" x14ac:dyDescent="0.25">
      <c r="A3953">
        <v>3</v>
      </c>
      <c r="B3953">
        <v>1073700</v>
      </c>
      <c r="C3953">
        <v>1419400</v>
      </c>
      <c r="D3953">
        <v>939400</v>
      </c>
    </row>
    <row r="3954" spans="1:4" x14ac:dyDescent="0.25">
      <c r="A3954">
        <v>3</v>
      </c>
      <c r="B3954">
        <v>11750800</v>
      </c>
      <c r="C3954">
        <v>13536800</v>
      </c>
      <c r="D3954">
        <v>2420100</v>
      </c>
    </row>
    <row r="3955" spans="1:4" x14ac:dyDescent="0.25">
      <c r="A3955">
        <v>3</v>
      </c>
      <c r="B3955">
        <v>93593100</v>
      </c>
      <c r="C3955">
        <v>35753900</v>
      </c>
      <c r="D3955">
        <v>33848300</v>
      </c>
    </row>
    <row r="3956" spans="1:4" x14ac:dyDescent="0.25">
      <c r="A3956">
        <v>3</v>
      </c>
      <c r="B3956">
        <v>247805900</v>
      </c>
      <c r="C3956">
        <v>7749100</v>
      </c>
      <c r="D3956">
        <v>5797900</v>
      </c>
    </row>
    <row r="3957" spans="1:4" x14ac:dyDescent="0.25">
      <c r="A3957">
        <v>3</v>
      </c>
      <c r="B3957" t="s">
        <v>822</v>
      </c>
      <c r="C3957" t="s">
        <v>185</v>
      </c>
      <c r="D3957" t="s">
        <v>16</v>
      </c>
    </row>
    <row r="3958" spans="1:4" x14ac:dyDescent="0.25">
      <c r="A3958">
        <v>3</v>
      </c>
      <c r="B3958">
        <v>83954500</v>
      </c>
      <c r="C3958">
        <v>102822100</v>
      </c>
      <c r="D3958">
        <v>1412400</v>
      </c>
    </row>
    <row r="3959" spans="1:4" x14ac:dyDescent="0.25">
      <c r="A3959">
        <v>3</v>
      </c>
      <c r="B3959">
        <v>663400</v>
      </c>
      <c r="C3959">
        <v>760900</v>
      </c>
      <c r="D3959">
        <v>430400</v>
      </c>
    </row>
    <row r="3960" spans="1:4" x14ac:dyDescent="0.25">
      <c r="A3960">
        <v>3</v>
      </c>
      <c r="B3960">
        <v>786700</v>
      </c>
      <c r="C3960">
        <v>931800</v>
      </c>
      <c r="D3960">
        <v>742000</v>
      </c>
    </row>
    <row r="3961" spans="1:4" x14ac:dyDescent="0.25">
      <c r="A3961">
        <v>3</v>
      </c>
      <c r="B3961">
        <v>1313000</v>
      </c>
      <c r="C3961">
        <v>1718900</v>
      </c>
      <c r="D3961">
        <v>1079000</v>
      </c>
    </row>
    <row r="3962" spans="1:4" x14ac:dyDescent="0.25">
      <c r="A3962">
        <v>3</v>
      </c>
      <c r="B3962">
        <v>6362300</v>
      </c>
      <c r="C3962">
        <v>7479300</v>
      </c>
      <c r="D3962">
        <v>4405200</v>
      </c>
    </row>
    <row r="3963" spans="1:4" x14ac:dyDescent="0.25">
      <c r="A3963">
        <v>3</v>
      </c>
      <c r="B3963">
        <v>1892218600</v>
      </c>
      <c r="C3963">
        <v>3322856700</v>
      </c>
      <c r="D3963">
        <v>1431300</v>
      </c>
    </row>
    <row r="3964" spans="1:4" x14ac:dyDescent="0.25">
      <c r="A3964">
        <v>3</v>
      </c>
      <c r="B3964" t="s">
        <v>827</v>
      </c>
      <c r="C3964" t="s">
        <v>190</v>
      </c>
      <c r="D3964">
        <v>1355477800</v>
      </c>
    </row>
    <row r="3965" spans="1:4" x14ac:dyDescent="0.25">
      <c r="A3965">
        <v>3</v>
      </c>
      <c r="B3965">
        <v>2728300</v>
      </c>
      <c r="C3965">
        <v>3134700</v>
      </c>
      <c r="D3965">
        <v>2669700</v>
      </c>
    </row>
    <row r="3966" spans="1:4" x14ac:dyDescent="0.25">
      <c r="A3966">
        <v>3</v>
      </c>
      <c r="B3966">
        <v>19800100</v>
      </c>
      <c r="C3966">
        <v>26239200</v>
      </c>
      <c r="D3966">
        <v>25491400</v>
      </c>
    </row>
    <row r="3967" spans="1:4" x14ac:dyDescent="0.25">
      <c r="A3967">
        <v>3</v>
      </c>
      <c r="B3967">
        <v>71354800</v>
      </c>
      <c r="C3967">
        <v>109195600</v>
      </c>
      <c r="D3967">
        <v>9211800</v>
      </c>
    </row>
    <row r="3968" spans="1:4" x14ac:dyDescent="0.25">
      <c r="A3968">
        <v>3</v>
      </c>
      <c r="B3968">
        <v>9355200</v>
      </c>
      <c r="C3968">
        <v>13317300</v>
      </c>
      <c r="D3968">
        <v>1715700</v>
      </c>
    </row>
    <row r="3969" spans="1:4" x14ac:dyDescent="0.25">
      <c r="A3969">
        <v>3</v>
      </c>
      <c r="B3969">
        <v>2468500</v>
      </c>
      <c r="C3969">
        <v>2890800</v>
      </c>
      <c r="D3969">
        <v>2534200</v>
      </c>
    </row>
    <row r="3970" spans="1:4" x14ac:dyDescent="0.25">
      <c r="A3970">
        <v>3</v>
      </c>
      <c r="B3970">
        <v>3270802300</v>
      </c>
      <c r="C3970">
        <v>4316568500</v>
      </c>
      <c r="D3970">
        <v>245124900</v>
      </c>
    </row>
    <row r="3971" spans="1:4" x14ac:dyDescent="0.25">
      <c r="A3971">
        <v>3</v>
      </c>
      <c r="B3971">
        <v>887800</v>
      </c>
      <c r="C3971">
        <v>1115600</v>
      </c>
      <c r="D3971">
        <v>664000</v>
      </c>
    </row>
    <row r="3972" spans="1:4" x14ac:dyDescent="0.25">
      <c r="A3972">
        <v>3</v>
      </c>
      <c r="B3972">
        <v>14072200</v>
      </c>
      <c r="C3972">
        <v>21887200</v>
      </c>
      <c r="D3972">
        <v>1453900</v>
      </c>
    </row>
    <row r="3973" spans="1:4" x14ac:dyDescent="0.25">
      <c r="A3973">
        <v>3</v>
      </c>
      <c r="B3973">
        <v>85247300</v>
      </c>
      <c r="C3973">
        <v>152989800</v>
      </c>
      <c r="D3973">
        <v>846900</v>
      </c>
    </row>
    <row r="3974" spans="1:4" x14ac:dyDescent="0.25">
      <c r="A3974">
        <v>3</v>
      </c>
      <c r="B3974">
        <v>2362100</v>
      </c>
      <c r="C3974">
        <v>2757100</v>
      </c>
      <c r="D3974">
        <v>2128600</v>
      </c>
    </row>
    <row r="3975" spans="1:4" x14ac:dyDescent="0.25">
      <c r="A3975">
        <v>3</v>
      </c>
      <c r="B3975" t="s">
        <v>838</v>
      </c>
      <c r="C3975" t="s">
        <v>202</v>
      </c>
      <c r="D3975" t="s">
        <v>21</v>
      </c>
    </row>
    <row r="3976" spans="1:4" x14ac:dyDescent="0.25">
      <c r="A3976">
        <v>3</v>
      </c>
      <c r="B3976">
        <v>4475300</v>
      </c>
      <c r="C3976">
        <v>4783700</v>
      </c>
      <c r="D3976">
        <v>4107000</v>
      </c>
    </row>
    <row r="3977" spans="1:4" x14ac:dyDescent="0.25">
      <c r="A3977">
        <v>3</v>
      </c>
      <c r="B3977">
        <v>30293500</v>
      </c>
      <c r="C3977">
        <v>40349800</v>
      </c>
      <c r="D3977">
        <v>1090100</v>
      </c>
    </row>
    <row r="3978" spans="1:4" x14ac:dyDescent="0.25">
      <c r="A3978">
        <v>3</v>
      </c>
      <c r="B3978">
        <v>2311700</v>
      </c>
      <c r="C3978">
        <v>2507000</v>
      </c>
      <c r="D3978">
        <v>2481400</v>
      </c>
    </row>
    <row r="3979" spans="1:4" x14ac:dyDescent="0.25">
      <c r="A3979">
        <v>3</v>
      </c>
      <c r="B3979" t="s">
        <v>841</v>
      </c>
      <c r="C3979" t="s">
        <v>205</v>
      </c>
      <c r="D3979">
        <v>628500</v>
      </c>
    </row>
    <row r="3980" spans="1:4" x14ac:dyDescent="0.25">
      <c r="A3980">
        <v>3</v>
      </c>
      <c r="B3980">
        <v>1604800</v>
      </c>
      <c r="C3980">
        <v>2403000</v>
      </c>
      <c r="D3980">
        <v>649000</v>
      </c>
    </row>
    <row r="3981" spans="1:4" x14ac:dyDescent="0.25">
      <c r="A3981">
        <v>3</v>
      </c>
      <c r="B3981">
        <v>10255800</v>
      </c>
      <c r="C3981">
        <v>11283000</v>
      </c>
      <c r="D3981">
        <v>10905000</v>
      </c>
    </row>
    <row r="3982" spans="1:4" x14ac:dyDescent="0.25">
      <c r="A3982">
        <v>3</v>
      </c>
      <c r="B3982">
        <v>850500</v>
      </c>
      <c r="C3982">
        <v>1159600</v>
      </c>
      <c r="D3982">
        <v>1028300</v>
      </c>
    </row>
    <row r="3983" spans="1:4" x14ac:dyDescent="0.25">
      <c r="A3983">
        <v>3</v>
      </c>
      <c r="B3983">
        <v>5217000</v>
      </c>
      <c r="C3983">
        <v>9203000</v>
      </c>
      <c r="D3983">
        <v>1452600</v>
      </c>
    </row>
    <row r="3984" spans="1:4" x14ac:dyDescent="0.25">
      <c r="A3984">
        <v>3</v>
      </c>
      <c r="B3984">
        <v>9741300</v>
      </c>
      <c r="C3984">
        <v>39555900</v>
      </c>
      <c r="D3984">
        <v>3942000</v>
      </c>
    </row>
    <row r="3985" spans="1:4" x14ac:dyDescent="0.25">
      <c r="A3985">
        <v>3</v>
      </c>
      <c r="B3985">
        <v>518900</v>
      </c>
      <c r="C3985">
        <v>842500</v>
      </c>
      <c r="D3985">
        <v>349500</v>
      </c>
    </row>
    <row r="3986" spans="1:4" x14ac:dyDescent="0.25">
      <c r="A3986">
        <v>3</v>
      </c>
      <c r="B3986">
        <v>9622900</v>
      </c>
      <c r="C3986">
        <v>12280200</v>
      </c>
      <c r="D3986">
        <v>2607600</v>
      </c>
    </row>
    <row r="3987" spans="1:4" x14ac:dyDescent="0.25">
      <c r="A3987">
        <v>3</v>
      </c>
      <c r="B3987" t="s">
        <v>844</v>
      </c>
      <c r="C3987" t="s">
        <v>208</v>
      </c>
      <c r="D3987">
        <v>3661200</v>
      </c>
    </row>
    <row r="3988" spans="1:4" x14ac:dyDescent="0.25">
      <c r="A3988">
        <v>3</v>
      </c>
      <c r="B3988">
        <v>249417900</v>
      </c>
      <c r="C3988">
        <v>372231100</v>
      </c>
      <c r="D3988">
        <v>100539600</v>
      </c>
    </row>
    <row r="3989" spans="1:4" x14ac:dyDescent="0.25">
      <c r="A3989">
        <v>3</v>
      </c>
      <c r="B3989">
        <v>679700</v>
      </c>
      <c r="C3989">
        <v>2941600</v>
      </c>
      <c r="D3989">
        <v>2881700</v>
      </c>
    </row>
    <row r="3990" spans="1:4" x14ac:dyDescent="0.25">
      <c r="A3990">
        <v>3</v>
      </c>
      <c r="B3990">
        <v>4583100</v>
      </c>
      <c r="C3990">
        <v>6806200</v>
      </c>
      <c r="D3990">
        <v>930700</v>
      </c>
    </row>
    <row r="3991" spans="1:4" x14ac:dyDescent="0.25">
      <c r="A3991">
        <v>3</v>
      </c>
      <c r="B3991">
        <v>966100</v>
      </c>
      <c r="C3991">
        <v>700300</v>
      </c>
      <c r="D3991">
        <v>643300</v>
      </c>
    </row>
    <row r="3992" spans="1:4" x14ac:dyDescent="0.25">
      <c r="A3992">
        <v>3</v>
      </c>
      <c r="B3992">
        <v>522300</v>
      </c>
      <c r="C3992">
        <v>632400</v>
      </c>
      <c r="D3992">
        <v>469800</v>
      </c>
    </row>
    <row r="3993" spans="1:4" x14ac:dyDescent="0.25">
      <c r="A3993">
        <v>3</v>
      </c>
      <c r="B3993">
        <v>8989900</v>
      </c>
      <c r="C3993">
        <v>11600500</v>
      </c>
      <c r="D3993">
        <v>5371500</v>
      </c>
    </row>
    <row r="3994" spans="1:4" x14ac:dyDescent="0.25">
      <c r="A3994">
        <v>3</v>
      </c>
      <c r="B3994">
        <v>26041300</v>
      </c>
      <c r="C3994">
        <v>31667200</v>
      </c>
      <c r="D3994">
        <v>473700</v>
      </c>
    </row>
    <row r="3995" spans="1:4" x14ac:dyDescent="0.25">
      <c r="A3995">
        <v>3</v>
      </c>
      <c r="B3995">
        <v>427386000</v>
      </c>
      <c r="C3995">
        <v>664375000</v>
      </c>
      <c r="D3995">
        <v>12846600</v>
      </c>
    </row>
    <row r="3996" spans="1:4" x14ac:dyDescent="0.25">
      <c r="A3996">
        <v>3</v>
      </c>
      <c r="B3996">
        <v>1133500</v>
      </c>
      <c r="C3996">
        <v>1272200</v>
      </c>
      <c r="D3996">
        <v>529600</v>
      </c>
    </row>
    <row r="3997" spans="1:4" x14ac:dyDescent="0.25">
      <c r="A3997">
        <v>3</v>
      </c>
      <c r="B3997">
        <v>4025800</v>
      </c>
      <c r="C3997">
        <v>3910200</v>
      </c>
      <c r="D3997">
        <v>3685500</v>
      </c>
    </row>
    <row r="3998" spans="1:4" x14ac:dyDescent="0.25">
      <c r="A3998">
        <v>3</v>
      </c>
      <c r="B3998" t="s">
        <v>857</v>
      </c>
      <c r="C3998" t="s">
        <v>220</v>
      </c>
      <c r="D3998">
        <v>3101400</v>
      </c>
    </row>
    <row r="3999" spans="1:4" x14ac:dyDescent="0.25">
      <c r="A3999">
        <v>3</v>
      </c>
      <c r="B3999">
        <v>9387800</v>
      </c>
      <c r="C3999">
        <v>8204900</v>
      </c>
      <c r="D3999">
        <v>8765000</v>
      </c>
    </row>
    <row r="4000" spans="1:4" x14ac:dyDescent="0.25">
      <c r="A4000">
        <v>3</v>
      </c>
      <c r="B4000">
        <v>27557500</v>
      </c>
      <c r="C4000">
        <v>30475200</v>
      </c>
      <c r="D4000">
        <v>28592800</v>
      </c>
    </row>
    <row r="4001" spans="1:4" x14ac:dyDescent="0.25">
      <c r="A4001">
        <v>3</v>
      </c>
      <c r="B4001">
        <v>2324600</v>
      </c>
      <c r="C4001">
        <v>2544000</v>
      </c>
      <c r="D4001">
        <v>2348300</v>
      </c>
    </row>
    <row r="4002" spans="1:4" x14ac:dyDescent="0.25">
      <c r="A4002">
        <v>3</v>
      </c>
      <c r="B4002">
        <v>66235500</v>
      </c>
      <c r="C4002">
        <v>103910200</v>
      </c>
      <c r="D4002">
        <v>1239900</v>
      </c>
    </row>
    <row r="4003" spans="1:4" x14ac:dyDescent="0.25">
      <c r="A4003">
        <v>3</v>
      </c>
      <c r="B4003">
        <v>77443900</v>
      </c>
      <c r="C4003">
        <v>107752800</v>
      </c>
      <c r="D4003">
        <v>3463600</v>
      </c>
    </row>
    <row r="4004" spans="1:4" x14ac:dyDescent="0.25">
      <c r="A4004">
        <v>3</v>
      </c>
      <c r="B4004">
        <v>4489700</v>
      </c>
      <c r="C4004">
        <v>6783200</v>
      </c>
      <c r="D4004">
        <v>503900</v>
      </c>
    </row>
    <row r="4005" spans="1:4" x14ac:dyDescent="0.25">
      <c r="A4005">
        <v>3</v>
      </c>
      <c r="B4005">
        <v>84326100</v>
      </c>
      <c r="C4005">
        <v>154656500</v>
      </c>
      <c r="D4005">
        <v>629300</v>
      </c>
    </row>
    <row r="4006" spans="1:4" x14ac:dyDescent="0.25">
      <c r="A4006">
        <v>3</v>
      </c>
      <c r="B4006">
        <v>19800300</v>
      </c>
      <c r="C4006">
        <v>31850400</v>
      </c>
      <c r="D4006">
        <v>1320400</v>
      </c>
    </row>
    <row r="4007" spans="1:4" x14ac:dyDescent="0.25">
      <c r="A4007">
        <v>3</v>
      </c>
      <c r="B4007">
        <v>16884100</v>
      </c>
      <c r="C4007">
        <v>19430300</v>
      </c>
      <c r="D4007">
        <v>18026700</v>
      </c>
    </row>
    <row r="4008" spans="1:4" x14ac:dyDescent="0.25">
      <c r="A4008">
        <v>3</v>
      </c>
      <c r="B4008">
        <v>19317800</v>
      </c>
      <c r="C4008">
        <v>21730200</v>
      </c>
      <c r="D4008">
        <v>23115200</v>
      </c>
    </row>
    <row r="4009" spans="1:4" x14ac:dyDescent="0.25">
      <c r="A4009">
        <v>3</v>
      </c>
      <c r="B4009">
        <v>3737300</v>
      </c>
      <c r="C4009">
        <v>2939000</v>
      </c>
      <c r="D4009">
        <v>2838900</v>
      </c>
    </row>
    <row r="4010" spans="1:4" x14ac:dyDescent="0.25">
      <c r="A4010">
        <v>3</v>
      </c>
      <c r="B4010">
        <v>11823400</v>
      </c>
      <c r="C4010">
        <v>12589800</v>
      </c>
      <c r="D4010">
        <v>12469200</v>
      </c>
    </row>
    <row r="4011" spans="1:4" x14ac:dyDescent="0.25">
      <c r="A4011">
        <v>3</v>
      </c>
      <c r="B4011">
        <v>745600</v>
      </c>
      <c r="C4011">
        <v>857900</v>
      </c>
      <c r="D4011">
        <v>754900</v>
      </c>
    </row>
    <row r="4012" spans="1:4" x14ac:dyDescent="0.25">
      <c r="A4012">
        <v>3</v>
      </c>
      <c r="B4012" t="s">
        <v>902</v>
      </c>
      <c r="C4012" t="s">
        <v>230</v>
      </c>
      <c r="D4012">
        <v>7981600</v>
      </c>
    </row>
    <row r="4013" spans="1:4" x14ac:dyDescent="0.25">
      <c r="A4013">
        <v>3</v>
      </c>
      <c r="B4013">
        <v>4019674300</v>
      </c>
      <c r="C4013">
        <v>4589893300</v>
      </c>
      <c r="D4013">
        <v>2232200</v>
      </c>
    </row>
    <row r="4014" spans="1:4" x14ac:dyDescent="0.25">
      <c r="A4014">
        <v>3</v>
      </c>
      <c r="B4014">
        <v>11815700</v>
      </c>
      <c r="C4014">
        <v>19408800</v>
      </c>
      <c r="D4014">
        <v>1026200</v>
      </c>
    </row>
    <row r="4015" spans="1:4" x14ac:dyDescent="0.25">
      <c r="A4015">
        <v>3</v>
      </c>
      <c r="B4015">
        <v>4198482900</v>
      </c>
      <c r="C4015">
        <v>319508100</v>
      </c>
      <c r="D4015">
        <v>14649000</v>
      </c>
    </row>
    <row r="4016" spans="1:4" x14ac:dyDescent="0.25">
      <c r="A4016">
        <v>3</v>
      </c>
      <c r="B4016" t="s">
        <v>867</v>
      </c>
      <c r="C4016" t="s">
        <v>235</v>
      </c>
      <c r="D4016">
        <v>71387800</v>
      </c>
    </row>
    <row r="4017" spans="1:4" x14ac:dyDescent="0.25">
      <c r="A4017">
        <v>3</v>
      </c>
      <c r="B4017">
        <v>684070400</v>
      </c>
      <c r="C4017">
        <v>1292818100</v>
      </c>
      <c r="D4017">
        <v>4093700</v>
      </c>
    </row>
    <row r="4018" spans="1:4" x14ac:dyDescent="0.25">
      <c r="A4018">
        <v>3</v>
      </c>
      <c r="B4018">
        <v>191887500</v>
      </c>
      <c r="C4018">
        <v>220559900</v>
      </c>
      <c r="D4018">
        <v>2534900</v>
      </c>
    </row>
    <row r="4019" spans="1:4" x14ac:dyDescent="0.25">
      <c r="A4019">
        <v>3</v>
      </c>
      <c r="B4019">
        <v>111498800</v>
      </c>
      <c r="C4019">
        <v>150717600</v>
      </c>
      <c r="D4019">
        <v>2516100</v>
      </c>
    </row>
    <row r="4020" spans="1:4" x14ac:dyDescent="0.25">
      <c r="A4020">
        <v>3</v>
      </c>
      <c r="B4020">
        <v>964400</v>
      </c>
      <c r="C4020">
        <v>1283800</v>
      </c>
      <c r="D4020">
        <v>694200</v>
      </c>
    </row>
    <row r="4021" spans="1:4" x14ac:dyDescent="0.25">
      <c r="A4021">
        <v>3</v>
      </c>
      <c r="B4021">
        <v>1531300</v>
      </c>
      <c r="C4021">
        <v>2676500</v>
      </c>
      <c r="D4021">
        <v>1197600</v>
      </c>
    </row>
    <row r="4022" spans="1:4" x14ac:dyDescent="0.25">
      <c r="A4022">
        <v>3</v>
      </c>
      <c r="B4022">
        <v>2125500</v>
      </c>
      <c r="C4022">
        <v>3653500</v>
      </c>
      <c r="D4022">
        <v>1201200</v>
      </c>
    </row>
    <row r="4023" spans="1:4" x14ac:dyDescent="0.25">
      <c r="A4023">
        <v>3</v>
      </c>
      <c r="B4023">
        <v>2959900</v>
      </c>
      <c r="C4023">
        <v>2743600</v>
      </c>
      <c r="D4023">
        <v>2460500</v>
      </c>
    </row>
    <row r="4024" spans="1:4" x14ac:dyDescent="0.25">
      <c r="A4024">
        <v>3</v>
      </c>
      <c r="B4024">
        <v>1138764800</v>
      </c>
      <c r="C4024">
        <v>1684321600</v>
      </c>
      <c r="D4024">
        <v>5961200</v>
      </c>
    </row>
    <row r="4025" spans="1:4" x14ac:dyDescent="0.25">
      <c r="A4025">
        <v>3</v>
      </c>
      <c r="B4025">
        <v>608000</v>
      </c>
      <c r="C4025">
        <v>679500</v>
      </c>
      <c r="D4025">
        <v>549400</v>
      </c>
    </row>
    <row r="4026" spans="1:4" x14ac:dyDescent="0.25">
      <c r="A4026">
        <v>3</v>
      </c>
      <c r="B4026">
        <v>693600</v>
      </c>
      <c r="C4026">
        <v>686600</v>
      </c>
      <c r="D4026">
        <v>397100</v>
      </c>
    </row>
    <row r="4027" spans="1:4" x14ac:dyDescent="0.25">
      <c r="A4027">
        <v>3</v>
      </c>
      <c r="B4027">
        <v>1839700</v>
      </c>
      <c r="C4027">
        <v>1468400</v>
      </c>
      <c r="D4027">
        <v>1035500</v>
      </c>
    </row>
    <row r="4028" spans="1:4" x14ac:dyDescent="0.25">
      <c r="A4028">
        <v>3</v>
      </c>
      <c r="B4028">
        <v>2261400</v>
      </c>
      <c r="C4028">
        <v>2653300</v>
      </c>
      <c r="D4028">
        <v>631700</v>
      </c>
    </row>
    <row r="4029" spans="1:4" x14ac:dyDescent="0.25">
      <c r="A4029">
        <v>3</v>
      </c>
      <c r="B4029">
        <v>1002400</v>
      </c>
      <c r="C4029">
        <v>939800</v>
      </c>
      <c r="D4029">
        <v>820700</v>
      </c>
    </row>
    <row r="4030" spans="1:4" x14ac:dyDescent="0.25">
      <c r="A4030">
        <v>3</v>
      </c>
      <c r="B4030">
        <v>2700308300</v>
      </c>
      <c r="C4030">
        <v>3188709600</v>
      </c>
      <c r="D4030">
        <v>48405700</v>
      </c>
    </row>
    <row r="4031" spans="1:4" x14ac:dyDescent="0.25">
      <c r="A4031">
        <v>3</v>
      </c>
      <c r="B4031">
        <v>88563100</v>
      </c>
      <c r="C4031">
        <v>122603600</v>
      </c>
      <c r="D4031">
        <v>58681100</v>
      </c>
    </row>
    <row r="4032" spans="1:4" x14ac:dyDescent="0.25">
      <c r="A4032">
        <v>3</v>
      </c>
      <c r="B4032">
        <v>226947500</v>
      </c>
      <c r="C4032">
        <v>349923200</v>
      </c>
      <c r="D4032">
        <v>19676300</v>
      </c>
    </row>
    <row r="4033" spans="1:4" x14ac:dyDescent="0.25">
      <c r="A4033">
        <v>3</v>
      </c>
      <c r="B4033">
        <v>121221000</v>
      </c>
      <c r="C4033">
        <v>131077300</v>
      </c>
      <c r="D4033">
        <v>102260600</v>
      </c>
    </row>
    <row r="4034" spans="1:4" x14ac:dyDescent="0.25">
      <c r="A4034">
        <v>3</v>
      </c>
      <c r="B4034">
        <v>133277000</v>
      </c>
      <c r="C4034">
        <v>159844400</v>
      </c>
      <c r="D4034">
        <v>9112100</v>
      </c>
    </row>
    <row r="4035" spans="1:4" x14ac:dyDescent="0.25">
      <c r="A4035">
        <v>3</v>
      </c>
      <c r="B4035">
        <v>1218700</v>
      </c>
      <c r="C4035">
        <v>1278700</v>
      </c>
      <c r="D4035">
        <v>927000</v>
      </c>
    </row>
    <row r="4036" spans="1:4" x14ac:dyDescent="0.25">
      <c r="A4036">
        <v>3</v>
      </c>
      <c r="B4036">
        <v>784000</v>
      </c>
      <c r="C4036">
        <v>741600</v>
      </c>
      <c r="D4036">
        <v>514000</v>
      </c>
    </row>
    <row r="4037" spans="1:4" x14ac:dyDescent="0.25">
      <c r="A4037">
        <v>3</v>
      </c>
      <c r="B4037">
        <v>3385551300</v>
      </c>
      <c r="C4037">
        <v>4948387600</v>
      </c>
      <c r="D4037">
        <v>4511900</v>
      </c>
    </row>
    <row r="4038" spans="1:4" x14ac:dyDescent="0.25">
      <c r="A4038">
        <v>3</v>
      </c>
      <c r="B4038">
        <v>543600</v>
      </c>
      <c r="C4038">
        <v>519100</v>
      </c>
      <c r="D4038">
        <v>356200</v>
      </c>
    </row>
    <row r="4039" spans="1:4" x14ac:dyDescent="0.25">
      <c r="A4039">
        <v>3</v>
      </c>
      <c r="B4039">
        <v>159826400</v>
      </c>
      <c r="C4039">
        <v>65189500</v>
      </c>
      <c r="D4039">
        <v>100855600</v>
      </c>
    </row>
    <row r="4040" spans="1:4" x14ac:dyDescent="0.25">
      <c r="A4040">
        <v>3</v>
      </c>
      <c r="B4040">
        <v>4877600</v>
      </c>
      <c r="C4040">
        <v>5540300</v>
      </c>
      <c r="D4040">
        <v>5422000</v>
      </c>
    </row>
    <row r="4041" spans="1:4" x14ac:dyDescent="0.25">
      <c r="A4041">
        <v>3</v>
      </c>
      <c r="B4041">
        <v>10906900</v>
      </c>
      <c r="C4041">
        <v>18419900</v>
      </c>
      <c r="D4041">
        <v>576200</v>
      </c>
    </row>
    <row r="4042" spans="1:4" x14ac:dyDescent="0.25">
      <c r="A4042">
        <v>3</v>
      </c>
      <c r="B4042">
        <v>2782300</v>
      </c>
      <c r="C4042">
        <v>3732300</v>
      </c>
      <c r="D4042">
        <v>2481300</v>
      </c>
    </row>
    <row r="4043" spans="1:4" x14ac:dyDescent="0.25">
      <c r="A4043">
        <v>3</v>
      </c>
      <c r="B4043">
        <v>1574900</v>
      </c>
      <c r="C4043">
        <v>2285200</v>
      </c>
      <c r="D4043">
        <v>516500</v>
      </c>
    </row>
    <row r="4044" spans="1:4" x14ac:dyDescent="0.25">
      <c r="A4044">
        <v>3</v>
      </c>
      <c r="B4044">
        <v>11150700</v>
      </c>
      <c r="C4044">
        <v>13629700</v>
      </c>
      <c r="D4044">
        <v>11436000</v>
      </c>
    </row>
    <row r="4045" spans="1:4" x14ac:dyDescent="0.25">
      <c r="A4045">
        <v>3</v>
      </c>
      <c r="B4045">
        <v>4499800</v>
      </c>
      <c r="C4045">
        <v>5130600</v>
      </c>
      <c r="D4045">
        <v>4495800</v>
      </c>
    </row>
    <row r="4046" spans="1:4" x14ac:dyDescent="0.25">
      <c r="A4046">
        <v>3</v>
      </c>
      <c r="B4046">
        <v>727600</v>
      </c>
      <c r="C4046">
        <v>1106800</v>
      </c>
      <c r="D4046">
        <v>625400</v>
      </c>
    </row>
    <row r="4047" spans="1:4" x14ac:dyDescent="0.25">
      <c r="A4047">
        <v>3</v>
      </c>
      <c r="B4047">
        <v>46287100</v>
      </c>
      <c r="C4047">
        <v>48477600</v>
      </c>
      <c r="D4047">
        <v>38963500</v>
      </c>
    </row>
    <row r="4048" spans="1:4" x14ac:dyDescent="0.25">
      <c r="A4048">
        <v>3</v>
      </c>
      <c r="B4048">
        <v>1776500</v>
      </c>
      <c r="C4048">
        <v>2136000</v>
      </c>
      <c r="D4048">
        <v>1570700</v>
      </c>
    </row>
    <row r="4049" spans="1:4" x14ac:dyDescent="0.25">
      <c r="A4049">
        <v>3</v>
      </c>
      <c r="B4049">
        <v>25464700</v>
      </c>
      <c r="C4049">
        <v>28003700</v>
      </c>
      <c r="D4049">
        <v>13419800</v>
      </c>
    </row>
    <row r="4050" spans="1:4" x14ac:dyDescent="0.25">
      <c r="A4050">
        <v>3</v>
      </c>
      <c r="B4050">
        <v>130281700</v>
      </c>
      <c r="C4050">
        <v>252033200</v>
      </c>
      <c r="D4050">
        <v>613200</v>
      </c>
    </row>
    <row r="4051" spans="1:4" x14ac:dyDescent="0.25">
      <c r="A4051">
        <v>3</v>
      </c>
      <c r="B4051">
        <v>1350374200</v>
      </c>
      <c r="C4051">
        <v>2322281200</v>
      </c>
      <c r="D4051">
        <v>6207700</v>
      </c>
    </row>
    <row r="4052" spans="1:4" x14ac:dyDescent="0.25">
      <c r="A4052">
        <v>3</v>
      </c>
      <c r="B4052">
        <v>2667200</v>
      </c>
      <c r="C4052">
        <v>3189900</v>
      </c>
      <c r="D4052">
        <v>1100700</v>
      </c>
    </row>
    <row r="4053" spans="1:4" x14ac:dyDescent="0.25">
      <c r="A4053">
        <v>3</v>
      </c>
      <c r="B4053" t="s">
        <v>899</v>
      </c>
      <c r="C4053" t="s">
        <v>269</v>
      </c>
      <c r="D4053">
        <v>967866500</v>
      </c>
    </row>
    <row r="4054" spans="1:4" x14ac:dyDescent="0.25">
      <c r="A4054">
        <v>3</v>
      </c>
      <c r="B4054">
        <v>12370700</v>
      </c>
      <c r="C4054">
        <v>18949800</v>
      </c>
      <c r="D4054">
        <v>15185000</v>
      </c>
    </row>
    <row r="4055" spans="1:4" x14ac:dyDescent="0.25">
      <c r="A4055">
        <v>3</v>
      </c>
      <c r="B4055" t="s">
        <v>900</v>
      </c>
      <c r="C4055" t="s">
        <v>270</v>
      </c>
      <c r="D4055">
        <v>5137300</v>
      </c>
    </row>
    <row r="4056" spans="1:4" x14ac:dyDescent="0.25">
      <c r="A4056">
        <v>3</v>
      </c>
      <c r="B4056">
        <v>9601300</v>
      </c>
      <c r="C4056">
        <v>11261600</v>
      </c>
      <c r="D4056">
        <v>466100</v>
      </c>
    </row>
    <row r="4057" spans="1:4" x14ac:dyDescent="0.25">
      <c r="A4057">
        <v>3</v>
      </c>
      <c r="B4057">
        <v>12305800</v>
      </c>
      <c r="C4057">
        <v>25412800</v>
      </c>
      <c r="D4057">
        <v>3027700</v>
      </c>
    </row>
    <row r="4058" spans="1:4" x14ac:dyDescent="0.25">
      <c r="A4058">
        <v>3.0769231000000001</v>
      </c>
      <c r="B4058">
        <v>103610200</v>
      </c>
      <c r="C4058">
        <v>240859400</v>
      </c>
      <c r="D4058">
        <v>1333900</v>
      </c>
    </row>
    <row r="4059" spans="1:4" x14ac:dyDescent="0.25">
      <c r="A4059">
        <v>3.0769231000000001</v>
      </c>
      <c r="B4059">
        <v>2370932600</v>
      </c>
      <c r="C4059">
        <v>3394551500</v>
      </c>
      <c r="D4059">
        <v>3158800</v>
      </c>
    </row>
    <row r="4060" spans="1:4" x14ac:dyDescent="0.25">
      <c r="A4060">
        <v>3.0769231000000001</v>
      </c>
      <c r="B4060">
        <v>1657200</v>
      </c>
      <c r="C4060">
        <v>1887600</v>
      </c>
      <c r="D4060">
        <v>1618700</v>
      </c>
    </row>
    <row r="4061" spans="1:4" x14ac:dyDescent="0.25">
      <c r="A4061">
        <v>3.0769231000000001</v>
      </c>
      <c r="B4061" t="s">
        <v>1074</v>
      </c>
      <c r="C4061" t="s">
        <v>445</v>
      </c>
      <c r="D4061">
        <v>2953700</v>
      </c>
    </row>
    <row r="4062" spans="1:4" x14ac:dyDescent="0.25">
      <c r="A4062">
        <v>3.0769231000000001</v>
      </c>
      <c r="B4062">
        <v>14687200</v>
      </c>
      <c r="C4062">
        <v>21147700</v>
      </c>
      <c r="D4062">
        <v>3830000</v>
      </c>
    </row>
    <row r="4063" spans="1:4" x14ac:dyDescent="0.25">
      <c r="A4063">
        <v>3.0769231000000001</v>
      </c>
      <c r="B4063">
        <v>688720100</v>
      </c>
      <c r="C4063">
        <v>1222606000</v>
      </c>
      <c r="D4063">
        <v>4272000</v>
      </c>
    </row>
    <row r="4064" spans="1:4" x14ac:dyDescent="0.25">
      <c r="A4064">
        <v>3.0769231000000001</v>
      </c>
      <c r="B4064" t="s">
        <v>1081</v>
      </c>
      <c r="C4064" t="s">
        <v>452</v>
      </c>
      <c r="D4064">
        <v>26806300</v>
      </c>
    </row>
    <row r="4065" spans="1:4" x14ac:dyDescent="0.25">
      <c r="A4065">
        <v>3.0769231000000001</v>
      </c>
      <c r="B4065">
        <v>98414600</v>
      </c>
      <c r="C4065">
        <v>135416800</v>
      </c>
      <c r="D4065">
        <v>5615300</v>
      </c>
    </row>
    <row r="4066" spans="1:4" x14ac:dyDescent="0.25">
      <c r="A4066">
        <v>3.0769231000000001</v>
      </c>
      <c r="B4066" t="s">
        <v>1085</v>
      </c>
      <c r="C4066" t="s">
        <v>456</v>
      </c>
      <c r="D4066">
        <v>5888900</v>
      </c>
    </row>
    <row r="4067" spans="1:4" x14ac:dyDescent="0.25">
      <c r="A4067">
        <v>3.0769231000000001</v>
      </c>
      <c r="B4067">
        <v>5940800</v>
      </c>
      <c r="C4067">
        <v>13032300</v>
      </c>
      <c r="D4067">
        <v>2402000</v>
      </c>
    </row>
    <row r="4068" spans="1:4" x14ac:dyDescent="0.25">
      <c r="A4068">
        <v>3.0769231000000001</v>
      </c>
      <c r="B4068">
        <v>2326999500</v>
      </c>
      <c r="C4068">
        <v>3873109200</v>
      </c>
      <c r="D4068">
        <v>52196200</v>
      </c>
    </row>
    <row r="4069" spans="1:4" x14ac:dyDescent="0.25">
      <c r="A4069">
        <v>3.0769231000000001</v>
      </c>
      <c r="B4069">
        <v>833300</v>
      </c>
      <c r="C4069">
        <v>899000</v>
      </c>
      <c r="D4069">
        <v>693500</v>
      </c>
    </row>
    <row r="4070" spans="1:4" x14ac:dyDescent="0.25">
      <c r="A4070">
        <v>3.0769231000000001</v>
      </c>
      <c r="B4070" t="s">
        <v>1092</v>
      </c>
      <c r="C4070" t="s">
        <v>464</v>
      </c>
      <c r="D4070" t="s">
        <v>62</v>
      </c>
    </row>
    <row r="4071" spans="1:4" x14ac:dyDescent="0.25">
      <c r="A4071">
        <v>3.0769231000000001</v>
      </c>
      <c r="B4071" t="s">
        <v>1093</v>
      </c>
      <c r="C4071" t="s">
        <v>467</v>
      </c>
      <c r="D4071">
        <v>11920000</v>
      </c>
    </row>
    <row r="4072" spans="1:4" x14ac:dyDescent="0.25">
      <c r="A4072">
        <v>3.0769231000000001</v>
      </c>
      <c r="B4072">
        <v>61493800</v>
      </c>
      <c r="C4072">
        <v>54645400</v>
      </c>
      <c r="D4072">
        <v>50543000</v>
      </c>
    </row>
    <row r="4073" spans="1:4" x14ac:dyDescent="0.25">
      <c r="A4073">
        <v>3.0769231000000001</v>
      </c>
      <c r="B4073">
        <v>2073600</v>
      </c>
      <c r="C4073">
        <v>5596300</v>
      </c>
      <c r="D4073">
        <v>1251400</v>
      </c>
    </row>
    <row r="4074" spans="1:4" x14ac:dyDescent="0.25">
      <c r="A4074">
        <v>3.0769231000000001</v>
      </c>
      <c r="B4074" t="s">
        <v>1094</v>
      </c>
      <c r="C4074">
        <v>4114392700</v>
      </c>
      <c r="D4074" t="s">
        <v>63</v>
      </c>
    </row>
    <row r="4075" spans="1:4" x14ac:dyDescent="0.25">
      <c r="A4075">
        <v>3.0769231000000001</v>
      </c>
      <c r="B4075">
        <v>1834300</v>
      </c>
      <c r="C4075">
        <v>2032800</v>
      </c>
      <c r="D4075">
        <v>1827200</v>
      </c>
    </row>
    <row r="4076" spans="1:4" x14ac:dyDescent="0.25">
      <c r="A4076">
        <v>3.0769231000000001</v>
      </c>
      <c r="B4076" t="s">
        <v>1098</v>
      </c>
      <c r="C4076" t="s">
        <v>471</v>
      </c>
      <c r="D4076">
        <v>51736800</v>
      </c>
    </row>
    <row r="4077" spans="1:4" x14ac:dyDescent="0.25">
      <c r="A4077">
        <v>3.0769231000000001</v>
      </c>
      <c r="B4077">
        <v>15986100</v>
      </c>
      <c r="C4077">
        <v>24010700</v>
      </c>
      <c r="D4077">
        <v>2047000</v>
      </c>
    </row>
    <row r="4078" spans="1:4" x14ac:dyDescent="0.25">
      <c r="A4078">
        <v>3.0769231000000001</v>
      </c>
      <c r="B4078" t="s">
        <v>1099</v>
      </c>
      <c r="C4078" t="s">
        <v>472</v>
      </c>
      <c r="D4078">
        <v>182992500</v>
      </c>
    </row>
    <row r="4079" spans="1:4" x14ac:dyDescent="0.25">
      <c r="A4079">
        <v>3.0769231000000001</v>
      </c>
      <c r="B4079">
        <v>31028200</v>
      </c>
      <c r="C4079">
        <v>35878700</v>
      </c>
      <c r="D4079">
        <v>4887700</v>
      </c>
    </row>
    <row r="4080" spans="1:4" x14ac:dyDescent="0.25">
      <c r="A4080">
        <v>3.0769231000000001</v>
      </c>
      <c r="B4080" t="s">
        <v>1103</v>
      </c>
      <c r="C4080" t="s">
        <v>477</v>
      </c>
      <c r="D4080">
        <v>19136400</v>
      </c>
    </row>
    <row r="4081" spans="1:4" x14ac:dyDescent="0.25">
      <c r="A4081">
        <v>3.0769231000000001</v>
      </c>
      <c r="B4081">
        <v>61822600</v>
      </c>
      <c r="C4081">
        <v>77546100</v>
      </c>
      <c r="D4081">
        <v>57529700</v>
      </c>
    </row>
    <row r="4082" spans="1:4" x14ac:dyDescent="0.25">
      <c r="A4082">
        <v>3.0769231000000001</v>
      </c>
      <c r="B4082" t="s">
        <v>1109</v>
      </c>
      <c r="C4082" t="s">
        <v>483</v>
      </c>
      <c r="D4082">
        <v>23061000</v>
      </c>
    </row>
    <row r="4083" spans="1:4" x14ac:dyDescent="0.25">
      <c r="A4083">
        <v>3.0769231000000001</v>
      </c>
      <c r="B4083">
        <v>3334700</v>
      </c>
      <c r="C4083">
        <v>8002700</v>
      </c>
      <c r="D4083">
        <v>2115900</v>
      </c>
    </row>
    <row r="4084" spans="1:4" x14ac:dyDescent="0.25">
      <c r="A4084">
        <v>3.0769231000000001</v>
      </c>
      <c r="B4084" t="s">
        <v>1115</v>
      </c>
      <c r="C4084" t="s">
        <v>488</v>
      </c>
      <c r="D4084">
        <v>2051400</v>
      </c>
    </row>
    <row r="4085" spans="1:4" x14ac:dyDescent="0.25">
      <c r="A4085">
        <v>3.0769231000000001</v>
      </c>
      <c r="B4085">
        <v>8962300</v>
      </c>
      <c r="C4085">
        <v>22384200</v>
      </c>
      <c r="D4085">
        <v>780100</v>
      </c>
    </row>
    <row r="4086" spans="1:4" x14ac:dyDescent="0.25">
      <c r="A4086">
        <v>3.0769231000000001</v>
      </c>
      <c r="B4086" t="s">
        <v>1117</v>
      </c>
      <c r="C4086" t="s">
        <v>492</v>
      </c>
      <c r="D4086">
        <v>13651200</v>
      </c>
    </row>
    <row r="4087" spans="1:4" x14ac:dyDescent="0.25">
      <c r="A4087">
        <v>3.0769231000000001</v>
      </c>
      <c r="B4087">
        <v>172676000</v>
      </c>
      <c r="C4087">
        <v>363858000</v>
      </c>
      <c r="D4087">
        <v>704200</v>
      </c>
    </row>
    <row r="4088" spans="1:4" x14ac:dyDescent="0.25">
      <c r="A4088">
        <v>3.0769231000000001</v>
      </c>
      <c r="B4088">
        <v>64699000</v>
      </c>
      <c r="C4088">
        <v>75439800</v>
      </c>
      <c r="D4088">
        <v>50156400</v>
      </c>
    </row>
    <row r="4089" spans="1:4" x14ac:dyDescent="0.25">
      <c r="A4089">
        <v>3.0769231000000001</v>
      </c>
      <c r="B4089">
        <v>3753324500</v>
      </c>
      <c r="C4089">
        <v>5401875400</v>
      </c>
      <c r="D4089">
        <v>5407900</v>
      </c>
    </row>
    <row r="4090" spans="1:4" x14ac:dyDescent="0.25">
      <c r="A4090">
        <v>3.0769231000000001</v>
      </c>
      <c r="B4090">
        <v>106375300</v>
      </c>
      <c r="C4090">
        <v>119165700</v>
      </c>
      <c r="D4090">
        <v>12342100</v>
      </c>
    </row>
    <row r="4091" spans="1:4" x14ac:dyDescent="0.25">
      <c r="A4091">
        <v>3.0769231000000001</v>
      </c>
      <c r="B4091">
        <v>732258900</v>
      </c>
      <c r="C4091">
        <v>1088077900</v>
      </c>
      <c r="D4091">
        <v>1151400</v>
      </c>
    </row>
    <row r="4092" spans="1:4" x14ac:dyDescent="0.25">
      <c r="A4092">
        <v>3.0769231000000001</v>
      </c>
      <c r="B4092">
        <v>195665600</v>
      </c>
      <c r="C4092">
        <v>26534400</v>
      </c>
      <c r="D4092">
        <v>21960600</v>
      </c>
    </row>
    <row r="4093" spans="1:4" x14ac:dyDescent="0.25">
      <c r="A4093">
        <v>3.0769231000000001</v>
      </c>
      <c r="B4093">
        <v>3508900</v>
      </c>
      <c r="C4093">
        <v>3971400</v>
      </c>
      <c r="D4093">
        <v>2181400</v>
      </c>
    </row>
    <row r="4094" spans="1:4" x14ac:dyDescent="0.25">
      <c r="A4094">
        <v>3.0769231000000001</v>
      </c>
      <c r="B4094" t="s">
        <v>1135</v>
      </c>
      <c r="C4094" t="s">
        <v>509</v>
      </c>
      <c r="D4094" t="s">
        <v>66</v>
      </c>
    </row>
    <row r="4095" spans="1:4" x14ac:dyDescent="0.25">
      <c r="A4095">
        <v>3.0769231000000001</v>
      </c>
      <c r="B4095">
        <v>36110600</v>
      </c>
      <c r="C4095">
        <v>66406000</v>
      </c>
      <c r="D4095">
        <v>3330500</v>
      </c>
    </row>
    <row r="4096" spans="1:4" x14ac:dyDescent="0.25">
      <c r="A4096">
        <v>3.0769231000000001</v>
      </c>
      <c r="B4096">
        <v>1025600</v>
      </c>
      <c r="C4096">
        <v>1208100</v>
      </c>
      <c r="D4096">
        <v>850600</v>
      </c>
    </row>
    <row r="4097" spans="1:4" x14ac:dyDescent="0.25">
      <c r="A4097">
        <v>3.0769231000000001</v>
      </c>
      <c r="B4097">
        <v>3560000</v>
      </c>
      <c r="C4097">
        <v>4472800</v>
      </c>
      <c r="D4097">
        <v>1892200</v>
      </c>
    </row>
    <row r="4098" spans="1:4" x14ac:dyDescent="0.25">
      <c r="A4098">
        <v>3.0769231000000001</v>
      </c>
      <c r="B4098">
        <v>161953600</v>
      </c>
      <c r="C4098">
        <v>391517900</v>
      </c>
      <c r="D4098">
        <v>801600</v>
      </c>
    </row>
    <row r="4099" spans="1:4" x14ac:dyDescent="0.25">
      <c r="A4099">
        <v>3.0769231000000001</v>
      </c>
      <c r="B4099">
        <v>2043800</v>
      </c>
      <c r="C4099">
        <v>4516200</v>
      </c>
      <c r="D4099">
        <v>1723400</v>
      </c>
    </row>
    <row r="4100" spans="1:4" x14ac:dyDescent="0.25">
      <c r="A4100">
        <v>3.0769231000000001</v>
      </c>
      <c r="B4100" t="s">
        <v>1143</v>
      </c>
      <c r="C4100" t="s">
        <v>519</v>
      </c>
      <c r="D4100">
        <v>1342300</v>
      </c>
    </row>
    <row r="4101" spans="1:4" x14ac:dyDescent="0.25">
      <c r="A4101">
        <v>3.0769231000000001</v>
      </c>
      <c r="B4101">
        <v>9170200</v>
      </c>
      <c r="C4101">
        <v>10763300</v>
      </c>
      <c r="D4101">
        <v>5357500</v>
      </c>
    </row>
    <row r="4102" spans="1:4" x14ac:dyDescent="0.25">
      <c r="A4102">
        <v>3.0769231000000001</v>
      </c>
      <c r="B4102" t="s">
        <v>1151</v>
      </c>
      <c r="C4102" t="s">
        <v>528</v>
      </c>
      <c r="D4102">
        <v>1156600</v>
      </c>
    </row>
    <row r="4103" spans="1:4" x14ac:dyDescent="0.25">
      <c r="A4103">
        <v>3.0769231000000001</v>
      </c>
      <c r="B4103">
        <v>164443600</v>
      </c>
      <c r="C4103">
        <v>421596300</v>
      </c>
      <c r="D4103">
        <v>2759400</v>
      </c>
    </row>
    <row r="4104" spans="1:4" x14ac:dyDescent="0.25">
      <c r="A4104">
        <v>3.0769231000000001</v>
      </c>
      <c r="B4104" t="s">
        <v>1152</v>
      </c>
      <c r="C4104" t="s">
        <v>531</v>
      </c>
      <c r="D4104">
        <v>2800765000</v>
      </c>
    </row>
    <row r="4105" spans="1:4" x14ac:dyDescent="0.25">
      <c r="A4105">
        <v>3.0769231000000001</v>
      </c>
      <c r="B4105">
        <v>6591600</v>
      </c>
      <c r="C4105">
        <v>15827900</v>
      </c>
      <c r="D4105">
        <v>750500</v>
      </c>
    </row>
    <row r="4106" spans="1:4" x14ac:dyDescent="0.25">
      <c r="A4106">
        <v>3.0769231000000001</v>
      </c>
      <c r="B4106">
        <v>11900700</v>
      </c>
      <c r="C4106">
        <v>30333700</v>
      </c>
      <c r="D4106">
        <v>575700</v>
      </c>
    </row>
    <row r="4107" spans="1:4" x14ac:dyDescent="0.25">
      <c r="A4107">
        <v>3.0769231000000001</v>
      </c>
      <c r="B4107" t="s">
        <v>1164</v>
      </c>
      <c r="C4107" t="s">
        <v>545</v>
      </c>
      <c r="D4107">
        <v>1873500</v>
      </c>
    </row>
    <row r="4108" spans="1:4" x14ac:dyDescent="0.25">
      <c r="A4108">
        <v>3.0769231000000001</v>
      </c>
      <c r="B4108">
        <v>167446500</v>
      </c>
      <c r="C4108">
        <v>196473700</v>
      </c>
      <c r="D4108">
        <v>5577400</v>
      </c>
    </row>
    <row r="4109" spans="1:4" x14ac:dyDescent="0.25">
      <c r="A4109">
        <v>3.0769231000000001</v>
      </c>
      <c r="B4109">
        <v>46524200</v>
      </c>
      <c r="C4109">
        <v>63374000</v>
      </c>
      <c r="D4109">
        <v>2940500</v>
      </c>
    </row>
    <row r="4110" spans="1:4" x14ac:dyDescent="0.25">
      <c r="A4110">
        <v>3.0769231000000001</v>
      </c>
      <c r="B4110">
        <v>28776800</v>
      </c>
      <c r="C4110">
        <v>48101000</v>
      </c>
      <c r="D4110">
        <v>9627500</v>
      </c>
    </row>
    <row r="4111" spans="1:4" x14ac:dyDescent="0.25">
      <c r="A4111">
        <v>3.0769231000000001</v>
      </c>
      <c r="B4111" t="s">
        <v>1169</v>
      </c>
      <c r="C4111" t="s">
        <v>551</v>
      </c>
      <c r="D4111">
        <v>2651231800</v>
      </c>
    </row>
    <row r="4112" spans="1:4" x14ac:dyDescent="0.25">
      <c r="A4112">
        <v>3.0769231000000001</v>
      </c>
      <c r="B4112">
        <v>25902000</v>
      </c>
      <c r="C4112">
        <v>31128900</v>
      </c>
      <c r="D4112">
        <v>6345800</v>
      </c>
    </row>
    <row r="4113" spans="1:4" x14ac:dyDescent="0.25">
      <c r="A4113">
        <v>3.0769231000000001</v>
      </c>
      <c r="B4113">
        <v>26461700</v>
      </c>
      <c r="C4113">
        <v>30266000</v>
      </c>
      <c r="D4113">
        <v>28829500</v>
      </c>
    </row>
    <row r="4114" spans="1:4" x14ac:dyDescent="0.25">
      <c r="A4114">
        <v>3.0769231000000001</v>
      </c>
      <c r="B4114" t="s">
        <v>1181</v>
      </c>
      <c r="C4114" t="s">
        <v>562</v>
      </c>
      <c r="D4114">
        <v>284299700</v>
      </c>
    </row>
    <row r="4115" spans="1:4" x14ac:dyDescent="0.25">
      <c r="A4115">
        <v>3.0769231000000001</v>
      </c>
      <c r="B4115" t="s">
        <v>1182</v>
      </c>
      <c r="C4115" t="s">
        <v>563</v>
      </c>
      <c r="D4115">
        <v>197267100</v>
      </c>
    </row>
    <row r="4116" spans="1:4" x14ac:dyDescent="0.25">
      <c r="A4116">
        <v>3.0769231000000001</v>
      </c>
      <c r="B4116">
        <v>3334568400</v>
      </c>
      <c r="C4116">
        <v>3502559800</v>
      </c>
      <c r="D4116">
        <v>1444194800</v>
      </c>
    </row>
    <row r="4117" spans="1:4" x14ac:dyDescent="0.25">
      <c r="A4117">
        <v>3.0769231000000001</v>
      </c>
      <c r="B4117" t="s">
        <v>1185</v>
      </c>
      <c r="C4117" t="s">
        <v>565</v>
      </c>
      <c r="D4117">
        <v>250498600</v>
      </c>
    </row>
    <row r="4118" spans="1:4" x14ac:dyDescent="0.25">
      <c r="A4118">
        <v>3.0769231000000001</v>
      </c>
      <c r="B4118">
        <v>23357700</v>
      </c>
      <c r="C4118">
        <v>29110800</v>
      </c>
      <c r="D4118">
        <v>23714500</v>
      </c>
    </row>
    <row r="4119" spans="1:4" x14ac:dyDescent="0.25">
      <c r="A4119">
        <v>3.0769231000000001</v>
      </c>
      <c r="B4119" t="s">
        <v>1186</v>
      </c>
      <c r="C4119" t="s">
        <v>566</v>
      </c>
      <c r="D4119">
        <v>1500500</v>
      </c>
    </row>
    <row r="4120" spans="1:4" x14ac:dyDescent="0.25">
      <c r="A4120">
        <v>3.0769231000000001</v>
      </c>
      <c r="B4120" t="s">
        <v>1187</v>
      </c>
      <c r="C4120" t="s">
        <v>427</v>
      </c>
      <c r="D4120">
        <v>3068285700</v>
      </c>
    </row>
    <row r="4121" spans="1:4" x14ac:dyDescent="0.25">
      <c r="A4121">
        <v>3.0769231000000001</v>
      </c>
      <c r="B4121">
        <v>3825788400</v>
      </c>
      <c r="C4121" t="s">
        <v>568</v>
      </c>
      <c r="D4121">
        <v>1256300</v>
      </c>
    </row>
    <row r="4122" spans="1:4" x14ac:dyDescent="0.25">
      <c r="A4122">
        <v>3.0769231000000001</v>
      </c>
      <c r="B4122" t="s">
        <v>1189</v>
      </c>
      <c r="C4122" t="s">
        <v>569</v>
      </c>
      <c r="D4122">
        <v>2743600</v>
      </c>
    </row>
    <row r="4123" spans="1:4" x14ac:dyDescent="0.25">
      <c r="A4123">
        <v>3.0769231000000001</v>
      </c>
      <c r="B4123">
        <v>215728300</v>
      </c>
      <c r="C4123">
        <v>281772000</v>
      </c>
      <c r="D4123">
        <v>2587500</v>
      </c>
    </row>
    <row r="4124" spans="1:4" x14ac:dyDescent="0.25">
      <c r="A4124">
        <v>3.0769231000000001</v>
      </c>
      <c r="B4124">
        <v>59732600</v>
      </c>
      <c r="C4124">
        <v>140709800</v>
      </c>
      <c r="D4124">
        <v>1275800</v>
      </c>
    </row>
    <row r="4125" spans="1:4" x14ac:dyDescent="0.25">
      <c r="A4125">
        <v>3.0769231000000001</v>
      </c>
      <c r="B4125">
        <v>47153100</v>
      </c>
      <c r="C4125">
        <v>51746800</v>
      </c>
      <c r="D4125">
        <v>10127800</v>
      </c>
    </row>
    <row r="4126" spans="1:4" x14ac:dyDescent="0.25">
      <c r="A4126">
        <v>3.0769231000000001</v>
      </c>
      <c r="B4126" t="s">
        <v>1202</v>
      </c>
      <c r="C4126" t="s">
        <v>584</v>
      </c>
      <c r="D4126">
        <v>7284900</v>
      </c>
    </row>
    <row r="4127" spans="1:4" x14ac:dyDescent="0.25">
      <c r="A4127">
        <v>3.0769231000000001</v>
      </c>
      <c r="B4127">
        <v>1814999400</v>
      </c>
      <c r="C4127">
        <v>1866771400</v>
      </c>
      <c r="D4127">
        <v>68046600</v>
      </c>
    </row>
    <row r="4128" spans="1:4" x14ac:dyDescent="0.25">
      <c r="A4128">
        <v>3.0769231000000001</v>
      </c>
      <c r="B4128">
        <v>16373100</v>
      </c>
      <c r="C4128">
        <v>39179300</v>
      </c>
      <c r="D4128">
        <v>1478400</v>
      </c>
    </row>
    <row r="4129" spans="1:4" x14ac:dyDescent="0.25">
      <c r="A4129">
        <v>3.0769231000000001</v>
      </c>
      <c r="B4129">
        <v>314861300</v>
      </c>
      <c r="C4129">
        <v>435947700</v>
      </c>
      <c r="D4129">
        <v>1123600</v>
      </c>
    </row>
    <row r="4130" spans="1:4" x14ac:dyDescent="0.25">
      <c r="A4130">
        <v>3.0769231000000001</v>
      </c>
      <c r="B4130" t="s">
        <v>830</v>
      </c>
      <c r="C4130" t="s">
        <v>585</v>
      </c>
      <c r="D4130">
        <v>41971300</v>
      </c>
    </row>
    <row r="4131" spans="1:4" x14ac:dyDescent="0.25">
      <c r="A4131">
        <v>3.0769231000000001</v>
      </c>
      <c r="B4131">
        <v>506500</v>
      </c>
      <c r="C4131">
        <v>2762300</v>
      </c>
      <c r="D4131">
        <v>592700</v>
      </c>
    </row>
    <row r="4132" spans="1:4" x14ac:dyDescent="0.25">
      <c r="A4132">
        <v>3.0769231000000001</v>
      </c>
      <c r="B4132">
        <v>2740100</v>
      </c>
      <c r="C4132">
        <v>4163800</v>
      </c>
      <c r="D4132">
        <v>1277600</v>
      </c>
    </row>
    <row r="4133" spans="1:4" x14ac:dyDescent="0.25">
      <c r="A4133">
        <v>3.0769231000000001</v>
      </c>
      <c r="B4133" t="s">
        <v>1210</v>
      </c>
      <c r="C4133" t="s">
        <v>593</v>
      </c>
      <c r="D4133">
        <v>1852600</v>
      </c>
    </row>
    <row r="4134" spans="1:4" x14ac:dyDescent="0.25">
      <c r="A4134">
        <v>3.0769231000000001</v>
      </c>
      <c r="B4134">
        <v>102204500</v>
      </c>
      <c r="C4134">
        <v>209531900</v>
      </c>
      <c r="D4134">
        <v>18530100</v>
      </c>
    </row>
    <row r="4135" spans="1:4" x14ac:dyDescent="0.25">
      <c r="A4135">
        <v>3.0769231000000001</v>
      </c>
      <c r="B4135">
        <v>810317100</v>
      </c>
      <c r="C4135">
        <v>1136743500</v>
      </c>
      <c r="D4135">
        <v>5969200</v>
      </c>
    </row>
    <row r="4136" spans="1:4" x14ac:dyDescent="0.25">
      <c r="A4136">
        <v>3.0769231000000001</v>
      </c>
      <c r="B4136" t="s">
        <v>1218</v>
      </c>
      <c r="C4136" t="s">
        <v>600</v>
      </c>
      <c r="D4136">
        <v>1550600</v>
      </c>
    </row>
    <row r="4137" spans="1:4" x14ac:dyDescent="0.25">
      <c r="A4137">
        <v>3.0769231000000001</v>
      </c>
      <c r="B4137">
        <v>5445476400</v>
      </c>
      <c r="C4137" t="s">
        <v>1409</v>
      </c>
      <c r="D4137">
        <v>1005200</v>
      </c>
    </row>
    <row r="4138" spans="1:4" x14ac:dyDescent="0.25">
      <c r="A4138">
        <v>3.0769231000000001</v>
      </c>
      <c r="B4138">
        <v>442801200</v>
      </c>
      <c r="C4138">
        <v>38000000</v>
      </c>
      <c r="D4138">
        <v>27081600</v>
      </c>
    </row>
    <row r="4139" spans="1:4" x14ac:dyDescent="0.25">
      <c r="A4139">
        <v>3.0769231000000001</v>
      </c>
      <c r="B4139">
        <v>267637500</v>
      </c>
      <c r="C4139">
        <v>184363400</v>
      </c>
      <c r="D4139">
        <v>176610500</v>
      </c>
    </row>
    <row r="4140" spans="1:4" x14ac:dyDescent="0.25">
      <c r="A4140">
        <v>3.0769231000000001</v>
      </c>
      <c r="B4140" t="s">
        <v>1222</v>
      </c>
      <c r="C4140" t="s">
        <v>604</v>
      </c>
      <c r="D4140">
        <v>2569200</v>
      </c>
    </row>
    <row r="4141" spans="1:4" x14ac:dyDescent="0.25">
      <c r="A4141">
        <v>3.0769231000000001</v>
      </c>
      <c r="B4141" t="s">
        <v>1223</v>
      </c>
      <c r="C4141" t="s">
        <v>605</v>
      </c>
      <c r="D4141">
        <v>7016700</v>
      </c>
    </row>
    <row r="4142" spans="1:4" x14ac:dyDescent="0.25">
      <c r="A4142">
        <v>3.0769231000000001</v>
      </c>
      <c r="B4142" t="s">
        <v>1228</v>
      </c>
      <c r="C4142" t="s">
        <v>610</v>
      </c>
      <c r="D4142">
        <v>7410500</v>
      </c>
    </row>
    <row r="4143" spans="1:4" x14ac:dyDescent="0.25">
      <c r="A4143">
        <v>3.0769231000000001</v>
      </c>
      <c r="B4143">
        <v>146259500</v>
      </c>
      <c r="C4143">
        <v>259476700</v>
      </c>
      <c r="D4143">
        <v>2406100</v>
      </c>
    </row>
    <row r="4144" spans="1:4" x14ac:dyDescent="0.25">
      <c r="A4144">
        <v>3.0769231000000001</v>
      </c>
      <c r="B4144">
        <v>5754600</v>
      </c>
      <c r="C4144">
        <v>7809200</v>
      </c>
      <c r="D4144">
        <v>2492600</v>
      </c>
    </row>
    <row r="4145" spans="1:4" x14ac:dyDescent="0.25">
      <c r="A4145">
        <v>3.0769231000000001</v>
      </c>
      <c r="B4145" t="s">
        <v>588</v>
      </c>
      <c r="C4145" t="s">
        <v>617</v>
      </c>
      <c r="D4145">
        <v>2814300</v>
      </c>
    </row>
    <row r="4146" spans="1:4" x14ac:dyDescent="0.25">
      <c r="A4146">
        <v>3.0769231000000001</v>
      </c>
      <c r="B4146" t="s">
        <v>1236</v>
      </c>
      <c r="C4146">
        <v>377209400</v>
      </c>
      <c r="D4146">
        <v>331853200</v>
      </c>
    </row>
    <row r="4147" spans="1:4" x14ac:dyDescent="0.25">
      <c r="A4147">
        <v>3.0769231000000001</v>
      </c>
      <c r="B4147">
        <v>541671800</v>
      </c>
      <c r="C4147">
        <v>51651700</v>
      </c>
      <c r="D4147">
        <v>43166800</v>
      </c>
    </row>
    <row r="4148" spans="1:4" x14ac:dyDescent="0.25">
      <c r="A4148">
        <v>3.0769231000000001</v>
      </c>
      <c r="B4148">
        <v>59373100</v>
      </c>
      <c r="C4148">
        <v>32692400</v>
      </c>
      <c r="D4148">
        <v>5019600</v>
      </c>
    </row>
    <row r="4149" spans="1:4" x14ac:dyDescent="0.25">
      <c r="A4149">
        <v>3.0769231000000001</v>
      </c>
      <c r="B4149">
        <v>130958600</v>
      </c>
      <c r="C4149">
        <v>20514900</v>
      </c>
      <c r="D4149">
        <v>22160600</v>
      </c>
    </row>
    <row r="4150" spans="1:4" x14ac:dyDescent="0.25">
      <c r="A4150">
        <v>3.0769231000000001</v>
      </c>
      <c r="B4150" t="s">
        <v>1135</v>
      </c>
      <c r="C4150" t="s">
        <v>627</v>
      </c>
      <c r="D4150">
        <v>32226800</v>
      </c>
    </row>
    <row r="4151" spans="1:4" x14ac:dyDescent="0.25">
      <c r="A4151">
        <v>3.0769231000000001</v>
      </c>
      <c r="B4151">
        <v>3267851400</v>
      </c>
      <c r="C4151" t="s">
        <v>629</v>
      </c>
      <c r="D4151">
        <v>22515500</v>
      </c>
    </row>
    <row r="4152" spans="1:4" x14ac:dyDescent="0.25">
      <c r="A4152">
        <v>3.0769231000000001</v>
      </c>
      <c r="B4152">
        <v>92519500</v>
      </c>
      <c r="C4152">
        <v>196490700</v>
      </c>
      <c r="D4152">
        <v>776500</v>
      </c>
    </row>
    <row r="4153" spans="1:4" x14ac:dyDescent="0.25">
      <c r="A4153">
        <v>3.0769231000000001</v>
      </c>
      <c r="B4153">
        <v>60710300</v>
      </c>
      <c r="C4153">
        <v>122505000</v>
      </c>
      <c r="D4153">
        <v>723000</v>
      </c>
    </row>
    <row r="4154" spans="1:4" x14ac:dyDescent="0.25">
      <c r="A4154">
        <v>3.0769231000000001</v>
      </c>
      <c r="B4154">
        <v>121180800</v>
      </c>
      <c r="C4154">
        <v>254028000</v>
      </c>
      <c r="D4154">
        <v>1387900</v>
      </c>
    </row>
    <row r="4155" spans="1:4" x14ac:dyDescent="0.25">
      <c r="A4155">
        <v>3.0769231000000001</v>
      </c>
      <c r="B4155">
        <v>7704200</v>
      </c>
      <c r="C4155">
        <v>13489200</v>
      </c>
      <c r="D4155">
        <v>1181900</v>
      </c>
    </row>
    <row r="4156" spans="1:4" x14ac:dyDescent="0.25">
      <c r="A4156">
        <v>3.0769231000000001</v>
      </c>
      <c r="B4156">
        <v>1530306400</v>
      </c>
      <c r="C4156">
        <v>2016160500</v>
      </c>
      <c r="D4156">
        <v>67935000</v>
      </c>
    </row>
    <row r="4157" spans="1:4" x14ac:dyDescent="0.25">
      <c r="A4157">
        <v>3.0769231000000001</v>
      </c>
      <c r="B4157" t="s">
        <v>1255</v>
      </c>
      <c r="C4157" t="s">
        <v>641</v>
      </c>
      <c r="D4157">
        <v>2292900</v>
      </c>
    </row>
    <row r="4158" spans="1:4" x14ac:dyDescent="0.25">
      <c r="A4158">
        <v>3.0769231000000001</v>
      </c>
      <c r="B4158">
        <v>50144500</v>
      </c>
      <c r="C4158">
        <v>69121000</v>
      </c>
      <c r="D4158">
        <v>2779500</v>
      </c>
    </row>
    <row r="4159" spans="1:4" x14ac:dyDescent="0.25">
      <c r="A4159">
        <v>3.0769231000000001</v>
      </c>
      <c r="B4159" t="s">
        <v>1260</v>
      </c>
      <c r="C4159" t="s">
        <v>645</v>
      </c>
      <c r="D4159">
        <v>44500800</v>
      </c>
    </row>
    <row r="4160" spans="1:4" x14ac:dyDescent="0.25">
      <c r="A4160">
        <v>3.0769231000000001</v>
      </c>
      <c r="B4160" t="s">
        <v>1262</v>
      </c>
      <c r="C4160" t="s">
        <v>647</v>
      </c>
      <c r="D4160">
        <v>57021000</v>
      </c>
    </row>
    <row r="4161" spans="1:4" x14ac:dyDescent="0.25">
      <c r="A4161">
        <v>3.0769231000000001</v>
      </c>
      <c r="B4161" t="s">
        <v>1264</v>
      </c>
      <c r="C4161" t="s">
        <v>648</v>
      </c>
      <c r="D4161">
        <v>4728800</v>
      </c>
    </row>
    <row r="4162" spans="1:4" x14ac:dyDescent="0.25">
      <c r="A4162">
        <v>3.0769231000000001</v>
      </c>
      <c r="B4162">
        <v>20419700</v>
      </c>
      <c r="C4162">
        <v>29530200</v>
      </c>
      <c r="D4162">
        <v>2671000</v>
      </c>
    </row>
    <row r="4163" spans="1:4" x14ac:dyDescent="0.25">
      <c r="A4163">
        <v>3.0769231000000001</v>
      </c>
      <c r="B4163">
        <v>1363500</v>
      </c>
      <c r="C4163">
        <v>1541000</v>
      </c>
      <c r="D4163">
        <v>1087100</v>
      </c>
    </row>
    <row r="4164" spans="1:4" x14ac:dyDescent="0.25">
      <c r="A4164">
        <v>3.0769231000000001</v>
      </c>
      <c r="B4164">
        <v>487822800</v>
      </c>
      <c r="C4164">
        <v>849546900</v>
      </c>
      <c r="D4164">
        <v>3018100</v>
      </c>
    </row>
    <row r="4165" spans="1:4" x14ac:dyDescent="0.25">
      <c r="A4165">
        <v>3.0769231000000001</v>
      </c>
      <c r="B4165">
        <v>50744400</v>
      </c>
      <c r="C4165">
        <v>124393400</v>
      </c>
      <c r="D4165">
        <v>1011100</v>
      </c>
    </row>
    <row r="4166" spans="1:4" x14ac:dyDescent="0.25">
      <c r="A4166">
        <v>3.0769231000000001</v>
      </c>
      <c r="B4166">
        <v>4251600</v>
      </c>
      <c r="C4166">
        <v>7923700</v>
      </c>
      <c r="D4166">
        <v>2331000</v>
      </c>
    </row>
    <row r="4167" spans="1:4" x14ac:dyDescent="0.25">
      <c r="A4167">
        <v>3.0769231000000001</v>
      </c>
      <c r="B4167">
        <v>2365000</v>
      </c>
      <c r="C4167">
        <v>9234800</v>
      </c>
      <c r="D4167">
        <v>1338100</v>
      </c>
    </row>
    <row r="4168" spans="1:4" x14ac:dyDescent="0.25">
      <c r="A4168">
        <v>3.0769231000000001</v>
      </c>
      <c r="B4168" t="s">
        <v>1270</v>
      </c>
      <c r="C4168" t="s">
        <v>658</v>
      </c>
      <c r="D4168">
        <v>1939600</v>
      </c>
    </row>
    <row r="4169" spans="1:4" x14ac:dyDescent="0.25">
      <c r="A4169">
        <v>3.0769231000000001</v>
      </c>
      <c r="B4169">
        <v>23533600</v>
      </c>
      <c r="C4169">
        <v>26719300</v>
      </c>
      <c r="D4169">
        <v>25954500</v>
      </c>
    </row>
    <row r="4170" spans="1:4" x14ac:dyDescent="0.25">
      <c r="A4170">
        <v>3.0769231000000001</v>
      </c>
      <c r="B4170" t="s">
        <v>1272</v>
      </c>
      <c r="C4170" t="s">
        <v>661</v>
      </c>
      <c r="D4170">
        <v>3273200</v>
      </c>
    </row>
    <row r="4171" spans="1:4" x14ac:dyDescent="0.25">
      <c r="A4171">
        <v>3.0769231000000001</v>
      </c>
      <c r="B4171" t="s">
        <v>1276</v>
      </c>
      <c r="C4171">
        <v>4671104900</v>
      </c>
      <c r="D4171">
        <v>4445821000</v>
      </c>
    </row>
    <row r="4172" spans="1:4" x14ac:dyDescent="0.25">
      <c r="A4172">
        <v>3.0769231000000001</v>
      </c>
      <c r="B4172" t="s">
        <v>1281</v>
      </c>
      <c r="C4172" t="s">
        <v>670</v>
      </c>
      <c r="D4172">
        <v>884541400</v>
      </c>
    </row>
    <row r="4173" spans="1:4" x14ac:dyDescent="0.25">
      <c r="A4173">
        <v>3.0769231000000001</v>
      </c>
      <c r="B4173" t="s">
        <v>1282</v>
      </c>
      <c r="C4173" t="s">
        <v>671</v>
      </c>
      <c r="D4173">
        <v>1944700</v>
      </c>
    </row>
    <row r="4174" spans="1:4" x14ac:dyDescent="0.25">
      <c r="A4174">
        <v>3.0769231000000001</v>
      </c>
      <c r="B4174" t="s">
        <v>1284</v>
      </c>
      <c r="C4174" t="s">
        <v>673</v>
      </c>
      <c r="D4174">
        <v>62413000</v>
      </c>
    </row>
    <row r="4175" spans="1:4" x14ac:dyDescent="0.25">
      <c r="A4175">
        <v>3.0769231000000001</v>
      </c>
      <c r="B4175" t="s">
        <v>1288</v>
      </c>
      <c r="C4175" t="s">
        <v>676</v>
      </c>
      <c r="D4175">
        <v>1831100</v>
      </c>
    </row>
    <row r="4176" spans="1:4" x14ac:dyDescent="0.25">
      <c r="A4176">
        <v>3.0769231000000001</v>
      </c>
      <c r="B4176">
        <v>9034100</v>
      </c>
      <c r="C4176">
        <v>14625300</v>
      </c>
      <c r="D4176">
        <v>1699200</v>
      </c>
    </row>
    <row r="4177" spans="1:4" x14ac:dyDescent="0.25">
      <c r="A4177">
        <v>3.0769231000000001</v>
      </c>
      <c r="B4177">
        <v>2217000</v>
      </c>
      <c r="C4177">
        <v>2733400</v>
      </c>
      <c r="D4177">
        <v>1353000</v>
      </c>
    </row>
    <row r="4178" spans="1:4" x14ac:dyDescent="0.25">
      <c r="A4178">
        <v>3.0769231000000001</v>
      </c>
      <c r="B4178">
        <v>1903649600</v>
      </c>
      <c r="C4178">
        <v>2954638000</v>
      </c>
      <c r="D4178">
        <v>16260400</v>
      </c>
    </row>
    <row r="4179" spans="1:4" x14ac:dyDescent="0.25">
      <c r="A4179">
        <v>3.0769231000000001</v>
      </c>
      <c r="B4179">
        <v>225600000</v>
      </c>
      <c r="C4179">
        <v>330111700</v>
      </c>
      <c r="D4179">
        <v>2261100</v>
      </c>
    </row>
    <row r="4180" spans="1:4" x14ac:dyDescent="0.25">
      <c r="A4180">
        <v>3.0769231000000001</v>
      </c>
      <c r="B4180">
        <v>486900</v>
      </c>
      <c r="C4180">
        <v>1324500</v>
      </c>
      <c r="D4180">
        <v>473300</v>
      </c>
    </row>
    <row r="4181" spans="1:4" x14ac:dyDescent="0.25">
      <c r="A4181">
        <v>3.0769231000000001</v>
      </c>
      <c r="B4181">
        <v>197750700</v>
      </c>
      <c r="C4181">
        <v>201687900</v>
      </c>
      <c r="D4181">
        <v>20912500</v>
      </c>
    </row>
    <row r="4182" spans="1:4" x14ac:dyDescent="0.25">
      <c r="A4182">
        <v>3.0769231000000001</v>
      </c>
      <c r="B4182">
        <v>4282300</v>
      </c>
      <c r="C4182">
        <v>12617800</v>
      </c>
      <c r="D4182">
        <v>1313500</v>
      </c>
    </row>
    <row r="4183" spans="1:4" x14ac:dyDescent="0.25">
      <c r="A4183">
        <v>3.0769231000000001</v>
      </c>
      <c r="B4183" t="s">
        <v>1305</v>
      </c>
      <c r="C4183" t="s">
        <v>696</v>
      </c>
      <c r="D4183">
        <v>5658700</v>
      </c>
    </row>
    <row r="4184" spans="1:4" x14ac:dyDescent="0.25">
      <c r="A4184">
        <v>3.0769231000000001</v>
      </c>
      <c r="B4184" t="s">
        <v>1308</v>
      </c>
      <c r="C4184" t="s">
        <v>700</v>
      </c>
      <c r="D4184">
        <v>4508900</v>
      </c>
    </row>
    <row r="4185" spans="1:4" x14ac:dyDescent="0.25">
      <c r="A4185">
        <v>3.0769231000000001</v>
      </c>
      <c r="B4185" t="s">
        <v>1309</v>
      </c>
      <c r="C4185" t="s">
        <v>701</v>
      </c>
      <c r="D4185">
        <v>65739900</v>
      </c>
    </row>
    <row r="4186" spans="1:4" x14ac:dyDescent="0.25">
      <c r="A4186">
        <v>3.0769231000000001</v>
      </c>
      <c r="B4186">
        <v>451219500</v>
      </c>
      <c r="C4186">
        <v>604393600</v>
      </c>
      <c r="D4186">
        <v>8645600</v>
      </c>
    </row>
    <row r="4187" spans="1:4" x14ac:dyDescent="0.25">
      <c r="A4187">
        <v>3.0769231000000001</v>
      </c>
      <c r="B4187">
        <v>5994800</v>
      </c>
      <c r="C4187">
        <v>13364300</v>
      </c>
      <c r="D4187">
        <v>2435400</v>
      </c>
    </row>
    <row r="4188" spans="1:4" x14ac:dyDescent="0.25">
      <c r="A4188">
        <v>3.0769231000000001</v>
      </c>
      <c r="B4188">
        <v>736800</v>
      </c>
      <c r="C4188">
        <v>1401700</v>
      </c>
      <c r="D4188">
        <v>585100</v>
      </c>
    </row>
    <row r="4189" spans="1:4" x14ac:dyDescent="0.25">
      <c r="A4189">
        <v>3.0769231000000001</v>
      </c>
      <c r="B4189">
        <v>14213200</v>
      </c>
      <c r="C4189">
        <v>27306700</v>
      </c>
      <c r="D4189">
        <v>2486200</v>
      </c>
    </row>
    <row r="4190" spans="1:4" x14ac:dyDescent="0.25">
      <c r="A4190">
        <v>3.0769231000000001</v>
      </c>
      <c r="B4190" t="s">
        <v>1319</v>
      </c>
      <c r="C4190" t="s">
        <v>712</v>
      </c>
      <c r="D4190">
        <v>67190800</v>
      </c>
    </row>
    <row r="4191" spans="1:4" x14ac:dyDescent="0.25">
      <c r="A4191">
        <v>3.0769231000000001</v>
      </c>
      <c r="B4191">
        <v>4888894000</v>
      </c>
      <c r="C4191" t="s">
        <v>714</v>
      </c>
      <c r="D4191">
        <v>17544300</v>
      </c>
    </row>
    <row r="4192" spans="1:4" x14ac:dyDescent="0.25">
      <c r="A4192">
        <v>3.0769231000000001</v>
      </c>
      <c r="B4192">
        <v>937000</v>
      </c>
      <c r="C4192">
        <v>1306200</v>
      </c>
      <c r="D4192">
        <v>1052700</v>
      </c>
    </row>
    <row r="4193" spans="1:4" x14ac:dyDescent="0.25">
      <c r="A4193">
        <v>3.0769231000000001</v>
      </c>
      <c r="B4193">
        <v>853800</v>
      </c>
      <c r="C4193">
        <v>1160200</v>
      </c>
      <c r="D4193">
        <v>674500</v>
      </c>
    </row>
    <row r="4194" spans="1:4" x14ac:dyDescent="0.25">
      <c r="A4194">
        <v>3.0769231000000001</v>
      </c>
      <c r="B4194" t="s">
        <v>1327</v>
      </c>
      <c r="C4194" t="s">
        <v>723</v>
      </c>
      <c r="D4194">
        <v>2818073500</v>
      </c>
    </row>
    <row r="4195" spans="1:4" x14ac:dyDescent="0.25">
      <c r="A4195">
        <v>3.0769231000000001</v>
      </c>
      <c r="B4195">
        <v>2625300</v>
      </c>
      <c r="C4195">
        <v>3572400</v>
      </c>
      <c r="D4195">
        <v>1847900</v>
      </c>
    </row>
    <row r="4196" spans="1:4" x14ac:dyDescent="0.25">
      <c r="A4196">
        <v>3.0769231000000001</v>
      </c>
      <c r="B4196" t="s">
        <v>1329</v>
      </c>
      <c r="C4196" t="s">
        <v>725</v>
      </c>
      <c r="D4196">
        <v>4355500</v>
      </c>
    </row>
    <row r="4197" spans="1:4" x14ac:dyDescent="0.25">
      <c r="A4197">
        <v>3.0769231000000001</v>
      </c>
      <c r="B4197" t="s">
        <v>1331</v>
      </c>
      <c r="C4197" t="s">
        <v>727</v>
      </c>
      <c r="D4197">
        <v>30156200</v>
      </c>
    </row>
    <row r="4198" spans="1:4" x14ac:dyDescent="0.25">
      <c r="A4198">
        <v>3.0769231000000001</v>
      </c>
      <c r="B4198">
        <v>20790400</v>
      </c>
      <c r="C4198">
        <v>48727100</v>
      </c>
      <c r="D4198">
        <v>2355700</v>
      </c>
    </row>
    <row r="4199" spans="1:4" x14ac:dyDescent="0.25">
      <c r="A4199">
        <v>3.0769231000000001</v>
      </c>
      <c r="B4199">
        <v>1465931700</v>
      </c>
      <c r="C4199">
        <v>3131270400</v>
      </c>
      <c r="D4199">
        <v>891100</v>
      </c>
    </row>
    <row r="4200" spans="1:4" x14ac:dyDescent="0.25">
      <c r="A4200">
        <v>3.0769231000000001</v>
      </c>
      <c r="B4200" t="s">
        <v>1333</v>
      </c>
      <c r="C4200" t="s">
        <v>729</v>
      </c>
      <c r="D4200" t="s">
        <v>87</v>
      </c>
    </row>
    <row r="4201" spans="1:4" x14ac:dyDescent="0.25">
      <c r="A4201">
        <v>3.0769231000000001</v>
      </c>
      <c r="B4201">
        <v>558600</v>
      </c>
      <c r="C4201">
        <v>531100</v>
      </c>
      <c r="D4201">
        <v>508700</v>
      </c>
    </row>
    <row r="4202" spans="1:4" x14ac:dyDescent="0.25">
      <c r="A4202">
        <v>3.0769231000000001</v>
      </c>
      <c r="B4202">
        <v>239161700</v>
      </c>
      <c r="C4202">
        <v>530730100</v>
      </c>
      <c r="D4202">
        <v>1494500</v>
      </c>
    </row>
    <row r="4203" spans="1:4" x14ac:dyDescent="0.25">
      <c r="A4203">
        <v>3.0769231000000001</v>
      </c>
      <c r="B4203" t="s">
        <v>1336</v>
      </c>
      <c r="C4203" t="s">
        <v>732</v>
      </c>
      <c r="D4203">
        <v>3609000</v>
      </c>
    </row>
    <row r="4204" spans="1:4" x14ac:dyDescent="0.25">
      <c r="A4204">
        <v>3.0769231000000001</v>
      </c>
      <c r="B4204" t="s">
        <v>1340</v>
      </c>
      <c r="C4204" t="s">
        <v>734</v>
      </c>
      <c r="D4204" t="s">
        <v>88</v>
      </c>
    </row>
    <row r="4205" spans="1:4" x14ac:dyDescent="0.25">
      <c r="A4205">
        <v>3.0769231000000001</v>
      </c>
      <c r="B4205" t="s">
        <v>1187</v>
      </c>
      <c r="C4205" t="s">
        <v>738</v>
      </c>
      <c r="D4205">
        <v>129101500</v>
      </c>
    </row>
    <row r="4206" spans="1:4" x14ac:dyDescent="0.25">
      <c r="A4206">
        <v>3.0769231000000001</v>
      </c>
      <c r="B4206">
        <v>34299100</v>
      </c>
      <c r="C4206">
        <v>38996100</v>
      </c>
      <c r="D4206">
        <v>37163600</v>
      </c>
    </row>
    <row r="4207" spans="1:4" x14ac:dyDescent="0.25">
      <c r="A4207">
        <v>3.0769231000000001</v>
      </c>
      <c r="B4207">
        <v>19301800</v>
      </c>
      <c r="C4207">
        <v>22206400</v>
      </c>
      <c r="D4207">
        <v>16061200</v>
      </c>
    </row>
    <row r="4208" spans="1:4" x14ac:dyDescent="0.25">
      <c r="A4208">
        <v>3.0909089999999999</v>
      </c>
      <c r="B4208">
        <v>7619900</v>
      </c>
      <c r="C4208">
        <v>17598000</v>
      </c>
      <c r="D4208">
        <v>2715100</v>
      </c>
    </row>
    <row r="4209" spans="1:4" x14ac:dyDescent="0.25">
      <c r="A4209">
        <v>3.0909089999999999</v>
      </c>
      <c r="B4209">
        <v>55095900</v>
      </c>
      <c r="C4209">
        <v>21386200</v>
      </c>
      <c r="D4209">
        <v>1949500</v>
      </c>
    </row>
    <row r="4210" spans="1:4" x14ac:dyDescent="0.25">
      <c r="A4210">
        <v>3.0909089999999999</v>
      </c>
      <c r="B4210">
        <v>87954500</v>
      </c>
      <c r="C4210">
        <v>114470800</v>
      </c>
      <c r="D4210">
        <v>12412900</v>
      </c>
    </row>
    <row r="4211" spans="1:4" x14ac:dyDescent="0.25">
      <c r="A4211">
        <v>3.0909089999999999</v>
      </c>
      <c r="B4211">
        <v>11084700</v>
      </c>
      <c r="C4211">
        <v>14132400</v>
      </c>
      <c r="D4211">
        <v>1634900</v>
      </c>
    </row>
    <row r="4212" spans="1:4" x14ac:dyDescent="0.25">
      <c r="A4212">
        <v>3.0909089999999999</v>
      </c>
      <c r="B4212">
        <v>12006600</v>
      </c>
      <c r="C4212">
        <v>13099000</v>
      </c>
      <c r="D4212">
        <v>12843800</v>
      </c>
    </row>
    <row r="4213" spans="1:4" x14ac:dyDescent="0.25">
      <c r="A4213">
        <v>3.0909089999999999</v>
      </c>
      <c r="B4213" t="s">
        <v>339</v>
      </c>
      <c r="C4213" t="s">
        <v>282</v>
      </c>
      <c r="D4213">
        <v>1847300</v>
      </c>
    </row>
    <row r="4214" spans="1:4" x14ac:dyDescent="0.25">
      <c r="A4214">
        <v>3.0909089999999999</v>
      </c>
      <c r="B4214">
        <v>13906200</v>
      </c>
      <c r="C4214">
        <v>15760500</v>
      </c>
      <c r="D4214">
        <v>14140300</v>
      </c>
    </row>
    <row r="4215" spans="1:4" x14ac:dyDescent="0.25">
      <c r="A4215">
        <v>3.0909089999999999</v>
      </c>
      <c r="B4215">
        <v>92311700</v>
      </c>
      <c r="C4215">
        <v>115720000</v>
      </c>
      <c r="D4215">
        <v>1428300</v>
      </c>
    </row>
    <row r="4216" spans="1:4" x14ac:dyDescent="0.25">
      <c r="A4216">
        <v>3.0909089999999999</v>
      </c>
      <c r="B4216">
        <v>381922900</v>
      </c>
      <c r="C4216">
        <v>545353000</v>
      </c>
      <c r="D4216">
        <v>7525300</v>
      </c>
    </row>
    <row r="4217" spans="1:4" x14ac:dyDescent="0.25">
      <c r="A4217">
        <v>3.0909089999999999</v>
      </c>
      <c r="B4217" t="s">
        <v>914</v>
      </c>
      <c r="C4217">
        <v>114765300</v>
      </c>
      <c r="D4217">
        <v>106801400</v>
      </c>
    </row>
    <row r="4218" spans="1:4" x14ac:dyDescent="0.25">
      <c r="A4218">
        <v>3.0909089999999999</v>
      </c>
      <c r="B4218" t="s">
        <v>915</v>
      </c>
      <c r="C4218" t="s">
        <v>285</v>
      </c>
      <c r="D4218">
        <v>5265500</v>
      </c>
    </row>
    <row r="4219" spans="1:4" x14ac:dyDescent="0.25">
      <c r="A4219">
        <v>3.0909089999999999</v>
      </c>
      <c r="B4219">
        <v>30990200</v>
      </c>
      <c r="C4219">
        <v>60372700</v>
      </c>
      <c r="D4219">
        <v>3911900</v>
      </c>
    </row>
    <row r="4220" spans="1:4" x14ac:dyDescent="0.25">
      <c r="A4220">
        <v>3.0909089999999999</v>
      </c>
      <c r="B4220">
        <v>253081500</v>
      </c>
      <c r="C4220">
        <v>298495200</v>
      </c>
      <c r="D4220">
        <v>59684100</v>
      </c>
    </row>
    <row r="4221" spans="1:4" x14ac:dyDescent="0.25">
      <c r="A4221">
        <v>3.0909089999999999</v>
      </c>
      <c r="B4221">
        <v>1542700</v>
      </c>
      <c r="C4221">
        <v>2445500</v>
      </c>
      <c r="D4221">
        <v>1408400</v>
      </c>
    </row>
    <row r="4222" spans="1:4" x14ac:dyDescent="0.25">
      <c r="A4222">
        <v>3.0909089999999999</v>
      </c>
      <c r="B4222">
        <v>1569900</v>
      </c>
      <c r="C4222">
        <v>1877400</v>
      </c>
      <c r="D4222">
        <v>1262900</v>
      </c>
    </row>
    <row r="4223" spans="1:4" x14ac:dyDescent="0.25">
      <c r="A4223">
        <v>3.0909089999999999</v>
      </c>
      <c r="B4223">
        <v>1018500</v>
      </c>
      <c r="C4223">
        <v>1563000</v>
      </c>
      <c r="D4223">
        <v>829300</v>
      </c>
    </row>
    <row r="4224" spans="1:4" x14ac:dyDescent="0.25">
      <c r="A4224">
        <v>3.0909089999999999</v>
      </c>
      <c r="B4224">
        <v>1183500</v>
      </c>
      <c r="C4224">
        <v>1707900</v>
      </c>
      <c r="D4224">
        <v>465900</v>
      </c>
    </row>
    <row r="4225" spans="1:4" x14ac:dyDescent="0.25">
      <c r="A4225">
        <v>3.0909089999999999</v>
      </c>
      <c r="B4225">
        <v>48836900</v>
      </c>
      <c r="C4225">
        <v>87617600</v>
      </c>
      <c r="D4225">
        <v>902300</v>
      </c>
    </row>
    <row r="4226" spans="1:4" x14ac:dyDescent="0.25">
      <c r="A4226">
        <v>3.0909089999999999</v>
      </c>
      <c r="B4226">
        <v>736600</v>
      </c>
      <c r="C4226">
        <v>845000</v>
      </c>
      <c r="D4226">
        <v>811800</v>
      </c>
    </row>
    <row r="4227" spans="1:4" x14ac:dyDescent="0.25">
      <c r="A4227">
        <v>3.0909089999999999</v>
      </c>
      <c r="B4227">
        <v>665300</v>
      </c>
      <c r="C4227">
        <v>700400</v>
      </c>
      <c r="D4227">
        <v>670600</v>
      </c>
    </row>
    <row r="4228" spans="1:4" x14ac:dyDescent="0.25">
      <c r="A4228">
        <v>3.0909089999999999</v>
      </c>
      <c r="B4228">
        <v>957700</v>
      </c>
      <c r="C4228">
        <v>837200</v>
      </c>
      <c r="D4228">
        <v>842300</v>
      </c>
    </row>
    <row r="4229" spans="1:4" x14ac:dyDescent="0.25">
      <c r="A4229">
        <v>3.0909089999999999</v>
      </c>
      <c r="B4229">
        <v>966578200</v>
      </c>
      <c r="C4229">
        <v>1066850000</v>
      </c>
      <c r="D4229">
        <v>829752300</v>
      </c>
    </row>
    <row r="4230" spans="1:4" x14ac:dyDescent="0.25">
      <c r="A4230">
        <v>3.0909089999999999</v>
      </c>
      <c r="B4230">
        <v>4724500</v>
      </c>
      <c r="C4230">
        <v>5034300</v>
      </c>
      <c r="D4230">
        <v>4687300</v>
      </c>
    </row>
    <row r="4231" spans="1:4" x14ac:dyDescent="0.25">
      <c r="A4231">
        <v>3.0909089999999999</v>
      </c>
      <c r="B4231" t="s">
        <v>931</v>
      </c>
      <c r="C4231" t="s">
        <v>303</v>
      </c>
      <c r="D4231">
        <v>1209800</v>
      </c>
    </row>
    <row r="4232" spans="1:4" x14ac:dyDescent="0.25">
      <c r="A4232">
        <v>3.0909089999999999</v>
      </c>
      <c r="B4232">
        <v>15368900</v>
      </c>
      <c r="C4232">
        <v>23454900</v>
      </c>
      <c r="D4232">
        <v>910000</v>
      </c>
    </row>
    <row r="4233" spans="1:4" x14ac:dyDescent="0.25">
      <c r="A4233">
        <v>3.0909089999999999</v>
      </c>
      <c r="B4233">
        <v>62663700</v>
      </c>
      <c r="C4233">
        <v>102692900</v>
      </c>
      <c r="D4233">
        <v>5195800</v>
      </c>
    </row>
    <row r="4234" spans="1:4" x14ac:dyDescent="0.25">
      <c r="A4234">
        <v>3.0909089999999999</v>
      </c>
      <c r="B4234">
        <v>32299100</v>
      </c>
      <c r="C4234">
        <v>39305400</v>
      </c>
      <c r="D4234">
        <v>22009800</v>
      </c>
    </row>
    <row r="4235" spans="1:4" x14ac:dyDescent="0.25">
      <c r="A4235">
        <v>3.0909089999999999</v>
      </c>
      <c r="B4235">
        <v>485114700</v>
      </c>
      <c r="C4235">
        <v>860036100</v>
      </c>
      <c r="D4235">
        <v>1539900</v>
      </c>
    </row>
    <row r="4236" spans="1:4" x14ac:dyDescent="0.25">
      <c r="A4236">
        <v>3.0909089999999999</v>
      </c>
      <c r="B4236">
        <v>2035900</v>
      </c>
      <c r="C4236">
        <v>2359700</v>
      </c>
      <c r="D4236">
        <v>2106400</v>
      </c>
    </row>
    <row r="4237" spans="1:4" x14ac:dyDescent="0.25">
      <c r="A4237">
        <v>3.0909089999999999</v>
      </c>
      <c r="B4237">
        <v>744200</v>
      </c>
      <c r="C4237">
        <v>900000</v>
      </c>
      <c r="D4237">
        <v>522700</v>
      </c>
    </row>
    <row r="4238" spans="1:4" x14ac:dyDescent="0.25">
      <c r="A4238">
        <v>3.0909089999999999</v>
      </c>
      <c r="B4238">
        <v>14754100</v>
      </c>
      <c r="C4238">
        <v>14174800</v>
      </c>
      <c r="D4238">
        <v>11131700</v>
      </c>
    </row>
    <row r="4239" spans="1:4" x14ac:dyDescent="0.25">
      <c r="A4239">
        <v>3.0909089999999999</v>
      </c>
      <c r="B4239">
        <v>227851700</v>
      </c>
      <c r="C4239">
        <v>260532600</v>
      </c>
      <c r="D4239">
        <v>261433700</v>
      </c>
    </row>
    <row r="4240" spans="1:4" x14ac:dyDescent="0.25">
      <c r="A4240">
        <v>3.0909089999999999</v>
      </c>
      <c r="B4240">
        <v>794600</v>
      </c>
      <c r="C4240">
        <v>508900</v>
      </c>
      <c r="D4240">
        <v>556500</v>
      </c>
    </row>
    <row r="4241" spans="1:4" x14ac:dyDescent="0.25">
      <c r="A4241">
        <v>3.0909089999999999</v>
      </c>
      <c r="B4241">
        <v>353485300</v>
      </c>
      <c r="C4241">
        <v>604210200</v>
      </c>
      <c r="D4241">
        <v>11466300</v>
      </c>
    </row>
    <row r="4242" spans="1:4" x14ac:dyDescent="0.25">
      <c r="A4242">
        <v>3.0909089999999999</v>
      </c>
      <c r="B4242">
        <v>28177000</v>
      </c>
      <c r="C4242">
        <v>43248300</v>
      </c>
      <c r="D4242">
        <v>1922900</v>
      </c>
    </row>
    <row r="4243" spans="1:4" x14ac:dyDescent="0.25">
      <c r="A4243">
        <v>3.0909089999999999</v>
      </c>
      <c r="B4243">
        <v>14540600</v>
      </c>
      <c r="C4243">
        <v>18099000</v>
      </c>
      <c r="D4243">
        <v>16266700</v>
      </c>
    </row>
    <row r="4244" spans="1:4" x14ac:dyDescent="0.25">
      <c r="A4244">
        <v>3.0909089999999999</v>
      </c>
      <c r="B4244">
        <v>4994300</v>
      </c>
      <c r="C4244">
        <v>6172500</v>
      </c>
      <c r="D4244">
        <v>5109200</v>
      </c>
    </row>
    <row r="4245" spans="1:4" x14ac:dyDescent="0.25">
      <c r="A4245">
        <v>3.0909089999999999</v>
      </c>
      <c r="B4245">
        <v>13006800</v>
      </c>
      <c r="C4245">
        <v>14413800</v>
      </c>
      <c r="D4245">
        <v>14552200</v>
      </c>
    </row>
    <row r="4246" spans="1:4" x14ac:dyDescent="0.25">
      <c r="A4246">
        <v>3.0909089999999999</v>
      </c>
      <c r="B4246">
        <v>3219200</v>
      </c>
      <c r="C4246">
        <v>4798000</v>
      </c>
      <c r="D4246">
        <v>1785500</v>
      </c>
    </row>
    <row r="4247" spans="1:4" x14ac:dyDescent="0.25">
      <c r="A4247">
        <v>3.0909089999999999</v>
      </c>
      <c r="B4247">
        <v>39498700</v>
      </c>
      <c r="C4247">
        <v>42895900</v>
      </c>
      <c r="D4247">
        <v>44996900</v>
      </c>
    </row>
    <row r="4248" spans="1:4" x14ac:dyDescent="0.25">
      <c r="A4248">
        <v>3.0909089999999999</v>
      </c>
      <c r="B4248">
        <v>953482700</v>
      </c>
      <c r="C4248">
        <v>1219552600</v>
      </c>
      <c r="D4248">
        <v>10186800</v>
      </c>
    </row>
    <row r="4249" spans="1:4" x14ac:dyDescent="0.25">
      <c r="A4249">
        <v>3.0909089999999999</v>
      </c>
      <c r="B4249">
        <v>749600</v>
      </c>
      <c r="C4249">
        <v>1035500</v>
      </c>
      <c r="D4249">
        <v>548200</v>
      </c>
    </row>
    <row r="4250" spans="1:4" x14ac:dyDescent="0.25">
      <c r="A4250">
        <v>3.0909089999999999</v>
      </c>
      <c r="B4250">
        <v>4779072200</v>
      </c>
      <c r="C4250">
        <v>4505710700</v>
      </c>
      <c r="D4250">
        <v>1607841600</v>
      </c>
    </row>
    <row r="4251" spans="1:4" x14ac:dyDescent="0.25">
      <c r="A4251">
        <v>3.0909089999999999</v>
      </c>
      <c r="B4251">
        <v>2071623500</v>
      </c>
      <c r="C4251">
        <v>2157442800</v>
      </c>
      <c r="D4251">
        <v>188001400</v>
      </c>
    </row>
    <row r="4252" spans="1:4" x14ac:dyDescent="0.25">
      <c r="A4252">
        <v>3.0909089999999999</v>
      </c>
      <c r="B4252">
        <v>5412100</v>
      </c>
      <c r="C4252">
        <v>5980600</v>
      </c>
      <c r="D4252">
        <v>1326100</v>
      </c>
    </row>
    <row r="4253" spans="1:4" x14ac:dyDescent="0.25">
      <c r="A4253">
        <v>3.0909089999999999</v>
      </c>
      <c r="B4253">
        <v>3838000</v>
      </c>
      <c r="C4253">
        <v>4448300</v>
      </c>
      <c r="D4253">
        <v>3819800</v>
      </c>
    </row>
    <row r="4254" spans="1:4" x14ac:dyDescent="0.25">
      <c r="A4254">
        <v>3.0909089999999999</v>
      </c>
      <c r="B4254">
        <v>3768700</v>
      </c>
      <c r="C4254">
        <v>4342500</v>
      </c>
      <c r="D4254">
        <v>1475300</v>
      </c>
    </row>
    <row r="4255" spans="1:4" x14ac:dyDescent="0.25">
      <c r="A4255">
        <v>3.0909089999999999</v>
      </c>
      <c r="B4255" t="s">
        <v>955</v>
      </c>
      <c r="C4255" t="s">
        <v>326</v>
      </c>
      <c r="D4255">
        <v>18181600</v>
      </c>
    </row>
    <row r="4256" spans="1:4" x14ac:dyDescent="0.25">
      <c r="A4256">
        <v>3.0909089999999999</v>
      </c>
      <c r="B4256">
        <v>537100</v>
      </c>
      <c r="C4256">
        <v>639200</v>
      </c>
      <c r="D4256">
        <v>500600</v>
      </c>
    </row>
    <row r="4257" spans="1:4" x14ac:dyDescent="0.25">
      <c r="A4257">
        <v>3.0909089999999999</v>
      </c>
      <c r="B4257">
        <v>580791000</v>
      </c>
      <c r="C4257">
        <v>690767700</v>
      </c>
      <c r="D4257">
        <v>4018300</v>
      </c>
    </row>
    <row r="4258" spans="1:4" x14ac:dyDescent="0.25">
      <c r="A4258">
        <v>3.0909089999999999</v>
      </c>
      <c r="B4258">
        <v>2447700</v>
      </c>
      <c r="C4258">
        <v>2646200</v>
      </c>
      <c r="D4258">
        <v>2671100</v>
      </c>
    </row>
    <row r="4259" spans="1:4" x14ac:dyDescent="0.25">
      <c r="A4259">
        <v>3.0909089999999999</v>
      </c>
      <c r="B4259" t="s">
        <v>960</v>
      </c>
      <c r="C4259" t="s">
        <v>331</v>
      </c>
      <c r="D4259" t="s">
        <v>39</v>
      </c>
    </row>
    <row r="4260" spans="1:4" x14ac:dyDescent="0.25">
      <c r="A4260">
        <v>3.0909089999999999</v>
      </c>
      <c r="B4260">
        <v>314685800</v>
      </c>
      <c r="C4260">
        <v>550464800</v>
      </c>
      <c r="D4260">
        <v>2089000</v>
      </c>
    </row>
    <row r="4261" spans="1:4" x14ac:dyDescent="0.25">
      <c r="A4261">
        <v>3.0909089999999999</v>
      </c>
      <c r="B4261" t="s">
        <v>961</v>
      </c>
      <c r="C4261" t="s">
        <v>332</v>
      </c>
      <c r="D4261">
        <v>2377000</v>
      </c>
    </row>
    <row r="4262" spans="1:4" x14ac:dyDescent="0.25">
      <c r="A4262">
        <v>3.0909089999999999</v>
      </c>
      <c r="B4262">
        <v>3423600</v>
      </c>
      <c r="C4262">
        <v>5581600</v>
      </c>
      <c r="D4262">
        <v>3700300</v>
      </c>
    </row>
    <row r="4263" spans="1:4" x14ac:dyDescent="0.25">
      <c r="A4263">
        <v>3.0909089999999999</v>
      </c>
      <c r="B4263" t="s">
        <v>964</v>
      </c>
      <c r="C4263" t="s">
        <v>335</v>
      </c>
      <c r="D4263" t="s">
        <v>40</v>
      </c>
    </row>
    <row r="4264" spans="1:4" x14ac:dyDescent="0.25">
      <c r="A4264">
        <v>3.0909089999999999</v>
      </c>
      <c r="B4264">
        <v>2183100</v>
      </c>
      <c r="C4264">
        <v>2791300</v>
      </c>
      <c r="D4264">
        <v>1045300</v>
      </c>
    </row>
    <row r="4265" spans="1:4" x14ac:dyDescent="0.25">
      <c r="A4265">
        <v>3.0909089999999999</v>
      </c>
      <c r="B4265" t="s">
        <v>966</v>
      </c>
      <c r="C4265" t="s">
        <v>337</v>
      </c>
      <c r="D4265">
        <v>17208100</v>
      </c>
    </row>
    <row r="4266" spans="1:4" x14ac:dyDescent="0.25">
      <c r="A4266">
        <v>3.0909089999999999</v>
      </c>
      <c r="B4266">
        <v>6176500</v>
      </c>
      <c r="C4266">
        <v>8323000</v>
      </c>
      <c r="D4266">
        <v>2695400</v>
      </c>
    </row>
    <row r="4267" spans="1:4" x14ac:dyDescent="0.25">
      <c r="A4267">
        <v>3.0909089999999999</v>
      </c>
      <c r="B4267" t="s">
        <v>968</v>
      </c>
      <c r="C4267" t="s">
        <v>339</v>
      </c>
      <c r="D4267" t="s">
        <v>41</v>
      </c>
    </row>
    <row r="4268" spans="1:4" x14ac:dyDescent="0.25">
      <c r="A4268">
        <v>3.0909089999999999</v>
      </c>
      <c r="B4268">
        <v>7952500</v>
      </c>
      <c r="C4268">
        <v>9002100</v>
      </c>
      <c r="D4268">
        <v>3738400</v>
      </c>
    </row>
    <row r="4269" spans="1:4" x14ac:dyDescent="0.25">
      <c r="A4269">
        <v>3.0909089999999999</v>
      </c>
      <c r="B4269">
        <v>1956300</v>
      </c>
      <c r="C4269">
        <v>2271800</v>
      </c>
      <c r="D4269">
        <v>2421000</v>
      </c>
    </row>
    <row r="4270" spans="1:4" x14ac:dyDescent="0.25">
      <c r="A4270">
        <v>3.0909089999999999</v>
      </c>
      <c r="B4270">
        <v>110238500</v>
      </c>
      <c r="C4270">
        <v>157125700</v>
      </c>
      <c r="D4270">
        <v>3111800</v>
      </c>
    </row>
    <row r="4271" spans="1:4" x14ac:dyDescent="0.25">
      <c r="A4271">
        <v>3.0909089999999999</v>
      </c>
      <c r="B4271">
        <v>68861500</v>
      </c>
      <c r="C4271">
        <v>116307200</v>
      </c>
      <c r="D4271">
        <v>4609500</v>
      </c>
    </row>
    <row r="4272" spans="1:4" x14ac:dyDescent="0.25">
      <c r="A4272">
        <v>3.0909089999999999</v>
      </c>
      <c r="B4272">
        <v>5568168500</v>
      </c>
      <c r="C4272">
        <v>3059858600</v>
      </c>
      <c r="D4272">
        <v>316679200</v>
      </c>
    </row>
    <row r="4273" spans="1:4" x14ac:dyDescent="0.25">
      <c r="A4273">
        <v>3.0909089999999999</v>
      </c>
      <c r="B4273">
        <v>17420800</v>
      </c>
      <c r="C4273">
        <v>19858000</v>
      </c>
      <c r="D4273">
        <v>2543200</v>
      </c>
    </row>
    <row r="4274" spans="1:4" x14ac:dyDescent="0.25">
      <c r="A4274">
        <v>3.0909089999999999</v>
      </c>
      <c r="B4274">
        <v>155310700</v>
      </c>
      <c r="C4274">
        <v>179493100</v>
      </c>
      <c r="D4274">
        <v>62519800</v>
      </c>
    </row>
    <row r="4275" spans="1:4" x14ac:dyDescent="0.25">
      <c r="A4275">
        <v>3.0909089999999999</v>
      </c>
      <c r="B4275" t="s">
        <v>974</v>
      </c>
      <c r="C4275" t="s">
        <v>344</v>
      </c>
      <c r="D4275" t="s">
        <v>44</v>
      </c>
    </row>
    <row r="4276" spans="1:4" x14ac:dyDescent="0.25">
      <c r="A4276">
        <v>3.0909089999999999</v>
      </c>
      <c r="B4276">
        <v>742984500</v>
      </c>
      <c r="C4276">
        <v>841606200</v>
      </c>
      <c r="D4276">
        <v>5413400</v>
      </c>
    </row>
    <row r="4277" spans="1:4" x14ac:dyDescent="0.25">
      <c r="A4277">
        <v>3.0909089999999999</v>
      </c>
      <c r="B4277">
        <v>3644600</v>
      </c>
      <c r="C4277">
        <v>6596100</v>
      </c>
      <c r="D4277">
        <v>1119900</v>
      </c>
    </row>
    <row r="4278" spans="1:4" x14ac:dyDescent="0.25">
      <c r="A4278">
        <v>3.0909089999999999</v>
      </c>
      <c r="B4278">
        <v>1741900</v>
      </c>
      <c r="C4278">
        <v>2034100</v>
      </c>
      <c r="D4278">
        <v>1741800</v>
      </c>
    </row>
    <row r="4279" spans="1:4" x14ac:dyDescent="0.25">
      <c r="A4279">
        <v>3.0909089999999999</v>
      </c>
      <c r="B4279">
        <v>1677300</v>
      </c>
      <c r="C4279">
        <v>2803900</v>
      </c>
      <c r="D4279">
        <v>1019500</v>
      </c>
    </row>
    <row r="4280" spans="1:4" x14ac:dyDescent="0.25">
      <c r="A4280">
        <v>3.0909089999999999</v>
      </c>
      <c r="B4280">
        <v>1130517400</v>
      </c>
      <c r="C4280">
        <v>2004939700</v>
      </c>
      <c r="D4280">
        <v>2835700</v>
      </c>
    </row>
    <row r="4281" spans="1:4" x14ac:dyDescent="0.25">
      <c r="A4281">
        <v>3.0909089999999999</v>
      </c>
      <c r="B4281">
        <v>3029300</v>
      </c>
      <c r="C4281">
        <v>7103900</v>
      </c>
      <c r="D4281">
        <v>555800</v>
      </c>
    </row>
    <row r="4282" spans="1:4" x14ac:dyDescent="0.25">
      <c r="A4282">
        <v>3.0909089999999999</v>
      </c>
      <c r="B4282">
        <v>6031400</v>
      </c>
      <c r="C4282">
        <v>6365400</v>
      </c>
      <c r="D4282">
        <v>6308600</v>
      </c>
    </row>
    <row r="4283" spans="1:4" x14ac:dyDescent="0.25">
      <c r="A4283">
        <v>3.0909089999999999</v>
      </c>
      <c r="B4283">
        <v>5424700</v>
      </c>
      <c r="C4283">
        <v>9131600</v>
      </c>
      <c r="D4283">
        <v>1249900</v>
      </c>
    </row>
    <row r="4284" spans="1:4" x14ac:dyDescent="0.25">
      <c r="A4284">
        <v>3.0909089999999999</v>
      </c>
      <c r="B4284">
        <v>3270200</v>
      </c>
      <c r="C4284">
        <v>3589600</v>
      </c>
      <c r="D4284">
        <v>3513200</v>
      </c>
    </row>
    <row r="4285" spans="1:4" x14ac:dyDescent="0.25">
      <c r="A4285">
        <v>3.0909089999999999</v>
      </c>
      <c r="B4285" t="s">
        <v>987</v>
      </c>
      <c r="C4285" t="s">
        <v>358</v>
      </c>
      <c r="D4285">
        <v>6359100</v>
      </c>
    </row>
    <row r="4286" spans="1:4" x14ac:dyDescent="0.25">
      <c r="A4286">
        <v>3.0909089999999999</v>
      </c>
      <c r="B4286">
        <v>1507400</v>
      </c>
      <c r="C4286">
        <v>2355800</v>
      </c>
      <c r="D4286">
        <v>725600</v>
      </c>
    </row>
    <row r="4287" spans="1:4" x14ac:dyDescent="0.25">
      <c r="A4287">
        <v>3.0909089999999999</v>
      </c>
      <c r="B4287">
        <v>522200</v>
      </c>
      <c r="C4287">
        <v>561400</v>
      </c>
      <c r="D4287">
        <v>570500</v>
      </c>
    </row>
    <row r="4288" spans="1:4" x14ac:dyDescent="0.25">
      <c r="A4288">
        <v>3.0909089999999999</v>
      </c>
      <c r="B4288">
        <v>2497923500</v>
      </c>
      <c r="C4288">
        <v>4550261100</v>
      </c>
      <c r="D4288">
        <v>755800</v>
      </c>
    </row>
    <row r="4289" spans="1:4" x14ac:dyDescent="0.25">
      <c r="A4289">
        <v>3.0909089999999999</v>
      </c>
      <c r="B4289">
        <v>985600</v>
      </c>
      <c r="C4289">
        <v>1195700</v>
      </c>
      <c r="D4289">
        <v>391600</v>
      </c>
    </row>
    <row r="4290" spans="1:4" x14ac:dyDescent="0.25">
      <c r="A4290">
        <v>3.0909089999999999</v>
      </c>
      <c r="B4290" t="s">
        <v>998</v>
      </c>
      <c r="C4290" t="s">
        <v>369</v>
      </c>
      <c r="D4290">
        <v>25274900</v>
      </c>
    </row>
    <row r="4291" spans="1:4" x14ac:dyDescent="0.25">
      <c r="A4291">
        <v>3.0909089999999999</v>
      </c>
      <c r="B4291">
        <v>3385130800</v>
      </c>
      <c r="C4291">
        <v>4888533700</v>
      </c>
      <c r="D4291">
        <v>3391500</v>
      </c>
    </row>
    <row r="4292" spans="1:4" x14ac:dyDescent="0.25">
      <c r="A4292">
        <v>3.0909089999999999</v>
      </c>
      <c r="B4292">
        <v>2808200</v>
      </c>
      <c r="C4292">
        <v>3067800</v>
      </c>
      <c r="D4292">
        <v>2644200</v>
      </c>
    </row>
    <row r="4293" spans="1:4" x14ac:dyDescent="0.25">
      <c r="A4293">
        <v>3.0909089999999999</v>
      </c>
      <c r="B4293">
        <v>267464600</v>
      </c>
      <c r="C4293">
        <v>292946900</v>
      </c>
      <c r="D4293">
        <v>22798500</v>
      </c>
    </row>
    <row r="4294" spans="1:4" x14ac:dyDescent="0.25">
      <c r="A4294">
        <v>3.0909089999999999</v>
      </c>
      <c r="B4294" t="s">
        <v>1000</v>
      </c>
      <c r="C4294" t="s">
        <v>370</v>
      </c>
      <c r="D4294">
        <v>5335900</v>
      </c>
    </row>
    <row r="4295" spans="1:4" x14ac:dyDescent="0.25">
      <c r="A4295">
        <v>3.0909089999999999</v>
      </c>
      <c r="B4295">
        <v>201238700</v>
      </c>
      <c r="C4295">
        <v>237967500</v>
      </c>
      <c r="D4295">
        <v>1152100</v>
      </c>
    </row>
    <row r="4296" spans="1:4" x14ac:dyDescent="0.25">
      <c r="A4296">
        <v>3.0909089999999999</v>
      </c>
      <c r="B4296">
        <v>1406400</v>
      </c>
      <c r="C4296">
        <v>1406900</v>
      </c>
      <c r="D4296">
        <v>1706700</v>
      </c>
    </row>
    <row r="4297" spans="1:4" x14ac:dyDescent="0.25">
      <c r="A4297">
        <v>3.0909089999999999</v>
      </c>
      <c r="B4297" t="s">
        <v>1003</v>
      </c>
      <c r="C4297" t="s">
        <v>374</v>
      </c>
      <c r="D4297">
        <v>546620900</v>
      </c>
    </row>
    <row r="4298" spans="1:4" x14ac:dyDescent="0.25">
      <c r="A4298">
        <v>3.0909089999999999</v>
      </c>
      <c r="B4298">
        <v>2114000</v>
      </c>
      <c r="C4298">
        <v>3825300</v>
      </c>
      <c r="D4298">
        <v>591000</v>
      </c>
    </row>
    <row r="4299" spans="1:4" x14ac:dyDescent="0.25">
      <c r="A4299">
        <v>3.0909089999999999</v>
      </c>
      <c r="B4299">
        <v>2683300</v>
      </c>
      <c r="C4299">
        <v>2961000</v>
      </c>
      <c r="D4299">
        <v>1252700</v>
      </c>
    </row>
    <row r="4300" spans="1:4" x14ac:dyDescent="0.25">
      <c r="A4300">
        <v>3.0909089999999999</v>
      </c>
      <c r="B4300" t="s">
        <v>1004</v>
      </c>
      <c r="C4300" t="s">
        <v>375</v>
      </c>
      <c r="D4300">
        <v>86972000</v>
      </c>
    </row>
    <row r="4301" spans="1:4" x14ac:dyDescent="0.25">
      <c r="A4301">
        <v>3.0909089999999999</v>
      </c>
      <c r="B4301">
        <v>742700</v>
      </c>
      <c r="C4301">
        <v>834400</v>
      </c>
      <c r="D4301">
        <v>936200</v>
      </c>
    </row>
    <row r="4302" spans="1:4" x14ac:dyDescent="0.25">
      <c r="A4302">
        <v>3.0909089999999999</v>
      </c>
      <c r="B4302">
        <v>3637100</v>
      </c>
      <c r="C4302">
        <v>4385700</v>
      </c>
      <c r="D4302">
        <v>985700</v>
      </c>
    </row>
    <row r="4303" spans="1:4" x14ac:dyDescent="0.25">
      <c r="A4303">
        <v>3.0909089999999999</v>
      </c>
      <c r="B4303">
        <v>2048400</v>
      </c>
      <c r="C4303">
        <v>1868800</v>
      </c>
      <c r="D4303">
        <v>1279500</v>
      </c>
    </row>
    <row r="4304" spans="1:4" x14ac:dyDescent="0.25">
      <c r="A4304">
        <v>3.0909089999999999</v>
      </c>
      <c r="B4304">
        <v>178742600</v>
      </c>
      <c r="C4304">
        <v>267390400</v>
      </c>
      <c r="D4304">
        <v>1485100</v>
      </c>
    </row>
    <row r="4305" spans="1:4" x14ac:dyDescent="0.25">
      <c r="A4305">
        <v>3.0909089999999999</v>
      </c>
      <c r="B4305">
        <v>224503600</v>
      </c>
      <c r="C4305">
        <v>85356500</v>
      </c>
      <c r="D4305">
        <v>74842900</v>
      </c>
    </row>
    <row r="4306" spans="1:4" x14ac:dyDescent="0.25">
      <c r="A4306">
        <v>3.0909089999999999</v>
      </c>
      <c r="B4306">
        <v>15795600</v>
      </c>
      <c r="C4306">
        <v>13822600</v>
      </c>
      <c r="D4306">
        <v>12313100</v>
      </c>
    </row>
    <row r="4307" spans="1:4" x14ac:dyDescent="0.25">
      <c r="A4307">
        <v>3.0909089999999999</v>
      </c>
      <c r="B4307">
        <v>85918500</v>
      </c>
      <c r="C4307">
        <v>155183500</v>
      </c>
      <c r="D4307">
        <v>998800</v>
      </c>
    </row>
    <row r="4308" spans="1:4" x14ac:dyDescent="0.25">
      <c r="A4308">
        <v>3.0909089999999999</v>
      </c>
      <c r="B4308">
        <v>832591100</v>
      </c>
      <c r="C4308">
        <v>921492200</v>
      </c>
      <c r="D4308">
        <v>2460900</v>
      </c>
    </row>
    <row r="4309" spans="1:4" x14ac:dyDescent="0.25">
      <c r="A4309">
        <v>3.0909089999999999</v>
      </c>
      <c r="B4309">
        <v>1867800</v>
      </c>
      <c r="C4309">
        <v>2100400</v>
      </c>
      <c r="D4309">
        <v>1087900</v>
      </c>
    </row>
    <row r="4310" spans="1:4" x14ac:dyDescent="0.25">
      <c r="A4310">
        <v>3.0909089999999999</v>
      </c>
      <c r="B4310">
        <v>553200</v>
      </c>
      <c r="C4310">
        <v>696600</v>
      </c>
      <c r="D4310">
        <v>666600</v>
      </c>
    </row>
    <row r="4311" spans="1:4" x14ac:dyDescent="0.25">
      <c r="A4311">
        <v>3.0909089999999999</v>
      </c>
      <c r="B4311">
        <v>9436000</v>
      </c>
      <c r="C4311">
        <v>10875700</v>
      </c>
      <c r="D4311">
        <v>5268200</v>
      </c>
    </row>
    <row r="4312" spans="1:4" x14ac:dyDescent="0.25">
      <c r="A4312">
        <v>3.0909089999999999</v>
      </c>
      <c r="B4312">
        <v>182019400</v>
      </c>
      <c r="C4312">
        <v>213851500</v>
      </c>
      <c r="D4312">
        <v>36061100</v>
      </c>
    </row>
    <row r="4313" spans="1:4" x14ac:dyDescent="0.25">
      <c r="A4313">
        <v>3.0909089999999999</v>
      </c>
      <c r="B4313">
        <v>16472400</v>
      </c>
      <c r="C4313">
        <v>30170000</v>
      </c>
      <c r="D4313">
        <v>658200</v>
      </c>
    </row>
    <row r="4314" spans="1:4" x14ac:dyDescent="0.25">
      <c r="A4314">
        <v>3.0909089999999999</v>
      </c>
      <c r="B4314">
        <v>14071300</v>
      </c>
      <c r="C4314">
        <v>31894300</v>
      </c>
      <c r="D4314">
        <v>1974400</v>
      </c>
    </row>
    <row r="4315" spans="1:4" x14ac:dyDescent="0.25">
      <c r="A4315">
        <v>3.0909089999999999</v>
      </c>
      <c r="B4315">
        <v>5592200</v>
      </c>
      <c r="C4315">
        <v>6479700</v>
      </c>
      <c r="D4315">
        <v>785200</v>
      </c>
    </row>
    <row r="4316" spans="1:4" x14ac:dyDescent="0.25">
      <c r="A4316">
        <v>3.0909089999999999</v>
      </c>
      <c r="B4316">
        <v>818200</v>
      </c>
      <c r="C4316">
        <v>921200</v>
      </c>
      <c r="D4316">
        <v>757500</v>
      </c>
    </row>
    <row r="4317" spans="1:4" x14ac:dyDescent="0.25">
      <c r="A4317">
        <v>3.0909089999999999</v>
      </c>
      <c r="B4317">
        <v>204524800</v>
      </c>
      <c r="C4317">
        <v>92227900</v>
      </c>
      <c r="D4317">
        <v>179774900</v>
      </c>
    </row>
    <row r="4318" spans="1:4" x14ac:dyDescent="0.25">
      <c r="A4318">
        <v>3.0909089999999999</v>
      </c>
      <c r="B4318">
        <v>580000</v>
      </c>
      <c r="C4318">
        <v>517600</v>
      </c>
      <c r="D4318">
        <v>464100</v>
      </c>
    </row>
    <row r="4319" spans="1:4" x14ac:dyDescent="0.25">
      <c r="A4319">
        <v>3.0909089999999999</v>
      </c>
      <c r="B4319" t="s">
        <v>1026</v>
      </c>
      <c r="C4319">
        <v>22736000</v>
      </c>
      <c r="D4319">
        <v>22615000</v>
      </c>
    </row>
    <row r="4320" spans="1:4" x14ac:dyDescent="0.25">
      <c r="A4320">
        <v>3.0909089999999999</v>
      </c>
      <c r="B4320">
        <v>1499200</v>
      </c>
      <c r="C4320">
        <v>1625900</v>
      </c>
      <c r="D4320">
        <v>1006600</v>
      </c>
    </row>
    <row r="4321" spans="1:4" x14ac:dyDescent="0.25">
      <c r="A4321">
        <v>3.0909089999999999</v>
      </c>
      <c r="B4321">
        <v>13171700</v>
      </c>
      <c r="C4321">
        <v>24541700</v>
      </c>
      <c r="D4321">
        <v>999800</v>
      </c>
    </row>
    <row r="4322" spans="1:4" x14ac:dyDescent="0.25">
      <c r="A4322">
        <v>3.0909089999999999</v>
      </c>
      <c r="B4322">
        <v>3351800</v>
      </c>
      <c r="C4322">
        <v>5259600</v>
      </c>
      <c r="D4322">
        <v>656100</v>
      </c>
    </row>
    <row r="4323" spans="1:4" x14ac:dyDescent="0.25">
      <c r="A4323">
        <v>3.0909089999999999</v>
      </c>
      <c r="B4323">
        <v>7056400</v>
      </c>
      <c r="C4323">
        <v>8079500</v>
      </c>
      <c r="D4323">
        <v>6648400</v>
      </c>
    </row>
    <row r="4324" spans="1:4" x14ac:dyDescent="0.25">
      <c r="A4324">
        <v>3.0909089999999999</v>
      </c>
      <c r="B4324" t="s">
        <v>1030</v>
      </c>
      <c r="C4324" t="s">
        <v>402</v>
      </c>
      <c r="D4324" t="s">
        <v>54</v>
      </c>
    </row>
    <row r="4325" spans="1:4" x14ac:dyDescent="0.25">
      <c r="A4325">
        <v>3.0909089999999999</v>
      </c>
      <c r="B4325" t="s">
        <v>1031</v>
      </c>
      <c r="C4325" t="s">
        <v>403</v>
      </c>
      <c r="D4325">
        <v>31825300</v>
      </c>
    </row>
    <row r="4326" spans="1:4" x14ac:dyDescent="0.25">
      <c r="A4326">
        <v>3.0909089999999999</v>
      </c>
      <c r="B4326">
        <v>1033400</v>
      </c>
      <c r="C4326">
        <v>1405700</v>
      </c>
      <c r="D4326">
        <v>792400</v>
      </c>
    </row>
    <row r="4327" spans="1:4" x14ac:dyDescent="0.25">
      <c r="A4327">
        <v>3.0909089999999999</v>
      </c>
      <c r="B4327" t="s">
        <v>1034</v>
      </c>
      <c r="C4327" t="s">
        <v>406</v>
      </c>
      <c r="D4327">
        <v>722000</v>
      </c>
    </row>
    <row r="4328" spans="1:4" x14ac:dyDescent="0.25">
      <c r="A4328">
        <v>3.0909089999999999</v>
      </c>
      <c r="B4328">
        <v>9532100</v>
      </c>
      <c r="C4328">
        <v>11358300</v>
      </c>
      <c r="D4328">
        <v>1641900</v>
      </c>
    </row>
    <row r="4329" spans="1:4" x14ac:dyDescent="0.25">
      <c r="A4329">
        <v>3.0909089999999999</v>
      </c>
      <c r="B4329">
        <v>5742200</v>
      </c>
      <c r="C4329">
        <v>7575200</v>
      </c>
      <c r="D4329">
        <v>1267600</v>
      </c>
    </row>
    <row r="4330" spans="1:4" x14ac:dyDescent="0.25">
      <c r="A4330">
        <v>3.0909089999999999</v>
      </c>
      <c r="B4330">
        <v>639910500</v>
      </c>
      <c r="C4330">
        <v>758525200</v>
      </c>
      <c r="D4330">
        <v>8587900</v>
      </c>
    </row>
    <row r="4331" spans="1:4" x14ac:dyDescent="0.25">
      <c r="A4331">
        <v>3.0909089999999999</v>
      </c>
      <c r="B4331">
        <v>635700</v>
      </c>
      <c r="C4331">
        <v>810300</v>
      </c>
      <c r="D4331">
        <v>622100</v>
      </c>
    </row>
    <row r="4332" spans="1:4" x14ac:dyDescent="0.25">
      <c r="A4332">
        <v>3.0909089999999999</v>
      </c>
      <c r="B4332">
        <v>1812900</v>
      </c>
      <c r="C4332">
        <v>2503800</v>
      </c>
      <c r="D4332">
        <v>1229500</v>
      </c>
    </row>
    <row r="4333" spans="1:4" x14ac:dyDescent="0.25">
      <c r="A4333">
        <v>3.0909089999999999</v>
      </c>
      <c r="B4333">
        <v>8361900</v>
      </c>
      <c r="C4333">
        <v>16299200</v>
      </c>
      <c r="D4333">
        <v>1402200</v>
      </c>
    </row>
    <row r="4334" spans="1:4" x14ac:dyDescent="0.25">
      <c r="A4334">
        <v>3.0909089999999999</v>
      </c>
      <c r="B4334">
        <v>52403500</v>
      </c>
      <c r="C4334">
        <v>56590200</v>
      </c>
      <c r="D4334">
        <v>58626000</v>
      </c>
    </row>
    <row r="4335" spans="1:4" x14ac:dyDescent="0.25">
      <c r="A4335">
        <v>3.0909089999999999</v>
      </c>
      <c r="B4335">
        <v>1705800</v>
      </c>
      <c r="C4335">
        <v>2760800</v>
      </c>
      <c r="D4335">
        <v>689000</v>
      </c>
    </row>
    <row r="4336" spans="1:4" x14ac:dyDescent="0.25">
      <c r="A4336">
        <v>3.0909089999999999</v>
      </c>
      <c r="B4336" t="s">
        <v>1045</v>
      </c>
      <c r="C4336" t="s">
        <v>416</v>
      </c>
      <c r="D4336">
        <v>14674400</v>
      </c>
    </row>
    <row r="4337" spans="1:4" x14ac:dyDescent="0.25">
      <c r="A4337">
        <v>3.0909089999999999</v>
      </c>
      <c r="B4337">
        <v>5423600</v>
      </c>
      <c r="C4337">
        <v>8622500</v>
      </c>
      <c r="D4337">
        <v>2561900</v>
      </c>
    </row>
    <row r="4338" spans="1:4" x14ac:dyDescent="0.25">
      <c r="A4338">
        <v>3.0909089999999999</v>
      </c>
      <c r="B4338">
        <v>3281600</v>
      </c>
      <c r="C4338">
        <v>4726600</v>
      </c>
      <c r="D4338">
        <v>1954100</v>
      </c>
    </row>
    <row r="4339" spans="1:4" x14ac:dyDescent="0.25">
      <c r="A4339">
        <v>3.0909089999999999</v>
      </c>
      <c r="B4339" t="s">
        <v>1048</v>
      </c>
      <c r="C4339" t="s">
        <v>419</v>
      </c>
      <c r="D4339">
        <v>40775100</v>
      </c>
    </row>
    <row r="4340" spans="1:4" x14ac:dyDescent="0.25">
      <c r="A4340">
        <v>3.0909089999999999</v>
      </c>
      <c r="B4340">
        <v>172846900</v>
      </c>
      <c r="C4340">
        <v>181321100</v>
      </c>
      <c r="D4340">
        <v>131410200</v>
      </c>
    </row>
    <row r="4341" spans="1:4" x14ac:dyDescent="0.25">
      <c r="A4341">
        <v>3.0909089999999999</v>
      </c>
      <c r="B4341">
        <v>54951400</v>
      </c>
      <c r="C4341">
        <v>105379300</v>
      </c>
      <c r="D4341">
        <v>792700</v>
      </c>
    </row>
    <row r="4342" spans="1:4" x14ac:dyDescent="0.25">
      <c r="A4342">
        <v>3.0909089999999999</v>
      </c>
      <c r="B4342">
        <v>813200</v>
      </c>
      <c r="C4342">
        <v>1366800</v>
      </c>
      <c r="D4342">
        <v>479300</v>
      </c>
    </row>
    <row r="4343" spans="1:4" x14ac:dyDescent="0.25">
      <c r="A4343">
        <v>3.0909089999999999</v>
      </c>
      <c r="B4343">
        <v>314000</v>
      </c>
      <c r="C4343">
        <v>400900</v>
      </c>
      <c r="D4343">
        <v>423000</v>
      </c>
    </row>
    <row r="4344" spans="1:4" x14ac:dyDescent="0.25">
      <c r="A4344">
        <v>3.0909089999999999</v>
      </c>
      <c r="B4344" t="s">
        <v>1056</v>
      </c>
      <c r="C4344" t="s">
        <v>427</v>
      </c>
      <c r="D4344">
        <v>13373500</v>
      </c>
    </row>
    <row r="4345" spans="1:4" x14ac:dyDescent="0.25">
      <c r="A4345">
        <v>3.0909089999999999</v>
      </c>
      <c r="B4345">
        <v>1789961000</v>
      </c>
      <c r="C4345">
        <v>2020112200</v>
      </c>
      <c r="D4345">
        <v>22224700</v>
      </c>
    </row>
    <row r="4346" spans="1:4" x14ac:dyDescent="0.25">
      <c r="A4346">
        <v>3.0909089999999999</v>
      </c>
      <c r="B4346">
        <v>2534900</v>
      </c>
      <c r="C4346">
        <v>2793700</v>
      </c>
      <c r="D4346">
        <v>2737600</v>
      </c>
    </row>
    <row r="4347" spans="1:4" x14ac:dyDescent="0.25">
      <c r="A4347">
        <v>3.0909089999999999</v>
      </c>
      <c r="B4347">
        <v>575285800</v>
      </c>
      <c r="C4347">
        <v>620330100</v>
      </c>
      <c r="D4347">
        <v>18555000</v>
      </c>
    </row>
    <row r="4348" spans="1:4" x14ac:dyDescent="0.25">
      <c r="A4348">
        <v>3.0909089999999999</v>
      </c>
      <c r="B4348">
        <v>280491900</v>
      </c>
      <c r="C4348">
        <v>484263800</v>
      </c>
      <c r="D4348">
        <v>2238800</v>
      </c>
    </row>
    <row r="4349" spans="1:4" x14ac:dyDescent="0.25">
      <c r="A4349">
        <v>3.0909089999999999</v>
      </c>
      <c r="B4349">
        <v>2257657400</v>
      </c>
      <c r="C4349">
        <v>3133517500</v>
      </c>
      <c r="D4349">
        <v>2137300</v>
      </c>
    </row>
    <row r="4350" spans="1:4" x14ac:dyDescent="0.25">
      <c r="A4350">
        <v>3.0909089999999999</v>
      </c>
      <c r="B4350" t="s">
        <v>1065</v>
      </c>
      <c r="C4350" t="s">
        <v>436</v>
      </c>
      <c r="D4350">
        <v>11321700</v>
      </c>
    </row>
    <row r="4351" spans="1:4" x14ac:dyDescent="0.25">
      <c r="A4351">
        <v>3.0909089999999999</v>
      </c>
      <c r="B4351">
        <v>1449800</v>
      </c>
      <c r="C4351">
        <v>1645400</v>
      </c>
      <c r="D4351">
        <v>1604000</v>
      </c>
    </row>
    <row r="4352" spans="1:4" x14ac:dyDescent="0.25">
      <c r="A4352">
        <v>3.1111111999999999</v>
      </c>
      <c r="B4352">
        <v>2623700</v>
      </c>
      <c r="C4352">
        <v>3257800</v>
      </c>
      <c r="D4352">
        <v>1022700</v>
      </c>
    </row>
    <row r="4353" spans="1:4" x14ac:dyDescent="0.25">
      <c r="A4353">
        <v>3.1111111999999999</v>
      </c>
      <c r="B4353">
        <v>57717700</v>
      </c>
      <c r="C4353">
        <v>58891700</v>
      </c>
      <c r="D4353">
        <v>2422500</v>
      </c>
    </row>
    <row r="4354" spans="1:4" x14ac:dyDescent="0.25">
      <c r="A4354">
        <v>3.1111111999999999</v>
      </c>
      <c r="B4354">
        <v>4229000</v>
      </c>
      <c r="C4354">
        <v>4119500</v>
      </c>
      <c r="D4354">
        <v>1457400</v>
      </c>
    </row>
    <row r="4355" spans="1:4" x14ac:dyDescent="0.25">
      <c r="A4355">
        <v>3.1111111999999999</v>
      </c>
      <c r="B4355">
        <v>765200</v>
      </c>
      <c r="C4355">
        <v>899200</v>
      </c>
      <c r="D4355">
        <v>785400</v>
      </c>
    </row>
    <row r="4356" spans="1:4" x14ac:dyDescent="0.25">
      <c r="A4356">
        <v>3.1111111999999999</v>
      </c>
      <c r="B4356">
        <v>9434400</v>
      </c>
      <c r="C4356">
        <v>18299300</v>
      </c>
      <c r="D4356">
        <v>1140700</v>
      </c>
    </row>
    <row r="4357" spans="1:4" x14ac:dyDescent="0.25">
      <c r="A4357">
        <v>3.1111111999999999</v>
      </c>
      <c r="B4357">
        <v>10215800</v>
      </c>
      <c r="C4357">
        <v>12883000</v>
      </c>
      <c r="D4357">
        <v>4658500</v>
      </c>
    </row>
    <row r="4358" spans="1:4" x14ac:dyDescent="0.25">
      <c r="A4358">
        <v>3.1111111999999999</v>
      </c>
      <c r="B4358">
        <v>768200</v>
      </c>
      <c r="C4358">
        <v>2029800</v>
      </c>
      <c r="D4358">
        <v>420900</v>
      </c>
    </row>
    <row r="4359" spans="1:4" x14ac:dyDescent="0.25">
      <c r="A4359">
        <v>3.1111111999999999</v>
      </c>
      <c r="B4359">
        <v>342600</v>
      </c>
      <c r="C4359">
        <v>501400</v>
      </c>
      <c r="D4359">
        <v>374000</v>
      </c>
    </row>
    <row r="4360" spans="1:4" x14ac:dyDescent="0.25">
      <c r="A4360">
        <v>3.1111111999999999</v>
      </c>
      <c r="B4360">
        <v>364069600</v>
      </c>
      <c r="C4360">
        <v>574524000</v>
      </c>
      <c r="D4360">
        <v>3493100</v>
      </c>
    </row>
    <row r="4361" spans="1:4" x14ac:dyDescent="0.25">
      <c r="A4361">
        <v>3.1111111999999999</v>
      </c>
      <c r="B4361" t="s">
        <v>747</v>
      </c>
      <c r="C4361" t="s">
        <v>100</v>
      </c>
      <c r="D4361">
        <v>6460200</v>
      </c>
    </row>
    <row r="4362" spans="1:4" x14ac:dyDescent="0.25">
      <c r="A4362">
        <v>3.1111111999999999</v>
      </c>
      <c r="B4362">
        <v>3558200</v>
      </c>
      <c r="C4362">
        <v>4020600</v>
      </c>
      <c r="D4362">
        <v>2869100</v>
      </c>
    </row>
    <row r="4363" spans="1:4" x14ac:dyDescent="0.25">
      <c r="A4363">
        <v>3.1111111999999999</v>
      </c>
      <c r="B4363" t="s">
        <v>749</v>
      </c>
      <c r="C4363" t="s">
        <v>102</v>
      </c>
      <c r="D4363">
        <v>2256309100</v>
      </c>
    </row>
    <row r="4364" spans="1:4" x14ac:dyDescent="0.25">
      <c r="A4364">
        <v>3.1111111999999999</v>
      </c>
      <c r="B4364">
        <v>731900</v>
      </c>
      <c r="C4364">
        <v>856700</v>
      </c>
      <c r="D4364">
        <v>479500</v>
      </c>
    </row>
    <row r="4365" spans="1:4" x14ac:dyDescent="0.25">
      <c r="A4365">
        <v>3.1111111999999999</v>
      </c>
      <c r="B4365" t="s">
        <v>751</v>
      </c>
      <c r="C4365" t="s">
        <v>104</v>
      </c>
      <c r="D4365" t="s">
        <v>5</v>
      </c>
    </row>
    <row r="4366" spans="1:4" x14ac:dyDescent="0.25">
      <c r="A4366">
        <v>3.1111111999999999</v>
      </c>
      <c r="B4366">
        <v>7347700</v>
      </c>
      <c r="C4366">
        <v>7971200</v>
      </c>
      <c r="D4366">
        <v>7968500</v>
      </c>
    </row>
    <row r="4367" spans="1:4" x14ac:dyDescent="0.25">
      <c r="A4367">
        <v>3.1111111999999999</v>
      </c>
      <c r="B4367">
        <v>1359750100</v>
      </c>
      <c r="C4367">
        <v>1489182700</v>
      </c>
      <c r="D4367">
        <v>1543217300</v>
      </c>
    </row>
    <row r="4368" spans="1:4" x14ac:dyDescent="0.25">
      <c r="A4368">
        <v>3.1111111999999999</v>
      </c>
      <c r="B4368">
        <v>972236500</v>
      </c>
      <c r="C4368">
        <v>1846867400</v>
      </c>
      <c r="D4368">
        <v>2832400</v>
      </c>
    </row>
    <row r="4369" spans="1:4" x14ac:dyDescent="0.25">
      <c r="A4369">
        <v>3.1111111999999999</v>
      </c>
      <c r="B4369">
        <v>53525900</v>
      </c>
      <c r="C4369">
        <v>55253100</v>
      </c>
      <c r="D4369">
        <v>588500</v>
      </c>
    </row>
    <row r="4370" spans="1:4" x14ac:dyDescent="0.25">
      <c r="A4370">
        <v>3.1111111999999999</v>
      </c>
      <c r="B4370">
        <v>7759200</v>
      </c>
      <c r="C4370">
        <v>7517500</v>
      </c>
      <c r="D4370">
        <v>8407500</v>
      </c>
    </row>
    <row r="4371" spans="1:4" x14ac:dyDescent="0.25">
      <c r="A4371">
        <v>3.1111111999999999</v>
      </c>
      <c r="B4371">
        <v>1396320600</v>
      </c>
      <c r="C4371">
        <v>1574127000</v>
      </c>
      <c r="D4371">
        <v>6804000</v>
      </c>
    </row>
    <row r="4372" spans="1:4" x14ac:dyDescent="0.25">
      <c r="A4372">
        <v>3.1111111999999999</v>
      </c>
      <c r="B4372" t="s">
        <v>753</v>
      </c>
      <c r="C4372" t="s">
        <v>106</v>
      </c>
      <c r="D4372">
        <v>561785300</v>
      </c>
    </row>
    <row r="4373" spans="1:4" x14ac:dyDescent="0.25">
      <c r="A4373">
        <v>3.1111111999999999</v>
      </c>
      <c r="B4373">
        <v>6323000</v>
      </c>
      <c r="C4373">
        <v>6973200</v>
      </c>
      <c r="D4373">
        <v>7107401</v>
      </c>
    </row>
    <row r="4374" spans="1:4" x14ac:dyDescent="0.25">
      <c r="A4374">
        <v>3.1111111999999999</v>
      </c>
      <c r="B4374">
        <v>903600</v>
      </c>
      <c r="C4374">
        <v>1009500</v>
      </c>
      <c r="D4374">
        <v>741301</v>
      </c>
    </row>
    <row r="4375" spans="1:4" x14ac:dyDescent="0.25">
      <c r="A4375">
        <v>3.1111111999999999</v>
      </c>
      <c r="B4375">
        <v>411300</v>
      </c>
      <c r="C4375">
        <v>417100</v>
      </c>
      <c r="D4375">
        <v>413900</v>
      </c>
    </row>
    <row r="4376" spans="1:4" x14ac:dyDescent="0.25">
      <c r="A4376">
        <v>3.1111111999999999</v>
      </c>
      <c r="B4376">
        <v>870500</v>
      </c>
      <c r="C4376">
        <v>929300</v>
      </c>
      <c r="D4376">
        <v>710100</v>
      </c>
    </row>
    <row r="4377" spans="1:4" x14ac:dyDescent="0.25">
      <c r="A4377">
        <v>3.1111111999999999</v>
      </c>
      <c r="B4377">
        <v>9102700</v>
      </c>
      <c r="C4377">
        <v>8656600</v>
      </c>
      <c r="D4377">
        <v>8997800</v>
      </c>
    </row>
    <row r="4378" spans="1:4" x14ac:dyDescent="0.25">
      <c r="A4378">
        <v>3.1111111999999999</v>
      </c>
      <c r="B4378">
        <v>1320200</v>
      </c>
      <c r="C4378">
        <v>1305900</v>
      </c>
      <c r="D4378">
        <v>1275800</v>
      </c>
    </row>
    <row r="4379" spans="1:4" x14ac:dyDescent="0.25">
      <c r="A4379">
        <v>3.1111111999999999</v>
      </c>
      <c r="B4379">
        <v>11403300</v>
      </c>
      <c r="C4379">
        <v>20341000</v>
      </c>
      <c r="D4379">
        <v>3200700</v>
      </c>
    </row>
    <row r="4380" spans="1:4" x14ac:dyDescent="0.25">
      <c r="A4380">
        <v>3.1111111999999999</v>
      </c>
      <c r="B4380">
        <v>2331311000</v>
      </c>
      <c r="C4380">
        <v>3695957900</v>
      </c>
      <c r="D4380">
        <v>1024600</v>
      </c>
    </row>
    <row r="4381" spans="1:4" x14ac:dyDescent="0.25">
      <c r="A4381">
        <v>3.1111111999999999</v>
      </c>
      <c r="B4381">
        <v>1578200</v>
      </c>
      <c r="C4381">
        <v>4024200</v>
      </c>
      <c r="D4381">
        <v>434499</v>
      </c>
    </row>
    <row r="4382" spans="1:4" x14ac:dyDescent="0.25">
      <c r="A4382">
        <v>3.1111111999999999</v>
      </c>
      <c r="B4382">
        <v>4324800</v>
      </c>
      <c r="C4382">
        <v>5063300</v>
      </c>
      <c r="D4382">
        <v>2912599</v>
      </c>
    </row>
    <row r="4383" spans="1:4" x14ac:dyDescent="0.25">
      <c r="A4383">
        <v>3.1111111999999999</v>
      </c>
      <c r="B4383">
        <v>767900</v>
      </c>
      <c r="C4383">
        <v>772400</v>
      </c>
      <c r="D4383">
        <v>664400</v>
      </c>
    </row>
    <row r="4384" spans="1:4" x14ac:dyDescent="0.25">
      <c r="A4384">
        <v>3.1111111999999999</v>
      </c>
      <c r="B4384">
        <v>4131200</v>
      </c>
      <c r="C4384">
        <v>3647200</v>
      </c>
      <c r="D4384">
        <v>3360700</v>
      </c>
    </row>
    <row r="4385" spans="1:4" x14ac:dyDescent="0.25">
      <c r="A4385">
        <v>3.1111111999999999</v>
      </c>
      <c r="B4385">
        <v>835200</v>
      </c>
      <c r="C4385">
        <v>1170600</v>
      </c>
      <c r="D4385">
        <v>1028800</v>
      </c>
    </row>
    <row r="4386" spans="1:4" x14ac:dyDescent="0.25">
      <c r="A4386">
        <v>3.1111111999999999</v>
      </c>
      <c r="B4386">
        <v>1579800</v>
      </c>
      <c r="C4386">
        <v>3322800</v>
      </c>
      <c r="D4386">
        <v>1307400</v>
      </c>
    </row>
    <row r="4387" spans="1:4" x14ac:dyDescent="0.25">
      <c r="A4387">
        <v>3.1111111999999999</v>
      </c>
      <c r="B4387">
        <v>11531300</v>
      </c>
      <c r="C4387">
        <v>14191800</v>
      </c>
      <c r="D4387">
        <v>462000</v>
      </c>
    </row>
    <row r="4388" spans="1:4" x14ac:dyDescent="0.25">
      <c r="A4388">
        <v>3.1111111999999999</v>
      </c>
      <c r="B4388">
        <v>31637300</v>
      </c>
      <c r="C4388">
        <v>43288100</v>
      </c>
      <c r="D4388">
        <v>1296800</v>
      </c>
    </row>
    <row r="4389" spans="1:4" x14ac:dyDescent="0.25">
      <c r="A4389">
        <v>3.1111111999999999</v>
      </c>
      <c r="B4389">
        <v>2662700</v>
      </c>
      <c r="C4389">
        <v>3409400</v>
      </c>
      <c r="D4389">
        <v>2513801</v>
      </c>
    </row>
    <row r="4390" spans="1:4" x14ac:dyDescent="0.25">
      <c r="A4390">
        <v>3.1111111999999999</v>
      </c>
      <c r="B4390">
        <v>160499600</v>
      </c>
      <c r="C4390">
        <v>200082200</v>
      </c>
      <c r="D4390">
        <v>2739000</v>
      </c>
    </row>
    <row r="4391" spans="1:4" x14ac:dyDescent="0.25">
      <c r="A4391">
        <v>3.1111111999999999</v>
      </c>
      <c r="B4391">
        <v>425700</v>
      </c>
      <c r="C4391">
        <v>781000</v>
      </c>
      <c r="D4391">
        <v>1091500</v>
      </c>
    </row>
    <row r="4392" spans="1:4" x14ac:dyDescent="0.25">
      <c r="A4392">
        <v>3.1111111999999999</v>
      </c>
      <c r="B4392">
        <v>37013600</v>
      </c>
      <c r="C4392">
        <v>71736400</v>
      </c>
      <c r="D4392">
        <v>1740300</v>
      </c>
    </row>
    <row r="4393" spans="1:4" x14ac:dyDescent="0.25">
      <c r="A4393">
        <v>3.1111111999999999</v>
      </c>
      <c r="B4393">
        <v>1138100</v>
      </c>
      <c r="C4393">
        <v>1043100</v>
      </c>
      <c r="D4393">
        <v>783101</v>
      </c>
    </row>
    <row r="4394" spans="1:4" x14ac:dyDescent="0.25">
      <c r="A4394">
        <v>3.1111111999999999</v>
      </c>
      <c r="B4394">
        <v>2348000</v>
      </c>
      <c r="C4394">
        <v>3800500</v>
      </c>
      <c r="D4394">
        <v>1119799</v>
      </c>
    </row>
    <row r="4395" spans="1:4" x14ac:dyDescent="0.25">
      <c r="A4395">
        <v>3.1111111999999999</v>
      </c>
      <c r="B4395">
        <v>112506900</v>
      </c>
      <c r="C4395">
        <v>152039800</v>
      </c>
      <c r="D4395">
        <v>5299900</v>
      </c>
    </row>
    <row r="4396" spans="1:4" x14ac:dyDescent="0.25">
      <c r="A4396">
        <v>3.1111111999999999</v>
      </c>
      <c r="B4396">
        <v>395630900</v>
      </c>
      <c r="C4396">
        <v>419857500</v>
      </c>
      <c r="D4396">
        <v>73097699</v>
      </c>
    </row>
    <row r="4397" spans="1:4" x14ac:dyDescent="0.25">
      <c r="A4397">
        <v>3.1111111999999999</v>
      </c>
      <c r="B4397">
        <v>21904300</v>
      </c>
      <c r="C4397">
        <v>40777400</v>
      </c>
      <c r="D4397">
        <v>1877700</v>
      </c>
    </row>
    <row r="4398" spans="1:4" x14ac:dyDescent="0.25">
      <c r="A4398">
        <v>3.1111111999999999</v>
      </c>
      <c r="B4398">
        <v>1705100</v>
      </c>
      <c r="C4398">
        <v>2089100</v>
      </c>
      <c r="D4398">
        <v>748700</v>
      </c>
    </row>
    <row r="4399" spans="1:4" x14ac:dyDescent="0.25">
      <c r="A4399">
        <v>3.1111111999999999</v>
      </c>
      <c r="B4399">
        <v>1498900</v>
      </c>
      <c r="C4399">
        <v>1129500</v>
      </c>
      <c r="D4399">
        <v>940901</v>
      </c>
    </row>
    <row r="4400" spans="1:4" x14ac:dyDescent="0.25">
      <c r="A4400">
        <v>3.1111111999999999</v>
      </c>
      <c r="B4400">
        <v>17158700</v>
      </c>
      <c r="C4400">
        <v>22611100</v>
      </c>
      <c r="D4400">
        <v>18706900</v>
      </c>
    </row>
    <row r="4401" spans="1:4" x14ac:dyDescent="0.25">
      <c r="A4401">
        <v>3.1111111999999999</v>
      </c>
      <c r="B4401">
        <v>33654700</v>
      </c>
      <c r="C4401">
        <v>51887700</v>
      </c>
      <c r="D4401">
        <v>1245100</v>
      </c>
    </row>
    <row r="4402" spans="1:4" x14ac:dyDescent="0.25">
      <c r="A4402">
        <v>3.1111111999999999</v>
      </c>
      <c r="B4402">
        <v>1020400</v>
      </c>
      <c r="C4402">
        <v>1020000</v>
      </c>
      <c r="D4402">
        <v>1034499</v>
      </c>
    </row>
    <row r="4403" spans="1:4" x14ac:dyDescent="0.25">
      <c r="A4403">
        <v>3.1111111999999999</v>
      </c>
      <c r="B4403">
        <v>32348600</v>
      </c>
      <c r="C4403">
        <v>32800200</v>
      </c>
      <c r="D4403">
        <v>33970499</v>
      </c>
    </row>
    <row r="4404" spans="1:4" x14ac:dyDescent="0.25">
      <c r="A4404">
        <v>3.1111111999999999</v>
      </c>
      <c r="B4404">
        <v>59375100</v>
      </c>
      <c r="C4404">
        <v>68250600</v>
      </c>
      <c r="D4404">
        <v>5031400</v>
      </c>
    </row>
    <row r="4405" spans="1:4" x14ac:dyDescent="0.25">
      <c r="A4405">
        <v>3.1111111999999999</v>
      </c>
      <c r="B4405">
        <v>6887600</v>
      </c>
      <c r="C4405">
        <v>18521900</v>
      </c>
      <c r="D4405">
        <v>1058500</v>
      </c>
    </row>
    <row r="4406" spans="1:4" x14ac:dyDescent="0.25">
      <c r="A4406">
        <v>3.1111111999999999</v>
      </c>
      <c r="B4406">
        <v>61429000</v>
      </c>
      <c r="C4406">
        <v>47190900</v>
      </c>
      <c r="D4406">
        <v>51614700</v>
      </c>
    </row>
    <row r="4407" spans="1:4" x14ac:dyDescent="0.25">
      <c r="A4407">
        <v>3.1111111999999999</v>
      </c>
      <c r="B4407">
        <v>2772200</v>
      </c>
      <c r="C4407">
        <v>5037700</v>
      </c>
      <c r="D4407">
        <v>694600</v>
      </c>
    </row>
    <row r="4408" spans="1:4" x14ac:dyDescent="0.25">
      <c r="A4408">
        <v>3.1111111999999999</v>
      </c>
      <c r="B4408">
        <v>9215300</v>
      </c>
      <c r="C4408">
        <v>15894800</v>
      </c>
      <c r="D4408">
        <v>1711200</v>
      </c>
    </row>
    <row r="4409" spans="1:4" x14ac:dyDescent="0.25">
      <c r="A4409">
        <v>3.1111111999999999</v>
      </c>
      <c r="B4409">
        <v>482100</v>
      </c>
      <c r="C4409">
        <v>515400</v>
      </c>
      <c r="D4409">
        <v>832701</v>
      </c>
    </row>
    <row r="4410" spans="1:4" x14ac:dyDescent="0.25">
      <c r="A4410">
        <v>3.1111111999999999</v>
      </c>
      <c r="B4410">
        <v>1162800</v>
      </c>
      <c r="C4410">
        <v>1287500</v>
      </c>
      <c r="D4410">
        <v>1450700</v>
      </c>
    </row>
    <row r="4411" spans="1:4" x14ac:dyDescent="0.25">
      <c r="A4411">
        <v>3.1111111999999999</v>
      </c>
      <c r="B4411">
        <v>95337100</v>
      </c>
      <c r="C4411">
        <v>136823800</v>
      </c>
      <c r="D4411">
        <v>2477401</v>
      </c>
    </row>
    <row r="4412" spans="1:4" x14ac:dyDescent="0.25">
      <c r="A4412">
        <v>3.1111111999999999</v>
      </c>
      <c r="B4412">
        <v>23893600</v>
      </c>
      <c r="C4412">
        <v>40274400</v>
      </c>
      <c r="D4412">
        <v>1822500</v>
      </c>
    </row>
    <row r="4413" spans="1:4" x14ac:dyDescent="0.25">
      <c r="A4413">
        <v>3.1111111999999999</v>
      </c>
      <c r="B4413">
        <v>2681800</v>
      </c>
      <c r="C4413">
        <v>1805900</v>
      </c>
      <c r="D4413">
        <v>837300</v>
      </c>
    </row>
    <row r="4414" spans="1:4" x14ac:dyDescent="0.25">
      <c r="A4414">
        <v>3.1111111999999999</v>
      </c>
      <c r="B4414">
        <v>1509500</v>
      </c>
      <c r="C4414">
        <v>1254600</v>
      </c>
      <c r="D4414">
        <v>1224901</v>
      </c>
    </row>
    <row r="4415" spans="1:4" x14ac:dyDescent="0.25">
      <c r="A4415">
        <v>3.1111111999999999</v>
      </c>
      <c r="B4415">
        <v>21063800</v>
      </c>
      <c r="C4415">
        <v>47928800</v>
      </c>
      <c r="D4415">
        <v>1094500</v>
      </c>
    </row>
    <row r="4416" spans="1:4" x14ac:dyDescent="0.25">
      <c r="A4416">
        <v>3.1111111999999999</v>
      </c>
      <c r="B4416">
        <v>701600</v>
      </c>
      <c r="C4416">
        <v>826300</v>
      </c>
      <c r="D4416">
        <v>749000</v>
      </c>
    </row>
    <row r="4417" spans="1:4" x14ac:dyDescent="0.25">
      <c r="A4417">
        <v>3.1111111999999999</v>
      </c>
      <c r="B4417">
        <v>4878000</v>
      </c>
      <c r="C4417">
        <v>5739300</v>
      </c>
      <c r="D4417">
        <v>6525200</v>
      </c>
    </row>
    <row r="4418" spans="1:4" x14ac:dyDescent="0.25">
      <c r="A4418">
        <v>3.1111111999999999</v>
      </c>
      <c r="B4418">
        <v>4418200</v>
      </c>
      <c r="C4418">
        <v>5157400</v>
      </c>
      <c r="D4418">
        <v>3032500</v>
      </c>
    </row>
    <row r="4419" spans="1:4" x14ac:dyDescent="0.25">
      <c r="A4419">
        <v>3.1111111999999999</v>
      </c>
      <c r="B4419">
        <v>136022400</v>
      </c>
      <c r="C4419">
        <v>155556400</v>
      </c>
      <c r="D4419">
        <v>9131000</v>
      </c>
    </row>
    <row r="4420" spans="1:4" x14ac:dyDescent="0.25">
      <c r="A4420">
        <v>3.1111111999999999</v>
      </c>
      <c r="B4420" t="s">
        <v>774</v>
      </c>
      <c r="C4420" t="s">
        <v>129</v>
      </c>
      <c r="D4420">
        <v>8038099</v>
      </c>
    </row>
    <row r="4421" spans="1:4" x14ac:dyDescent="0.25">
      <c r="A4421">
        <v>3.1111111999999999</v>
      </c>
      <c r="B4421">
        <v>2067000</v>
      </c>
      <c r="C4421">
        <v>3440100</v>
      </c>
      <c r="D4421">
        <v>567699</v>
      </c>
    </row>
    <row r="4422" spans="1:4" x14ac:dyDescent="0.25">
      <c r="A4422">
        <v>3.1111111999999999</v>
      </c>
      <c r="B4422" t="s">
        <v>775</v>
      </c>
      <c r="C4422" t="s">
        <v>130</v>
      </c>
      <c r="D4422">
        <v>1769501</v>
      </c>
    </row>
    <row r="4423" spans="1:4" x14ac:dyDescent="0.25">
      <c r="A4423">
        <v>3.1111111999999999</v>
      </c>
      <c r="B4423">
        <v>97330100</v>
      </c>
      <c r="C4423">
        <v>185454700</v>
      </c>
      <c r="D4423">
        <v>2309400</v>
      </c>
    </row>
    <row r="4424" spans="1:4" x14ac:dyDescent="0.25">
      <c r="A4424">
        <v>3.1111111999999999</v>
      </c>
      <c r="B4424">
        <v>2586000</v>
      </c>
      <c r="C4424">
        <v>4977400</v>
      </c>
      <c r="D4424">
        <v>978000</v>
      </c>
    </row>
    <row r="4425" spans="1:4" x14ac:dyDescent="0.25">
      <c r="A4425">
        <v>3.1111111999999999</v>
      </c>
      <c r="B4425" t="s">
        <v>777</v>
      </c>
      <c r="C4425" t="s">
        <v>132</v>
      </c>
      <c r="D4425">
        <v>3040109199</v>
      </c>
    </row>
    <row r="4426" spans="1:4" x14ac:dyDescent="0.25">
      <c r="A4426">
        <v>3.1111111999999999</v>
      </c>
      <c r="B4426">
        <v>1478900</v>
      </c>
      <c r="C4426">
        <v>2139100</v>
      </c>
      <c r="D4426">
        <v>1093801</v>
      </c>
    </row>
    <row r="4427" spans="1:4" x14ac:dyDescent="0.25">
      <c r="A4427">
        <v>3.1111111999999999</v>
      </c>
      <c r="B4427">
        <v>40094100</v>
      </c>
      <c r="C4427">
        <v>49760700</v>
      </c>
      <c r="D4427">
        <v>43133100</v>
      </c>
    </row>
    <row r="4428" spans="1:4" x14ac:dyDescent="0.25">
      <c r="A4428">
        <v>3.1111111999999999</v>
      </c>
      <c r="B4428">
        <v>612500</v>
      </c>
      <c r="C4428">
        <v>1128500</v>
      </c>
      <c r="D4428">
        <v>860499</v>
      </c>
    </row>
    <row r="4429" spans="1:4" x14ac:dyDescent="0.25">
      <c r="A4429">
        <v>3.1111111999999999</v>
      </c>
      <c r="B4429" t="s">
        <v>779</v>
      </c>
      <c r="C4429" t="s">
        <v>134</v>
      </c>
      <c r="D4429">
        <v>3007600</v>
      </c>
    </row>
    <row r="4430" spans="1:4" x14ac:dyDescent="0.25">
      <c r="A4430">
        <v>3.1111111999999999</v>
      </c>
      <c r="B4430">
        <v>6211200</v>
      </c>
      <c r="C4430">
        <v>8049300</v>
      </c>
      <c r="D4430">
        <v>840900</v>
      </c>
    </row>
    <row r="4431" spans="1:4" x14ac:dyDescent="0.25">
      <c r="A4431">
        <v>3.1111111999999999</v>
      </c>
      <c r="B4431">
        <v>443100</v>
      </c>
      <c r="C4431">
        <v>774200</v>
      </c>
      <c r="D4431">
        <v>422199</v>
      </c>
    </row>
    <row r="4432" spans="1:4" x14ac:dyDescent="0.25">
      <c r="A4432">
        <v>3.1111111999999999</v>
      </c>
      <c r="B4432">
        <v>1263491600</v>
      </c>
      <c r="C4432">
        <v>1977393900</v>
      </c>
      <c r="D4432">
        <v>3680599</v>
      </c>
    </row>
    <row r="4433" spans="1:4" x14ac:dyDescent="0.25">
      <c r="A4433">
        <v>3.1111111999999999</v>
      </c>
      <c r="B4433">
        <v>1029400</v>
      </c>
      <c r="C4433">
        <v>1315100</v>
      </c>
      <c r="D4433">
        <v>1145500</v>
      </c>
    </row>
    <row r="4434" spans="1:4" x14ac:dyDescent="0.25">
      <c r="A4434">
        <v>3.1111111999999999</v>
      </c>
      <c r="B4434">
        <v>3183100</v>
      </c>
      <c r="C4434">
        <v>3958400</v>
      </c>
      <c r="D4434">
        <v>1269200</v>
      </c>
    </row>
    <row r="4435" spans="1:4" x14ac:dyDescent="0.25">
      <c r="A4435">
        <v>3.1111111999999999</v>
      </c>
      <c r="B4435">
        <v>1233700</v>
      </c>
      <c r="C4435">
        <v>1295400</v>
      </c>
      <c r="D4435">
        <v>1192100</v>
      </c>
    </row>
    <row r="4436" spans="1:4" x14ac:dyDescent="0.25">
      <c r="A4436">
        <v>3.1111111999999999</v>
      </c>
      <c r="B4436">
        <v>15098300</v>
      </c>
      <c r="C4436">
        <v>26560100</v>
      </c>
      <c r="D4436">
        <v>941001</v>
      </c>
    </row>
    <row r="4437" spans="1:4" x14ac:dyDescent="0.25">
      <c r="A4437">
        <v>3.1111111999999999</v>
      </c>
      <c r="B4437">
        <v>296000</v>
      </c>
      <c r="C4437">
        <v>314900</v>
      </c>
      <c r="D4437">
        <v>372500</v>
      </c>
    </row>
    <row r="4438" spans="1:4" x14ac:dyDescent="0.25">
      <c r="A4438">
        <v>3.1111111999999999</v>
      </c>
      <c r="B4438">
        <v>3092600</v>
      </c>
      <c r="C4438">
        <v>3575700</v>
      </c>
      <c r="D4438">
        <v>3577000</v>
      </c>
    </row>
    <row r="4439" spans="1:4" x14ac:dyDescent="0.25">
      <c r="A4439">
        <v>3.1111111999999999</v>
      </c>
      <c r="B4439">
        <v>60842000</v>
      </c>
      <c r="C4439">
        <v>69273500</v>
      </c>
      <c r="D4439">
        <v>2114801</v>
      </c>
    </row>
    <row r="4440" spans="1:4" x14ac:dyDescent="0.25">
      <c r="A4440">
        <v>3.1111111999999999</v>
      </c>
      <c r="B4440">
        <v>2447600</v>
      </c>
      <c r="C4440">
        <v>2584600</v>
      </c>
      <c r="D4440">
        <v>638399</v>
      </c>
    </row>
    <row r="4441" spans="1:4" x14ac:dyDescent="0.25">
      <c r="A4441">
        <v>3.1111111999999999</v>
      </c>
      <c r="B4441">
        <v>956500</v>
      </c>
      <c r="C4441">
        <v>1088100</v>
      </c>
      <c r="D4441">
        <v>611999</v>
      </c>
    </row>
    <row r="4442" spans="1:4" x14ac:dyDescent="0.25">
      <c r="A4442">
        <v>3.1111111999999999</v>
      </c>
      <c r="B4442">
        <v>3663100</v>
      </c>
      <c r="C4442">
        <v>6381900</v>
      </c>
      <c r="D4442">
        <v>2313300</v>
      </c>
    </row>
    <row r="4443" spans="1:4" x14ac:dyDescent="0.25">
      <c r="A4443">
        <v>3.1111111999999999</v>
      </c>
      <c r="B4443">
        <v>546900</v>
      </c>
      <c r="C4443">
        <v>504600</v>
      </c>
      <c r="D4443">
        <v>424800</v>
      </c>
    </row>
    <row r="4444" spans="1:4" x14ac:dyDescent="0.25">
      <c r="A4444">
        <v>3.1111111999999999</v>
      </c>
      <c r="B4444">
        <v>392000</v>
      </c>
      <c r="C4444">
        <v>347400</v>
      </c>
      <c r="D4444">
        <v>349399</v>
      </c>
    </row>
    <row r="4445" spans="1:4" x14ac:dyDescent="0.25">
      <c r="A4445">
        <v>3.1111111999999999</v>
      </c>
      <c r="B4445">
        <v>768800</v>
      </c>
      <c r="C4445">
        <v>942500</v>
      </c>
      <c r="D4445">
        <v>737500</v>
      </c>
    </row>
    <row r="4446" spans="1:4" x14ac:dyDescent="0.25">
      <c r="A4446">
        <v>3.1111111999999999</v>
      </c>
      <c r="B4446">
        <v>2573700</v>
      </c>
      <c r="C4446">
        <v>4961600</v>
      </c>
      <c r="D4446">
        <v>1118700</v>
      </c>
    </row>
    <row r="4447" spans="1:4" x14ac:dyDescent="0.25">
      <c r="A4447">
        <v>3.1111111999999999</v>
      </c>
      <c r="B4447">
        <v>5428180300</v>
      </c>
      <c r="C4447" t="s">
        <v>141</v>
      </c>
      <c r="D4447">
        <v>16342699</v>
      </c>
    </row>
    <row r="4448" spans="1:4" x14ac:dyDescent="0.25">
      <c r="A4448">
        <v>3.1111111999999999</v>
      </c>
      <c r="B4448">
        <v>1312400</v>
      </c>
      <c r="C4448">
        <v>1473000</v>
      </c>
      <c r="D4448">
        <v>1345900</v>
      </c>
    </row>
    <row r="4449" spans="1:4" x14ac:dyDescent="0.25">
      <c r="A4449">
        <v>3.1111111999999999</v>
      </c>
      <c r="B4449" t="s">
        <v>784</v>
      </c>
      <c r="C4449" t="s">
        <v>142</v>
      </c>
      <c r="D4449" t="s">
        <v>9</v>
      </c>
    </row>
    <row r="4450" spans="1:4" x14ac:dyDescent="0.25">
      <c r="A4450">
        <v>3.1111111999999999</v>
      </c>
      <c r="B4450">
        <v>68630000</v>
      </c>
      <c r="C4450">
        <v>104650500</v>
      </c>
      <c r="D4450">
        <v>2982200</v>
      </c>
    </row>
    <row r="4451" spans="1:4" x14ac:dyDescent="0.25">
      <c r="A4451">
        <v>3.1111111999999999</v>
      </c>
      <c r="B4451">
        <v>736300</v>
      </c>
      <c r="C4451">
        <v>847900</v>
      </c>
      <c r="D4451">
        <v>667701</v>
      </c>
    </row>
    <row r="4452" spans="1:4" x14ac:dyDescent="0.25">
      <c r="A4452">
        <v>3.1111111999999999</v>
      </c>
      <c r="B4452">
        <v>44044300</v>
      </c>
      <c r="C4452">
        <v>45044000</v>
      </c>
      <c r="D4452">
        <v>31611500</v>
      </c>
    </row>
    <row r="4453" spans="1:4" x14ac:dyDescent="0.25">
      <c r="A4453">
        <v>3.1111111999999999</v>
      </c>
      <c r="B4453">
        <v>1720700</v>
      </c>
      <c r="C4453">
        <v>1959900</v>
      </c>
      <c r="D4453">
        <v>1263000</v>
      </c>
    </row>
    <row r="4454" spans="1:4" x14ac:dyDescent="0.25">
      <c r="A4454">
        <v>3.1111111999999999</v>
      </c>
      <c r="B4454">
        <v>4626375600</v>
      </c>
      <c r="C4454" t="s">
        <v>146</v>
      </c>
      <c r="D4454">
        <v>4993900</v>
      </c>
    </row>
    <row r="4455" spans="1:4" x14ac:dyDescent="0.25">
      <c r="A4455">
        <v>3.1111111999999999</v>
      </c>
      <c r="B4455">
        <v>2922300</v>
      </c>
      <c r="C4455">
        <v>4490100</v>
      </c>
      <c r="D4455">
        <v>1694101</v>
      </c>
    </row>
    <row r="4456" spans="1:4" x14ac:dyDescent="0.25">
      <c r="A4456">
        <v>3.1111111999999999</v>
      </c>
      <c r="B4456">
        <v>4397300</v>
      </c>
      <c r="C4456">
        <v>4871700</v>
      </c>
      <c r="D4456">
        <v>4892700</v>
      </c>
    </row>
    <row r="4457" spans="1:4" x14ac:dyDescent="0.25">
      <c r="A4457">
        <v>3.1111111999999999</v>
      </c>
      <c r="B4457">
        <v>1290800</v>
      </c>
      <c r="C4457">
        <v>1595900</v>
      </c>
      <c r="D4457">
        <v>1263801</v>
      </c>
    </row>
    <row r="4458" spans="1:4" x14ac:dyDescent="0.25">
      <c r="A4458">
        <v>3.1111111999999999</v>
      </c>
      <c r="B4458">
        <v>618500</v>
      </c>
      <c r="C4458">
        <v>699600</v>
      </c>
      <c r="D4458">
        <v>698200</v>
      </c>
    </row>
    <row r="4459" spans="1:4" x14ac:dyDescent="0.25">
      <c r="A4459">
        <v>3.1111111999999999</v>
      </c>
      <c r="B4459">
        <v>12692300</v>
      </c>
      <c r="C4459">
        <v>18081800</v>
      </c>
      <c r="D4459">
        <v>1983599</v>
      </c>
    </row>
    <row r="4460" spans="1:4" x14ac:dyDescent="0.25">
      <c r="A4460">
        <v>3.1111111999999999</v>
      </c>
      <c r="B4460">
        <v>17684000</v>
      </c>
      <c r="C4460">
        <v>18395800</v>
      </c>
      <c r="D4460">
        <v>19293000</v>
      </c>
    </row>
    <row r="4461" spans="1:4" x14ac:dyDescent="0.25">
      <c r="A4461">
        <v>3.1111111999999999</v>
      </c>
      <c r="B4461">
        <v>410138300</v>
      </c>
      <c r="C4461">
        <v>445036200</v>
      </c>
      <c r="D4461">
        <v>460832200</v>
      </c>
    </row>
    <row r="4462" spans="1:4" x14ac:dyDescent="0.25">
      <c r="A4462">
        <v>3.1111111999999999</v>
      </c>
      <c r="B4462">
        <v>2756400</v>
      </c>
      <c r="C4462">
        <v>4115600</v>
      </c>
      <c r="D4462">
        <v>1826700</v>
      </c>
    </row>
    <row r="4463" spans="1:4" x14ac:dyDescent="0.25">
      <c r="A4463">
        <v>3.1111111999999999</v>
      </c>
      <c r="B4463">
        <v>1502900</v>
      </c>
      <c r="C4463">
        <v>2105300</v>
      </c>
      <c r="D4463">
        <v>959199</v>
      </c>
    </row>
    <row r="4464" spans="1:4" x14ac:dyDescent="0.25">
      <c r="A4464">
        <v>3.1111111999999999</v>
      </c>
      <c r="B4464">
        <v>94490700</v>
      </c>
      <c r="C4464">
        <v>79637200</v>
      </c>
      <c r="D4464">
        <v>67612200</v>
      </c>
    </row>
    <row r="4465" spans="1:4" x14ac:dyDescent="0.25">
      <c r="A4465">
        <v>3.1111111999999999</v>
      </c>
      <c r="B4465">
        <v>1387400</v>
      </c>
      <c r="C4465">
        <v>1523200</v>
      </c>
      <c r="D4465">
        <v>1129199</v>
      </c>
    </row>
    <row r="4466" spans="1:4" x14ac:dyDescent="0.25">
      <c r="A4466">
        <v>3.1111111999999999</v>
      </c>
      <c r="B4466">
        <v>2141183200</v>
      </c>
      <c r="C4466">
        <v>2079115800</v>
      </c>
      <c r="D4466">
        <v>1894936600</v>
      </c>
    </row>
    <row r="4467" spans="1:4" x14ac:dyDescent="0.25">
      <c r="A4467">
        <v>3.1111111999999999</v>
      </c>
      <c r="B4467">
        <v>2328384600</v>
      </c>
      <c r="C4467">
        <v>3984508600</v>
      </c>
      <c r="D4467">
        <v>3575199</v>
      </c>
    </row>
    <row r="4468" spans="1:4" x14ac:dyDescent="0.25">
      <c r="A4468">
        <v>3.1111111999999999</v>
      </c>
      <c r="B4468">
        <v>3620574000</v>
      </c>
      <c r="C4468">
        <v>3563733900</v>
      </c>
      <c r="D4468">
        <v>204231000</v>
      </c>
    </row>
    <row r="4469" spans="1:4" x14ac:dyDescent="0.25">
      <c r="A4469">
        <v>3.1111111999999999</v>
      </c>
      <c r="B4469">
        <v>11050800</v>
      </c>
      <c r="C4469">
        <v>11835200</v>
      </c>
      <c r="D4469">
        <v>5871600</v>
      </c>
    </row>
    <row r="4470" spans="1:4" x14ac:dyDescent="0.25">
      <c r="A4470">
        <v>3.1111111999999999</v>
      </c>
      <c r="B4470">
        <v>2065500</v>
      </c>
      <c r="C4470">
        <v>2213200</v>
      </c>
      <c r="D4470">
        <v>1443100</v>
      </c>
    </row>
    <row r="4471" spans="1:4" x14ac:dyDescent="0.25">
      <c r="A4471">
        <v>3.1111111999999999</v>
      </c>
      <c r="B4471">
        <v>840404900</v>
      </c>
      <c r="C4471">
        <v>818975400</v>
      </c>
      <c r="D4471">
        <v>112327299</v>
      </c>
    </row>
    <row r="4472" spans="1:4" x14ac:dyDescent="0.25">
      <c r="A4472">
        <v>3.1111111999999999</v>
      </c>
      <c r="B4472">
        <v>721700</v>
      </c>
      <c r="C4472">
        <v>865700</v>
      </c>
      <c r="D4472">
        <v>623200</v>
      </c>
    </row>
    <row r="4473" spans="1:4" x14ac:dyDescent="0.25">
      <c r="A4473">
        <v>3.1111111999999999</v>
      </c>
      <c r="B4473">
        <v>417328100</v>
      </c>
      <c r="C4473">
        <v>803947000</v>
      </c>
      <c r="D4473">
        <v>146318300</v>
      </c>
    </row>
    <row r="4474" spans="1:4" x14ac:dyDescent="0.25">
      <c r="A4474">
        <v>3.1111111999999999</v>
      </c>
      <c r="B4474">
        <v>456500</v>
      </c>
      <c r="C4474">
        <v>592900</v>
      </c>
      <c r="D4474">
        <v>500900</v>
      </c>
    </row>
    <row r="4475" spans="1:4" x14ac:dyDescent="0.25">
      <c r="A4475">
        <v>3.1111111999999999</v>
      </c>
      <c r="B4475">
        <v>504000</v>
      </c>
      <c r="C4475">
        <v>519600</v>
      </c>
      <c r="D4475">
        <v>666900</v>
      </c>
    </row>
    <row r="4476" spans="1:4" x14ac:dyDescent="0.25">
      <c r="A4476">
        <v>3.1111111999999999</v>
      </c>
      <c r="B4476">
        <v>12282600</v>
      </c>
      <c r="C4476">
        <v>19183700</v>
      </c>
      <c r="D4476">
        <v>828900</v>
      </c>
    </row>
    <row r="4477" spans="1:4" x14ac:dyDescent="0.25">
      <c r="A4477">
        <v>3.1111111999999999</v>
      </c>
      <c r="B4477">
        <v>293769300</v>
      </c>
      <c r="C4477">
        <v>292035300</v>
      </c>
      <c r="D4477">
        <v>63778400</v>
      </c>
    </row>
    <row r="4478" spans="1:4" x14ac:dyDescent="0.25">
      <c r="A4478">
        <v>3.1111111999999999</v>
      </c>
      <c r="B4478">
        <v>12060100</v>
      </c>
      <c r="C4478">
        <v>20620700</v>
      </c>
      <c r="D4478">
        <v>668800</v>
      </c>
    </row>
    <row r="4479" spans="1:4" x14ac:dyDescent="0.25">
      <c r="A4479">
        <v>3.1111111999999999</v>
      </c>
      <c r="B4479">
        <v>13256500</v>
      </c>
      <c r="C4479">
        <v>16235200</v>
      </c>
      <c r="D4479">
        <v>3243201</v>
      </c>
    </row>
    <row r="4480" spans="1:4" x14ac:dyDescent="0.25">
      <c r="A4480">
        <v>3.1111111999999999</v>
      </c>
      <c r="B4480">
        <v>189360700</v>
      </c>
      <c r="C4480">
        <v>296806500</v>
      </c>
      <c r="D4480">
        <v>2127301</v>
      </c>
    </row>
    <row r="4481" spans="1:4" x14ac:dyDescent="0.25">
      <c r="A4481">
        <v>3.1111111999999999</v>
      </c>
      <c r="B4481">
        <v>13397000</v>
      </c>
      <c r="C4481">
        <v>14103000</v>
      </c>
      <c r="D4481">
        <v>3393699</v>
      </c>
    </row>
    <row r="4482" spans="1:4" x14ac:dyDescent="0.25">
      <c r="A4482">
        <v>3.1111111999999999</v>
      </c>
      <c r="B4482">
        <v>5231400</v>
      </c>
      <c r="C4482">
        <v>6326900</v>
      </c>
      <c r="D4482">
        <v>4642699</v>
      </c>
    </row>
    <row r="4483" spans="1:4" x14ac:dyDescent="0.25">
      <c r="A4483">
        <v>3.1111111999999999</v>
      </c>
      <c r="B4483">
        <v>273000</v>
      </c>
      <c r="C4483">
        <v>307200</v>
      </c>
      <c r="D4483">
        <v>324500</v>
      </c>
    </row>
    <row r="4484" spans="1:4" x14ac:dyDescent="0.25">
      <c r="A4484">
        <v>3.1111111999999999</v>
      </c>
      <c r="B4484">
        <v>9489400</v>
      </c>
      <c r="C4484">
        <v>19961100</v>
      </c>
      <c r="D4484">
        <v>356000</v>
      </c>
    </row>
    <row r="4485" spans="1:4" x14ac:dyDescent="0.25">
      <c r="A4485">
        <v>3.1111111999999999</v>
      </c>
      <c r="B4485">
        <v>438800</v>
      </c>
      <c r="C4485">
        <v>636500</v>
      </c>
      <c r="D4485">
        <v>268500</v>
      </c>
    </row>
    <row r="4486" spans="1:4" x14ac:dyDescent="0.25">
      <c r="A4486">
        <v>3.1111111999999999</v>
      </c>
      <c r="B4486">
        <v>469900</v>
      </c>
      <c r="C4486">
        <v>475000</v>
      </c>
      <c r="D4486">
        <v>343400</v>
      </c>
    </row>
    <row r="4487" spans="1:4" x14ac:dyDescent="0.25">
      <c r="A4487">
        <v>3.1111111999999999</v>
      </c>
      <c r="B4487">
        <v>74128000</v>
      </c>
      <c r="C4487">
        <v>135392800</v>
      </c>
      <c r="D4487">
        <v>2362800</v>
      </c>
    </row>
    <row r="4488" spans="1:4" x14ac:dyDescent="0.25">
      <c r="A4488">
        <v>3.1111111999999999</v>
      </c>
      <c r="B4488">
        <v>3820000</v>
      </c>
      <c r="C4488">
        <v>6834200</v>
      </c>
      <c r="D4488">
        <v>4298800</v>
      </c>
    </row>
    <row r="4489" spans="1:4" x14ac:dyDescent="0.25">
      <c r="A4489">
        <v>3.1111111999999999</v>
      </c>
      <c r="B4489" t="s">
        <v>799</v>
      </c>
      <c r="C4489" t="s">
        <v>160</v>
      </c>
      <c r="D4489">
        <v>1985500</v>
      </c>
    </row>
    <row r="4490" spans="1:4" x14ac:dyDescent="0.25">
      <c r="A4490">
        <v>3.1111111999999999</v>
      </c>
      <c r="B4490">
        <v>11012300</v>
      </c>
      <c r="C4490">
        <v>17109800</v>
      </c>
      <c r="D4490">
        <v>783900</v>
      </c>
    </row>
    <row r="4491" spans="1:4" x14ac:dyDescent="0.25">
      <c r="A4491">
        <v>3.1111111999999999</v>
      </c>
      <c r="B4491">
        <v>714300</v>
      </c>
      <c r="C4491">
        <v>585800</v>
      </c>
      <c r="D4491">
        <v>407000</v>
      </c>
    </row>
    <row r="4492" spans="1:4" x14ac:dyDescent="0.25">
      <c r="A4492">
        <v>3.1111111999999999</v>
      </c>
      <c r="B4492">
        <v>42713100</v>
      </c>
      <c r="C4492">
        <v>72366800</v>
      </c>
      <c r="D4492">
        <v>4643100</v>
      </c>
    </row>
    <row r="4493" spans="1:4" x14ac:dyDescent="0.25">
      <c r="A4493">
        <v>3.1111111999999999</v>
      </c>
      <c r="B4493">
        <v>480600</v>
      </c>
      <c r="C4493">
        <v>2413600</v>
      </c>
      <c r="D4493">
        <v>429301</v>
      </c>
    </row>
    <row r="4494" spans="1:4" x14ac:dyDescent="0.25">
      <c r="A4494">
        <v>3.1111111999999999</v>
      </c>
      <c r="B4494">
        <v>40552400</v>
      </c>
      <c r="C4494">
        <v>81838300</v>
      </c>
      <c r="D4494">
        <v>5163699</v>
      </c>
    </row>
    <row r="4495" spans="1:4" x14ac:dyDescent="0.25">
      <c r="A4495">
        <v>3.1111111999999999</v>
      </c>
      <c r="B4495">
        <v>6807500</v>
      </c>
      <c r="C4495">
        <v>8054600</v>
      </c>
      <c r="D4495">
        <v>2720499</v>
      </c>
    </row>
    <row r="4496" spans="1:4" x14ac:dyDescent="0.25">
      <c r="A4496">
        <v>3.1111111999999999</v>
      </c>
      <c r="B4496">
        <v>581300</v>
      </c>
      <c r="C4496">
        <v>485200</v>
      </c>
      <c r="D4496">
        <v>510600</v>
      </c>
    </row>
    <row r="4497" spans="1:4" x14ac:dyDescent="0.25">
      <c r="A4497">
        <v>3.1428569999999998</v>
      </c>
      <c r="B4497">
        <v>1601000</v>
      </c>
      <c r="C4497">
        <v>1519000</v>
      </c>
      <c r="D4497">
        <v>1812500</v>
      </c>
    </row>
    <row r="4498" spans="1:4" x14ac:dyDescent="0.25">
      <c r="A4498">
        <v>3.1428569999999998</v>
      </c>
      <c r="B4498">
        <v>897300</v>
      </c>
      <c r="C4498">
        <v>1359600</v>
      </c>
      <c r="D4498">
        <v>2772400</v>
      </c>
    </row>
    <row r="4499" spans="1:4" x14ac:dyDescent="0.25">
      <c r="A4499">
        <v>3.1428569999999998</v>
      </c>
      <c r="B4499">
        <v>7835200</v>
      </c>
      <c r="C4499">
        <v>14542900</v>
      </c>
      <c r="D4499">
        <v>673300</v>
      </c>
    </row>
    <row r="4500" spans="1:4" x14ac:dyDescent="0.25">
      <c r="A4500">
        <v>3.1428569999999998</v>
      </c>
      <c r="B4500">
        <v>383600</v>
      </c>
      <c r="C4500">
        <v>506600</v>
      </c>
      <c r="D4500">
        <v>347100</v>
      </c>
    </row>
    <row r="4501" spans="1:4" x14ac:dyDescent="0.25">
      <c r="A4501">
        <v>3.1428569999999998</v>
      </c>
      <c r="B4501">
        <v>924800</v>
      </c>
      <c r="C4501">
        <v>1429900</v>
      </c>
      <c r="D4501">
        <v>1177400</v>
      </c>
    </row>
    <row r="4502" spans="1:4" x14ac:dyDescent="0.25">
      <c r="A4502">
        <v>3.1428569999999998</v>
      </c>
      <c r="B4502">
        <v>42346900</v>
      </c>
      <c r="C4502">
        <v>310679300</v>
      </c>
      <c r="D4502">
        <v>776400</v>
      </c>
    </row>
    <row r="4503" spans="1:4" x14ac:dyDescent="0.25">
      <c r="A4503">
        <v>3.1428569999999998</v>
      </c>
      <c r="B4503">
        <v>57409200</v>
      </c>
      <c r="C4503">
        <v>109607600</v>
      </c>
      <c r="D4503">
        <v>60074900</v>
      </c>
    </row>
    <row r="4504" spans="1:4" x14ac:dyDescent="0.25">
      <c r="A4504">
        <v>3.1428569999999998</v>
      </c>
      <c r="B4504">
        <v>772700</v>
      </c>
      <c r="C4504">
        <v>1895200</v>
      </c>
      <c r="D4504">
        <v>521200</v>
      </c>
    </row>
    <row r="4505" spans="1:4" x14ac:dyDescent="0.25">
      <c r="A4505">
        <v>3.1428569999999998</v>
      </c>
      <c r="B4505" t="s">
        <v>1395</v>
      </c>
      <c r="C4505" t="s">
        <v>92</v>
      </c>
      <c r="D4505" t="s">
        <v>2</v>
      </c>
    </row>
    <row r="4506" spans="1:4" x14ac:dyDescent="0.25">
      <c r="A4506">
        <v>3.1428569999999998</v>
      </c>
      <c r="B4506">
        <v>2090700</v>
      </c>
      <c r="C4506">
        <v>2478400</v>
      </c>
      <c r="D4506">
        <v>2189200</v>
      </c>
    </row>
    <row r="4507" spans="1:4" x14ac:dyDescent="0.25">
      <c r="A4507">
        <v>3.1428569999999998</v>
      </c>
      <c r="B4507">
        <v>629700</v>
      </c>
      <c r="C4507">
        <v>1917900</v>
      </c>
      <c r="D4507">
        <v>505500</v>
      </c>
    </row>
    <row r="4508" spans="1:4" x14ac:dyDescent="0.25">
      <c r="A4508">
        <v>3.1428569999999998</v>
      </c>
      <c r="B4508">
        <v>557200</v>
      </c>
      <c r="C4508">
        <v>613800</v>
      </c>
      <c r="D4508">
        <v>540300</v>
      </c>
    </row>
    <row r="4509" spans="1:4" x14ac:dyDescent="0.25">
      <c r="A4509">
        <v>3.1428569999999998</v>
      </c>
      <c r="B4509">
        <v>48812600</v>
      </c>
      <c r="C4509">
        <v>56881100</v>
      </c>
      <c r="D4509">
        <v>15919000</v>
      </c>
    </row>
    <row r="4510" spans="1:4" x14ac:dyDescent="0.25">
      <c r="A4510">
        <v>3.1428569999999998</v>
      </c>
      <c r="B4510">
        <v>512200</v>
      </c>
      <c r="C4510">
        <v>1348300</v>
      </c>
      <c r="D4510">
        <v>553600</v>
      </c>
    </row>
    <row r="4511" spans="1:4" x14ac:dyDescent="0.25">
      <c r="A4511">
        <v>3.1428569999999998</v>
      </c>
      <c r="B4511">
        <v>499200</v>
      </c>
      <c r="C4511">
        <v>580800</v>
      </c>
      <c r="D4511">
        <v>452200</v>
      </c>
    </row>
    <row r="4512" spans="1:4" x14ac:dyDescent="0.25">
      <c r="A4512">
        <v>3.1428569999999998</v>
      </c>
      <c r="B4512">
        <v>3665000</v>
      </c>
      <c r="C4512">
        <v>4626300</v>
      </c>
      <c r="D4512">
        <v>4137600</v>
      </c>
    </row>
    <row r="4513" spans="1:4" x14ac:dyDescent="0.25">
      <c r="A4513">
        <v>3.1428569999999998</v>
      </c>
      <c r="B4513">
        <v>1586900</v>
      </c>
      <c r="C4513">
        <v>1241600</v>
      </c>
      <c r="D4513">
        <v>1154200</v>
      </c>
    </row>
    <row r="4514" spans="1:4" x14ac:dyDescent="0.25">
      <c r="A4514">
        <v>3.1428569999999998</v>
      </c>
      <c r="B4514">
        <v>5363300</v>
      </c>
      <c r="C4514">
        <v>3255500</v>
      </c>
      <c r="D4514">
        <v>3177300</v>
      </c>
    </row>
    <row r="4515" spans="1:4" x14ac:dyDescent="0.25">
      <c r="A4515">
        <v>3.1428569999999998</v>
      </c>
      <c r="B4515">
        <v>493400</v>
      </c>
      <c r="C4515">
        <v>653000</v>
      </c>
      <c r="D4515">
        <v>595200</v>
      </c>
    </row>
    <row r="4516" spans="1:4" x14ac:dyDescent="0.25">
      <c r="A4516">
        <v>3.1428569999999998</v>
      </c>
      <c r="B4516">
        <v>1017100</v>
      </c>
      <c r="C4516">
        <v>1226400</v>
      </c>
      <c r="D4516">
        <v>990700</v>
      </c>
    </row>
    <row r="4517" spans="1:4" x14ac:dyDescent="0.25">
      <c r="A4517">
        <v>3.1428569999999998</v>
      </c>
      <c r="B4517">
        <v>4743200</v>
      </c>
      <c r="C4517">
        <v>6887900</v>
      </c>
      <c r="D4517">
        <v>5288900</v>
      </c>
    </row>
    <row r="4518" spans="1:4" x14ac:dyDescent="0.25">
      <c r="A4518">
        <v>3.1428569999999998</v>
      </c>
      <c r="B4518">
        <v>751346400</v>
      </c>
      <c r="C4518">
        <v>869591700</v>
      </c>
      <c r="D4518">
        <v>13500700</v>
      </c>
    </row>
    <row r="4519" spans="1:4" x14ac:dyDescent="0.25">
      <c r="A4519">
        <v>3.1428569999999998</v>
      </c>
      <c r="B4519">
        <v>10698200</v>
      </c>
      <c r="C4519">
        <v>13555000</v>
      </c>
      <c r="D4519">
        <v>6509800</v>
      </c>
    </row>
    <row r="4520" spans="1:4" x14ac:dyDescent="0.25">
      <c r="A4520">
        <v>3.1428569999999998</v>
      </c>
      <c r="B4520">
        <v>624400</v>
      </c>
      <c r="C4520">
        <v>525500</v>
      </c>
      <c r="D4520">
        <v>430900</v>
      </c>
    </row>
    <row r="4521" spans="1:4" x14ac:dyDescent="0.25">
      <c r="A4521">
        <v>3.1428569999999998</v>
      </c>
      <c r="B4521">
        <v>331200</v>
      </c>
      <c r="C4521">
        <v>361900</v>
      </c>
      <c r="D4521">
        <v>339300</v>
      </c>
    </row>
    <row r="4522" spans="1:4" x14ac:dyDescent="0.25">
      <c r="A4522">
        <v>3.1428569999999998</v>
      </c>
      <c r="B4522">
        <v>349000</v>
      </c>
      <c r="C4522">
        <v>349400</v>
      </c>
      <c r="D4522">
        <v>353400</v>
      </c>
    </row>
    <row r="4523" spans="1:4" x14ac:dyDescent="0.25">
      <c r="A4523">
        <v>3.1428569999999998</v>
      </c>
      <c r="B4523">
        <v>2407500</v>
      </c>
      <c r="C4523">
        <v>2720800</v>
      </c>
      <c r="D4523">
        <v>2746900</v>
      </c>
    </row>
    <row r="4524" spans="1:4" x14ac:dyDescent="0.25">
      <c r="A4524">
        <v>3.1428569999999998</v>
      </c>
      <c r="B4524">
        <v>1286000</v>
      </c>
      <c r="C4524">
        <v>1199000</v>
      </c>
      <c r="D4524">
        <v>1308900</v>
      </c>
    </row>
    <row r="4525" spans="1:4" x14ac:dyDescent="0.25">
      <c r="A4525">
        <v>3.1428569999999998</v>
      </c>
      <c r="B4525">
        <v>454700</v>
      </c>
      <c r="C4525">
        <v>641000</v>
      </c>
      <c r="D4525">
        <v>466600</v>
      </c>
    </row>
    <row r="4526" spans="1:4" x14ac:dyDescent="0.25">
      <c r="A4526">
        <v>3.1428569999999998</v>
      </c>
      <c r="B4526">
        <v>700700</v>
      </c>
      <c r="C4526">
        <v>534600</v>
      </c>
      <c r="D4526">
        <v>436200</v>
      </c>
    </row>
    <row r="4527" spans="1:4" x14ac:dyDescent="0.25">
      <c r="A4527">
        <v>3.1428569999999998</v>
      </c>
      <c r="B4527">
        <v>316000</v>
      </c>
      <c r="C4527">
        <v>349900</v>
      </c>
      <c r="D4527">
        <v>318200</v>
      </c>
    </row>
    <row r="4528" spans="1:4" x14ac:dyDescent="0.25">
      <c r="A4528">
        <v>3.1428569999999998</v>
      </c>
      <c r="B4528">
        <v>38521400</v>
      </c>
      <c r="C4528">
        <v>50721300</v>
      </c>
      <c r="D4528">
        <v>1106100</v>
      </c>
    </row>
    <row r="4529" spans="1:4" x14ac:dyDescent="0.25">
      <c r="A4529">
        <v>3.1428569999999998</v>
      </c>
      <c r="B4529">
        <v>492300</v>
      </c>
      <c r="C4529">
        <v>707500</v>
      </c>
      <c r="D4529">
        <v>445400</v>
      </c>
    </row>
    <row r="4530" spans="1:4" x14ac:dyDescent="0.25">
      <c r="A4530">
        <v>3.1428569999999998</v>
      </c>
      <c r="B4530">
        <v>15308500</v>
      </c>
      <c r="C4530">
        <v>19619900</v>
      </c>
      <c r="D4530">
        <v>19520700</v>
      </c>
    </row>
    <row r="4531" spans="1:4" x14ac:dyDescent="0.25">
      <c r="A4531">
        <v>3.1428569999999998</v>
      </c>
      <c r="B4531">
        <v>589000</v>
      </c>
      <c r="C4531">
        <v>634800</v>
      </c>
      <c r="D4531">
        <v>645400</v>
      </c>
    </row>
    <row r="4532" spans="1:4" x14ac:dyDescent="0.25">
      <c r="A4532">
        <v>3.1428569999999998</v>
      </c>
      <c r="B4532">
        <v>1316200</v>
      </c>
      <c r="C4532">
        <v>1117100</v>
      </c>
      <c r="D4532">
        <v>1395900</v>
      </c>
    </row>
    <row r="4533" spans="1:4" x14ac:dyDescent="0.25">
      <c r="A4533">
        <v>3.1428569999999998</v>
      </c>
      <c r="B4533">
        <v>4793400</v>
      </c>
      <c r="C4533">
        <v>5738000</v>
      </c>
      <c r="D4533">
        <v>2894200</v>
      </c>
    </row>
    <row r="4534" spans="1:4" x14ac:dyDescent="0.25">
      <c r="A4534">
        <v>3.1428569999999998</v>
      </c>
      <c r="B4534">
        <v>2291600</v>
      </c>
      <c r="C4534">
        <v>2566600</v>
      </c>
      <c r="D4534">
        <v>2539300</v>
      </c>
    </row>
    <row r="4535" spans="1:4" x14ac:dyDescent="0.25">
      <c r="A4535">
        <v>3.1428569999999998</v>
      </c>
      <c r="B4535">
        <v>524100</v>
      </c>
      <c r="C4535">
        <v>499400</v>
      </c>
      <c r="D4535">
        <v>525300</v>
      </c>
    </row>
    <row r="4536" spans="1:4" x14ac:dyDescent="0.25">
      <c r="A4536">
        <v>3.1428569999999998</v>
      </c>
      <c r="B4536">
        <v>1327300</v>
      </c>
      <c r="C4536">
        <v>1493300</v>
      </c>
      <c r="D4536">
        <v>1395800</v>
      </c>
    </row>
    <row r="4537" spans="1:4" x14ac:dyDescent="0.25">
      <c r="A4537">
        <v>3.1428569999999998</v>
      </c>
      <c r="B4537">
        <v>327500</v>
      </c>
      <c r="C4537">
        <v>608100</v>
      </c>
      <c r="D4537">
        <v>313900</v>
      </c>
    </row>
    <row r="4538" spans="1:4" x14ac:dyDescent="0.25">
      <c r="A4538">
        <v>3.1428569999999998</v>
      </c>
      <c r="B4538">
        <v>564300</v>
      </c>
      <c r="C4538">
        <v>888300</v>
      </c>
      <c r="D4538">
        <v>542700</v>
      </c>
    </row>
    <row r="4539" spans="1:4" x14ac:dyDescent="0.25">
      <c r="A4539">
        <v>3.1428569999999998</v>
      </c>
      <c r="B4539">
        <v>3606400</v>
      </c>
      <c r="C4539">
        <v>4174600</v>
      </c>
      <c r="D4539">
        <v>3889100</v>
      </c>
    </row>
    <row r="4540" spans="1:4" x14ac:dyDescent="0.25">
      <c r="A4540">
        <v>3.1428569999999998</v>
      </c>
      <c r="B4540">
        <v>4721900</v>
      </c>
      <c r="C4540">
        <v>5352900</v>
      </c>
      <c r="D4540">
        <v>5231900</v>
      </c>
    </row>
    <row r="4541" spans="1:4" x14ac:dyDescent="0.25">
      <c r="A4541">
        <v>3.1428569999999998</v>
      </c>
      <c r="B4541">
        <v>49648700</v>
      </c>
      <c r="C4541">
        <v>72603900</v>
      </c>
      <c r="D4541">
        <v>4202600</v>
      </c>
    </row>
    <row r="4542" spans="1:4" x14ac:dyDescent="0.25">
      <c r="A4542">
        <v>3.1428569999999998</v>
      </c>
      <c r="B4542">
        <v>434800</v>
      </c>
      <c r="C4542">
        <v>505600</v>
      </c>
      <c r="D4542">
        <v>563500</v>
      </c>
    </row>
    <row r="4543" spans="1:4" x14ac:dyDescent="0.25">
      <c r="A4543">
        <v>3.1428569999999998</v>
      </c>
      <c r="B4543">
        <v>348500</v>
      </c>
      <c r="C4543">
        <v>359300</v>
      </c>
      <c r="D4543">
        <v>365300</v>
      </c>
    </row>
    <row r="4544" spans="1:4" x14ac:dyDescent="0.25">
      <c r="A4544">
        <v>3.1428569999999998</v>
      </c>
      <c r="B4544">
        <v>1390700</v>
      </c>
      <c r="C4544">
        <v>1565100</v>
      </c>
      <c r="D4544">
        <v>656200</v>
      </c>
    </row>
    <row r="4545" spans="1:4" x14ac:dyDescent="0.25">
      <c r="A4545">
        <v>3.1428569999999998</v>
      </c>
      <c r="B4545">
        <v>22561700</v>
      </c>
      <c r="C4545">
        <v>24639200</v>
      </c>
      <c r="D4545">
        <v>4499600</v>
      </c>
    </row>
    <row r="4546" spans="1:4" x14ac:dyDescent="0.25">
      <c r="A4546">
        <v>3.1428569999999998</v>
      </c>
      <c r="B4546">
        <v>401400</v>
      </c>
      <c r="C4546">
        <v>2476200</v>
      </c>
      <c r="D4546">
        <v>438000</v>
      </c>
    </row>
    <row r="4547" spans="1:4" x14ac:dyDescent="0.25">
      <c r="A4547">
        <v>3.1428569999999998</v>
      </c>
      <c r="B4547">
        <v>719500</v>
      </c>
      <c r="C4547">
        <v>835400</v>
      </c>
      <c r="D4547">
        <v>745700</v>
      </c>
    </row>
    <row r="4548" spans="1:4" x14ac:dyDescent="0.25">
      <c r="A4548">
        <v>3.1428569999999998</v>
      </c>
      <c r="B4548">
        <v>888600</v>
      </c>
      <c r="C4548">
        <v>1413000</v>
      </c>
      <c r="D4548">
        <v>525400</v>
      </c>
    </row>
    <row r="4549" spans="1:4" x14ac:dyDescent="0.25">
      <c r="A4549">
        <v>3.1428569999999998</v>
      </c>
      <c r="B4549">
        <v>9257100</v>
      </c>
      <c r="C4549">
        <v>12426900</v>
      </c>
      <c r="D4549">
        <v>1174600</v>
      </c>
    </row>
    <row r="4550" spans="1:4" x14ac:dyDescent="0.25">
      <c r="A4550">
        <v>3.1428569999999998</v>
      </c>
      <c r="B4550">
        <v>1227700</v>
      </c>
      <c r="C4550">
        <v>1660600</v>
      </c>
      <c r="D4550">
        <v>1761900</v>
      </c>
    </row>
    <row r="4551" spans="1:4" x14ac:dyDescent="0.25">
      <c r="A4551">
        <v>3.1428569999999998</v>
      </c>
      <c r="B4551">
        <v>548600</v>
      </c>
      <c r="C4551">
        <v>492700</v>
      </c>
      <c r="D4551">
        <v>437800</v>
      </c>
    </row>
    <row r="4552" spans="1:4" x14ac:dyDescent="0.25">
      <c r="A4552">
        <v>3.1428569999999998</v>
      </c>
      <c r="B4552">
        <v>558300</v>
      </c>
      <c r="C4552">
        <v>611800</v>
      </c>
      <c r="D4552">
        <v>524800</v>
      </c>
    </row>
    <row r="4553" spans="1:4" x14ac:dyDescent="0.25">
      <c r="A4553">
        <v>3.1428569999999998</v>
      </c>
      <c r="B4553">
        <v>1949500</v>
      </c>
      <c r="C4553">
        <v>2183400</v>
      </c>
      <c r="D4553">
        <v>1099500</v>
      </c>
    </row>
    <row r="4554" spans="1:4" x14ac:dyDescent="0.25">
      <c r="A4554">
        <v>3.1428569999999998</v>
      </c>
      <c r="B4554">
        <v>6577400</v>
      </c>
      <c r="C4554">
        <v>7621900</v>
      </c>
      <c r="D4554">
        <v>935400</v>
      </c>
    </row>
    <row r="4555" spans="1:4" x14ac:dyDescent="0.25">
      <c r="A4555">
        <v>3.1428569999999998</v>
      </c>
      <c r="B4555">
        <v>12422800</v>
      </c>
      <c r="C4555">
        <v>13261300</v>
      </c>
      <c r="D4555">
        <v>13696800</v>
      </c>
    </row>
    <row r="4556" spans="1:4" x14ac:dyDescent="0.25">
      <c r="A4556">
        <v>3.1428569999999998</v>
      </c>
      <c r="B4556">
        <v>742600</v>
      </c>
      <c r="C4556">
        <v>584400</v>
      </c>
      <c r="D4556">
        <v>651100</v>
      </c>
    </row>
    <row r="4557" spans="1:4" x14ac:dyDescent="0.25">
      <c r="A4557">
        <v>3.1428569999999998</v>
      </c>
      <c r="B4557">
        <v>1519600</v>
      </c>
      <c r="C4557">
        <v>1533000</v>
      </c>
      <c r="D4557">
        <v>2014400</v>
      </c>
    </row>
    <row r="4558" spans="1:4" x14ac:dyDescent="0.25">
      <c r="A4558">
        <v>3.1428569999999998</v>
      </c>
      <c r="B4558">
        <v>1517300</v>
      </c>
      <c r="C4558">
        <v>1594200</v>
      </c>
      <c r="D4558">
        <v>815500</v>
      </c>
    </row>
    <row r="4559" spans="1:4" x14ac:dyDescent="0.25">
      <c r="A4559">
        <v>3.1428569999999998</v>
      </c>
      <c r="B4559">
        <v>388100</v>
      </c>
      <c r="C4559">
        <v>395100</v>
      </c>
      <c r="D4559">
        <v>384900</v>
      </c>
    </row>
    <row r="4560" spans="1:4" x14ac:dyDescent="0.25">
      <c r="A4560">
        <v>3.1428569999999998</v>
      </c>
      <c r="B4560">
        <v>1260900</v>
      </c>
      <c r="C4560">
        <v>1555100</v>
      </c>
      <c r="D4560">
        <v>1241700</v>
      </c>
    </row>
    <row r="4561" spans="1:4" x14ac:dyDescent="0.25">
      <c r="A4561">
        <v>3.1428569999999998</v>
      </c>
      <c r="B4561">
        <v>894700</v>
      </c>
      <c r="C4561">
        <v>552900</v>
      </c>
      <c r="D4561">
        <v>583700</v>
      </c>
    </row>
    <row r="4562" spans="1:4" x14ac:dyDescent="0.25">
      <c r="A4562">
        <v>3.1428569999999998</v>
      </c>
      <c r="B4562">
        <v>803000</v>
      </c>
      <c r="C4562">
        <v>1406000</v>
      </c>
      <c r="D4562">
        <v>456500</v>
      </c>
    </row>
    <row r="4563" spans="1:4" x14ac:dyDescent="0.25">
      <c r="A4563">
        <v>3.1428569999999998</v>
      </c>
      <c r="B4563">
        <v>1204300</v>
      </c>
      <c r="C4563">
        <v>1327700</v>
      </c>
      <c r="D4563">
        <v>1432100</v>
      </c>
    </row>
    <row r="4564" spans="1:4" x14ac:dyDescent="0.25">
      <c r="A4564">
        <v>3.1428569999999998</v>
      </c>
      <c r="B4564">
        <v>2469600</v>
      </c>
      <c r="C4564">
        <v>3127100</v>
      </c>
      <c r="D4564">
        <v>1688500</v>
      </c>
    </row>
    <row r="4565" spans="1:4" x14ac:dyDescent="0.25">
      <c r="A4565">
        <v>3.1428569999999998</v>
      </c>
      <c r="B4565">
        <v>3066100</v>
      </c>
      <c r="C4565">
        <v>5889200</v>
      </c>
      <c r="D4565">
        <v>725600</v>
      </c>
    </row>
    <row r="4566" spans="1:4" x14ac:dyDescent="0.25">
      <c r="A4566">
        <v>3.1428569999999998</v>
      </c>
      <c r="B4566">
        <v>1389600</v>
      </c>
      <c r="C4566">
        <v>1665500</v>
      </c>
      <c r="D4566">
        <v>1170100</v>
      </c>
    </row>
    <row r="4567" spans="1:4" x14ac:dyDescent="0.25">
      <c r="A4567">
        <v>3.1428569999999998</v>
      </c>
      <c r="B4567">
        <v>583700</v>
      </c>
      <c r="C4567">
        <v>605500</v>
      </c>
      <c r="D4567">
        <v>587800</v>
      </c>
    </row>
    <row r="4568" spans="1:4" x14ac:dyDescent="0.25">
      <c r="A4568">
        <v>3.1428569999999998</v>
      </c>
      <c r="B4568">
        <v>422100</v>
      </c>
      <c r="C4568">
        <v>417800</v>
      </c>
      <c r="D4568">
        <v>460100</v>
      </c>
    </row>
    <row r="4569" spans="1:4" x14ac:dyDescent="0.25">
      <c r="A4569">
        <v>3.1428569999999998</v>
      </c>
      <c r="B4569">
        <v>5276400</v>
      </c>
      <c r="C4569">
        <v>5486900</v>
      </c>
      <c r="D4569">
        <v>3556600</v>
      </c>
    </row>
    <row r="4570" spans="1:4" x14ac:dyDescent="0.25">
      <c r="A4570">
        <v>3.1428569999999998</v>
      </c>
      <c r="B4570">
        <v>1147600</v>
      </c>
      <c r="C4570">
        <v>1278800</v>
      </c>
      <c r="D4570">
        <v>1066900</v>
      </c>
    </row>
    <row r="4571" spans="1:4" x14ac:dyDescent="0.25">
      <c r="A4571">
        <v>3.1428569999999998</v>
      </c>
      <c r="B4571">
        <v>269500</v>
      </c>
      <c r="C4571">
        <v>328700</v>
      </c>
      <c r="D4571">
        <v>306300</v>
      </c>
    </row>
    <row r="4572" spans="1:4" x14ac:dyDescent="0.25">
      <c r="A4572">
        <v>3.1428569999999998</v>
      </c>
      <c r="B4572">
        <v>246100</v>
      </c>
      <c r="C4572">
        <v>295600</v>
      </c>
      <c r="D4572">
        <v>287700</v>
      </c>
    </row>
    <row r="4573" spans="1:4" x14ac:dyDescent="0.25">
      <c r="A4573">
        <v>3.1428569999999998</v>
      </c>
      <c r="B4573">
        <v>39812400</v>
      </c>
      <c r="C4573">
        <v>70886800</v>
      </c>
      <c r="D4573">
        <v>1345400</v>
      </c>
    </row>
    <row r="4574" spans="1:4" x14ac:dyDescent="0.25">
      <c r="A4574">
        <v>3.1428569999999998</v>
      </c>
      <c r="B4574">
        <v>814200</v>
      </c>
      <c r="C4574">
        <v>794600</v>
      </c>
      <c r="D4574">
        <v>875700</v>
      </c>
    </row>
    <row r="4575" spans="1:4" x14ac:dyDescent="0.25">
      <c r="A4575">
        <v>3.1428569999999998</v>
      </c>
      <c r="B4575">
        <v>372800</v>
      </c>
      <c r="C4575">
        <v>307800</v>
      </c>
      <c r="D4575">
        <v>300000</v>
      </c>
    </row>
    <row r="4576" spans="1:4" x14ac:dyDescent="0.25">
      <c r="A4576">
        <v>3.1428569999999998</v>
      </c>
      <c r="B4576">
        <v>570000</v>
      </c>
      <c r="C4576">
        <v>567600</v>
      </c>
      <c r="D4576">
        <v>321100</v>
      </c>
    </row>
    <row r="4577" spans="1:4" x14ac:dyDescent="0.25">
      <c r="A4577">
        <v>3.1428569999999998</v>
      </c>
      <c r="B4577">
        <v>570600</v>
      </c>
      <c r="C4577">
        <v>2550000</v>
      </c>
      <c r="D4577">
        <v>835900</v>
      </c>
    </row>
    <row r="4578" spans="1:4" x14ac:dyDescent="0.25">
      <c r="A4578">
        <v>3.1428569999999998</v>
      </c>
      <c r="B4578">
        <v>284400</v>
      </c>
      <c r="C4578">
        <v>366800</v>
      </c>
      <c r="D4578">
        <v>299800</v>
      </c>
    </row>
    <row r="4579" spans="1:4" x14ac:dyDescent="0.25">
      <c r="A4579">
        <v>3.1428569999999998</v>
      </c>
      <c r="B4579">
        <v>2832700</v>
      </c>
      <c r="C4579">
        <v>4329400</v>
      </c>
      <c r="D4579">
        <v>1849400</v>
      </c>
    </row>
    <row r="4580" spans="1:4" x14ac:dyDescent="0.25">
      <c r="A4580">
        <v>3.1428569999999998</v>
      </c>
      <c r="B4580">
        <v>376200</v>
      </c>
      <c r="C4580">
        <v>426800</v>
      </c>
      <c r="D4580">
        <v>391600</v>
      </c>
    </row>
    <row r="4581" spans="1:4" x14ac:dyDescent="0.25">
      <c r="A4581">
        <v>3.1428569999999998</v>
      </c>
      <c r="B4581">
        <v>296300</v>
      </c>
      <c r="C4581">
        <v>317800</v>
      </c>
      <c r="D4581">
        <v>328900</v>
      </c>
    </row>
    <row r="4582" spans="1:4" x14ac:dyDescent="0.25">
      <c r="A4582">
        <v>3.1428569999999998</v>
      </c>
      <c r="B4582">
        <v>1032400</v>
      </c>
      <c r="C4582">
        <v>1201300</v>
      </c>
      <c r="D4582">
        <v>976700</v>
      </c>
    </row>
    <row r="4583" spans="1:4" x14ac:dyDescent="0.25">
      <c r="A4583">
        <v>3.1428569999999998</v>
      </c>
      <c r="B4583">
        <v>744500</v>
      </c>
      <c r="C4583">
        <v>558200</v>
      </c>
      <c r="D4583">
        <v>573400</v>
      </c>
    </row>
    <row r="4584" spans="1:4" x14ac:dyDescent="0.25">
      <c r="A4584">
        <v>3.1428569999999998</v>
      </c>
      <c r="B4584">
        <v>2789200</v>
      </c>
      <c r="C4584">
        <v>1756600</v>
      </c>
      <c r="D4584">
        <v>1585500</v>
      </c>
    </row>
    <row r="4585" spans="1:4" x14ac:dyDescent="0.25">
      <c r="A4585">
        <v>3.1428569999999998</v>
      </c>
      <c r="B4585">
        <v>456500</v>
      </c>
      <c r="C4585">
        <v>744100</v>
      </c>
      <c r="D4585">
        <v>595800</v>
      </c>
    </row>
    <row r="4586" spans="1:4" x14ac:dyDescent="0.25">
      <c r="A4586">
        <v>3.1428569999999998</v>
      </c>
      <c r="B4586">
        <v>782903900</v>
      </c>
      <c r="C4586">
        <v>1233814700</v>
      </c>
      <c r="D4586">
        <v>6862600</v>
      </c>
    </row>
    <row r="4587" spans="1:4" x14ac:dyDescent="0.25">
      <c r="A4587">
        <v>3.1428569999999998</v>
      </c>
      <c r="B4587">
        <v>638700</v>
      </c>
      <c r="C4587">
        <v>876100</v>
      </c>
      <c r="D4587">
        <v>526400</v>
      </c>
    </row>
    <row r="4588" spans="1:4" x14ac:dyDescent="0.25">
      <c r="A4588">
        <v>3.1428569999999998</v>
      </c>
      <c r="B4588">
        <v>320800</v>
      </c>
      <c r="C4588">
        <v>339200</v>
      </c>
      <c r="D4588">
        <v>251500</v>
      </c>
    </row>
    <row r="4589" spans="1:4" x14ac:dyDescent="0.25">
      <c r="A4589">
        <v>3.1428569999999998</v>
      </c>
      <c r="B4589">
        <v>598700</v>
      </c>
      <c r="C4589">
        <v>757700</v>
      </c>
      <c r="D4589">
        <v>367600</v>
      </c>
    </row>
    <row r="4590" spans="1:4" x14ac:dyDescent="0.25">
      <c r="A4590">
        <v>3.1428569999999998</v>
      </c>
      <c r="B4590">
        <v>982000</v>
      </c>
      <c r="C4590">
        <v>1297900</v>
      </c>
      <c r="D4590">
        <v>1118700</v>
      </c>
    </row>
    <row r="4591" spans="1:4" x14ac:dyDescent="0.25">
      <c r="A4591">
        <v>3.1428569999999998</v>
      </c>
      <c r="B4591">
        <v>537100</v>
      </c>
      <c r="C4591">
        <v>660000</v>
      </c>
      <c r="D4591">
        <v>566900</v>
      </c>
    </row>
    <row r="4592" spans="1:4" x14ac:dyDescent="0.25">
      <c r="A4592">
        <v>3.1428569999999998</v>
      </c>
      <c r="B4592">
        <v>412300</v>
      </c>
      <c r="C4592">
        <v>562900</v>
      </c>
      <c r="D4592">
        <v>433900</v>
      </c>
    </row>
    <row r="4593" spans="1:4" x14ac:dyDescent="0.25">
      <c r="A4593">
        <v>3.1428569999999998</v>
      </c>
      <c r="B4593">
        <v>856400</v>
      </c>
      <c r="C4593">
        <v>916500</v>
      </c>
      <c r="D4593">
        <v>783700</v>
      </c>
    </row>
    <row r="4594" spans="1:4" x14ac:dyDescent="0.25">
      <c r="A4594">
        <v>3.1428569999999998</v>
      </c>
      <c r="B4594">
        <v>367800</v>
      </c>
      <c r="C4594">
        <v>349100</v>
      </c>
      <c r="D4594">
        <v>439900</v>
      </c>
    </row>
    <row r="4595" spans="1:4" x14ac:dyDescent="0.25">
      <c r="A4595">
        <v>3.1428569999999998</v>
      </c>
      <c r="B4595">
        <v>401200</v>
      </c>
      <c r="C4595">
        <v>457000</v>
      </c>
      <c r="D4595">
        <v>465600</v>
      </c>
    </row>
    <row r="4596" spans="1:4" x14ac:dyDescent="0.25">
      <c r="A4596">
        <v>3.1428569999999998</v>
      </c>
      <c r="B4596">
        <v>438600</v>
      </c>
      <c r="C4596">
        <v>429900</v>
      </c>
      <c r="D4596">
        <v>473400</v>
      </c>
    </row>
    <row r="4597" spans="1:4" x14ac:dyDescent="0.25">
      <c r="A4597">
        <v>3.1428569999999998</v>
      </c>
      <c r="B4597">
        <v>1128200</v>
      </c>
      <c r="C4597">
        <v>1064000</v>
      </c>
      <c r="D4597">
        <v>1120400</v>
      </c>
    </row>
    <row r="4598" spans="1:4" x14ac:dyDescent="0.25">
      <c r="A4598">
        <v>3.1428569999999998</v>
      </c>
      <c r="B4598">
        <v>318900</v>
      </c>
      <c r="C4598">
        <v>302900</v>
      </c>
      <c r="D4598">
        <v>353600</v>
      </c>
    </row>
    <row r="4599" spans="1:4" x14ac:dyDescent="0.25">
      <c r="A4599">
        <v>3.1428569999999998</v>
      </c>
      <c r="B4599">
        <v>5035400</v>
      </c>
      <c r="C4599">
        <v>5478800</v>
      </c>
      <c r="D4599">
        <v>5706500</v>
      </c>
    </row>
    <row r="4600" spans="1:4" x14ac:dyDescent="0.25">
      <c r="A4600">
        <v>3.1428569999999998</v>
      </c>
      <c r="B4600">
        <v>6934400</v>
      </c>
      <c r="C4600">
        <v>10740900</v>
      </c>
      <c r="D4600">
        <v>2044900</v>
      </c>
    </row>
    <row r="4601" spans="1:4" x14ac:dyDescent="0.25">
      <c r="A4601">
        <v>3.1428569999999998</v>
      </c>
      <c r="B4601">
        <v>754400</v>
      </c>
      <c r="C4601">
        <v>810000</v>
      </c>
      <c r="D4601">
        <v>833400</v>
      </c>
    </row>
    <row r="4602" spans="1:4" x14ac:dyDescent="0.25">
      <c r="A4602">
        <v>3.1428569999999998</v>
      </c>
      <c r="B4602">
        <v>336700</v>
      </c>
      <c r="C4602">
        <v>366700</v>
      </c>
      <c r="D4602">
        <v>345900</v>
      </c>
    </row>
    <row r="4603" spans="1:4" x14ac:dyDescent="0.25">
      <c r="A4603">
        <v>3.1428569999999998</v>
      </c>
      <c r="B4603">
        <v>289600</v>
      </c>
      <c r="C4603">
        <v>320500</v>
      </c>
      <c r="D4603">
        <v>304400</v>
      </c>
    </row>
    <row r="4604" spans="1:4" x14ac:dyDescent="0.25">
      <c r="A4604">
        <v>3.1428569999999998</v>
      </c>
      <c r="B4604">
        <v>13551500</v>
      </c>
      <c r="C4604">
        <v>18233300</v>
      </c>
      <c r="D4604">
        <v>15797400</v>
      </c>
    </row>
    <row r="4605" spans="1:4" x14ac:dyDescent="0.25">
      <c r="A4605">
        <v>3.1428569999999998</v>
      </c>
      <c r="B4605">
        <v>352400</v>
      </c>
      <c r="C4605">
        <v>381800</v>
      </c>
      <c r="D4605">
        <v>322900</v>
      </c>
    </row>
    <row r="4606" spans="1:4" x14ac:dyDescent="0.25">
      <c r="A4606">
        <v>3.1428569999999998</v>
      </c>
      <c r="B4606">
        <v>389200</v>
      </c>
      <c r="C4606">
        <v>438400</v>
      </c>
      <c r="D4606">
        <v>459200</v>
      </c>
    </row>
    <row r="4607" spans="1:4" x14ac:dyDescent="0.25">
      <c r="A4607">
        <v>3.1428569999999998</v>
      </c>
      <c r="B4607">
        <v>1491900</v>
      </c>
      <c r="C4607">
        <v>1681300</v>
      </c>
      <c r="D4607">
        <v>1281100</v>
      </c>
    </row>
    <row r="4608" spans="1:4" x14ac:dyDescent="0.25">
      <c r="A4608">
        <v>3.1428569999999998</v>
      </c>
      <c r="B4608">
        <v>7977500</v>
      </c>
      <c r="C4608">
        <v>8397000</v>
      </c>
      <c r="D4608">
        <v>8801600</v>
      </c>
    </row>
    <row r="4609" spans="1:4" x14ac:dyDescent="0.25">
      <c r="A4609">
        <v>3.1428569999999998</v>
      </c>
      <c r="B4609">
        <v>556500</v>
      </c>
      <c r="C4609">
        <v>798800</v>
      </c>
      <c r="D4609">
        <v>690900</v>
      </c>
    </row>
    <row r="4610" spans="1:4" x14ac:dyDescent="0.25">
      <c r="A4610">
        <v>3.1428569999999998</v>
      </c>
      <c r="B4610">
        <v>2476900</v>
      </c>
      <c r="C4610">
        <v>5560900</v>
      </c>
      <c r="D4610">
        <v>3568500</v>
      </c>
    </row>
    <row r="4611" spans="1:4" x14ac:dyDescent="0.25">
      <c r="A4611">
        <v>3.1428569999999998</v>
      </c>
      <c r="B4611">
        <v>52631400</v>
      </c>
      <c r="C4611">
        <v>57459600</v>
      </c>
      <c r="D4611">
        <v>21830000</v>
      </c>
    </row>
    <row r="4612" spans="1:4" x14ac:dyDescent="0.25">
      <c r="A4612">
        <v>3.1428569999999998</v>
      </c>
      <c r="B4612">
        <v>1357912700</v>
      </c>
      <c r="C4612">
        <v>1516540600</v>
      </c>
      <c r="D4612">
        <v>11875400</v>
      </c>
    </row>
    <row r="4613" spans="1:4" x14ac:dyDescent="0.25">
      <c r="A4613">
        <v>3.1428569999999998</v>
      </c>
      <c r="B4613">
        <v>120984400</v>
      </c>
      <c r="C4613">
        <v>231902900</v>
      </c>
      <c r="D4613">
        <v>4058600</v>
      </c>
    </row>
    <row r="4614" spans="1:4" x14ac:dyDescent="0.25">
      <c r="A4614">
        <v>3.1428569999999998</v>
      </c>
      <c r="B4614">
        <v>419300</v>
      </c>
      <c r="C4614">
        <v>384600</v>
      </c>
      <c r="D4614">
        <v>334200</v>
      </c>
    </row>
    <row r="4615" spans="1:4" x14ac:dyDescent="0.25">
      <c r="A4615">
        <v>3.1428569999999998</v>
      </c>
      <c r="B4615">
        <v>564300</v>
      </c>
      <c r="C4615">
        <v>522900</v>
      </c>
      <c r="D4615">
        <v>383600</v>
      </c>
    </row>
    <row r="4616" spans="1:4" x14ac:dyDescent="0.25">
      <c r="A4616">
        <v>3.1428569999999998</v>
      </c>
      <c r="B4616">
        <v>56938300</v>
      </c>
      <c r="C4616">
        <v>91644300</v>
      </c>
      <c r="D4616">
        <v>12105600</v>
      </c>
    </row>
    <row r="4617" spans="1:4" x14ac:dyDescent="0.25">
      <c r="A4617">
        <v>3.1428569999999998</v>
      </c>
      <c r="B4617">
        <v>391000</v>
      </c>
      <c r="C4617">
        <v>260600</v>
      </c>
      <c r="D4617">
        <v>262500</v>
      </c>
    </row>
    <row r="4618" spans="1:4" x14ac:dyDescent="0.25">
      <c r="A4618">
        <v>3.1428569999999998</v>
      </c>
      <c r="B4618">
        <v>227800</v>
      </c>
      <c r="C4618">
        <v>243000</v>
      </c>
      <c r="D4618">
        <v>247600</v>
      </c>
    </row>
    <row r="4619" spans="1:4" x14ac:dyDescent="0.25">
      <c r="A4619">
        <v>3.1428569999999998</v>
      </c>
      <c r="B4619">
        <v>2157700</v>
      </c>
      <c r="C4619">
        <v>1991100</v>
      </c>
      <c r="D4619">
        <v>2057700</v>
      </c>
    </row>
    <row r="4620" spans="1:4" x14ac:dyDescent="0.25">
      <c r="A4620">
        <v>3.1428569999999998</v>
      </c>
      <c r="B4620">
        <v>1148400</v>
      </c>
      <c r="C4620">
        <v>1194000</v>
      </c>
      <c r="D4620">
        <v>1257400</v>
      </c>
    </row>
    <row r="4621" spans="1:4" x14ac:dyDescent="0.25">
      <c r="A4621">
        <v>3.1428569999999998</v>
      </c>
      <c r="B4621">
        <v>730200</v>
      </c>
      <c r="C4621">
        <v>785100</v>
      </c>
      <c r="D4621">
        <v>839700</v>
      </c>
    </row>
    <row r="4622" spans="1:4" x14ac:dyDescent="0.25">
      <c r="A4622">
        <v>3.1428569999999998</v>
      </c>
      <c r="B4622">
        <v>7548600</v>
      </c>
      <c r="C4622">
        <v>8908700</v>
      </c>
      <c r="D4622">
        <v>5647900</v>
      </c>
    </row>
    <row r="4623" spans="1:4" x14ac:dyDescent="0.25">
      <c r="A4623">
        <v>3.1428569999999998</v>
      </c>
      <c r="B4623">
        <v>991100</v>
      </c>
      <c r="C4623">
        <v>1239600</v>
      </c>
      <c r="D4623">
        <v>1122700</v>
      </c>
    </row>
    <row r="4624" spans="1:4" x14ac:dyDescent="0.25">
      <c r="A4624">
        <v>3.1428569999999998</v>
      </c>
      <c r="B4624">
        <v>3386000</v>
      </c>
      <c r="C4624">
        <v>3744800</v>
      </c>
      <c r="D4624">
        <v>5170100</v>
      </c>
    </row>
    <row r="4625" spans="1:4" x14ac:dyDescent="0.25">
      <c r="A4625">
        <v>3.1428569999999998</v>
      </c>
      <c r="B4625" t="s">
        <v>1394</v>
      </c>
      <c r="C4625" t="s">
        <v>98</v>
      </c>
      <c r="D4625">
        <v>2970818900</v>
      </c>
    </row>
    <row r="4626" spans="1:4" x14ac:dyDescent="0.25">
      <c r="A4626">
        <v>3.1428569999999998</v>
      </c>
      <c r="B4626">
        <v>2317600</v>
      </c>
      <c r="C4626">
        <v>3014600</v>
      </c>
      <c r="D4626">
        <v>1669000</v>
      </c>
    </row>
    <row r="4627" spans="1:4" x14ac:dyDescent="0.25">
      <c r="A4627">
        <v>3.1428569999999998</v>
      </c>
      <c r="B4627">
        <v>3055500</v>
      </c>
      <c r="C4627">
        <v>2687400</v>
      </c>
      <c r="D4627">
        <v>2551300</v>
      </c>
    </row>
    <row r="4628" spans="1:4" x14ac:dyDescent="0.25">
      <c r="A4628">
        <v>3.1428569999999998</v>
      </c>
      <c r="B4628">
        <v>937400</v>
      </c>
      <c r="C4628">
        <v>794400</v>
      </c>
      <c r="D4628">
        <v>726900</v>
      </c>
    </row>
    <row r="4629" spans="1:4" x14ac:dyDescent="0.25">
      <c r="A4629">
        <v>3.1428569999999998</v>
      </c>
      <c r="B4629">
        <v>453900</v>
      </c>
      <c r="C4629">
        <v>427700</v>
      </c>
      <c r="D4629">
        <v>432000</v>
      </c>
    </row>
    <row r="4630" spans="1:4" x14ac:dyDescent="0.25">
      <c r="A4630">
        <v>3.1428569999999998</v>
      </c>
      <c r="B4630">
        <v>400300</v>
      </c>
      <c r="C4630">
        <v>311500</v>
      </c>
      <c r="D4630">
        <v>287400</v>
      </c>
    </row>
    <row r="4631" spans="1:4" x14ac:dyDescent="0.25">
      <c r="A4631">
        <v>3.1428569999999998</v>
      </c>
      <c r="B4631">
        <v>259500</v>
      </c>
      <c r="C4631">
        <v>216700</v>
      </c>
      <c r="D4631">
        <v>216700</v>
      </c>
    </row>
    <row r="4632" spans="1:4" x14ac:dyDescent="0.25">
      <c r="A4632">
        <v>3.1428569999999998</v>
      </c>
      <c r="B4632">
        <v>814000</v>
      </c>
      <c r="C4632">
        <v>1056900</v>
      </c>
      <c r="D4632">
        <v>518500</v>
      </c>
    </row>
    <row r="4633" spans="1:4" x14ac:dyDescent="0.25">
      <c r="A4633">
        <v>3.1428569999999998</v>
      </c>
      <c r="B4633">
        <v>2348800</v>
      </c>
      <c r="C4633">
        <v>2612400</v>
      </c>
      <c r="D4633">
        <v>2590800</v>
      </c>
    </row>
    <row r="4634" spans="1:4" x14ac:dyDescent="0.25">
      <c r="A4634">
        <v>3.1428569999999998</v>
      </c>
      <c r="B4634">
        <v>2655500</v>
      </c>
      <c r="C4634">
        <v>4231700</v>
      </c>
      <c r="D4634">
        <v>882700</v>
      </c>
    </row>
    <row r="4635" spans="1:4" x14ac:dyDescent="0.25">
      <c r="A4635">
        <v>3.1428569999999998</v>
      </c>
      <c r="B4635">
        <v>341200</v>
      </c>
      <c r="C4635">
        <v>415000</v>
      </c>
      <c r="D4635">
        <v>306900</v>
      </c>
    </row>
    <row r="4636" spans="1:4" x14ac:dyDescent="0.25">
      <c r="A4636">
        <v>3.1428569999999998</v>
      </c>
      <c r="B4636">
        <v>760300</v>
      </c>
      <c r="C4636">
        <v>885100</v>
      </c>
      <c r="D4636">
        <v>755900</v>
      </c>
    </row>
    <row r="4637" spans="1:4" x14ac:dyDescent="0.25">
      <c r="A4637">
        <v>3.1428569999999998</v>
      </c>
      <c r="B4637">
        <v>378500</v>
      </c>
      <c r="C4637">
        <v>412100</v>
      </c>
      <c r="D4637">
        <v>400400</v>
      </c>
    </row>
    <row r="4638" spans="1:4" x14ac:dyDescent="0.25">
      <c r="A4638">
        <v>3.1428569999999998</v>
      </c>
      <c r="B4638">
        <v>300220000</v>
      </c>
      <c r="C4638">
        <v>356739000</v>
      </c>
      <c r="D4638">
        <v>2114900</v>
      </c>
    </row>
    <row r="4639" spans="1:4" x14ac:dyDescent="0.25">
      <c r="A4639">
        <v>3.1428569999999998</v>
      </c>
      <c r="B4639">
        <v>1207800</v>
      </c>
      <c r="C4639">
        <v>1589100</v>
      </c>
      <c r="D4639">
        <v>750700</v>
      </c>
    </row>
    <row r="4640" spans="1:4" x14ac:dyDescent="0.25">
      <c r="A4640">
        <v>3.2</v>
      </c>
      <c r="B4640">
        <v>649900</v>
      </c>
      <c r="C4640">
        <v>936700</v>
      </c>
      <c r="D4640">
        <v>577500</v>
      </c>
    </row>
    <row r="4641" spans="1:4" x14ac:dyDescent="0.25">
      <c r="A4641">
        <v>3.2</v>
      </c>
      <c r="B4641">
        <v>873000</v>
      </c>
      <c r="C4641">
        <v>873300</v>
      </c>
      <c r="D4641">
        <v>602100</v>
      </c>
    </row>
    <row r="4642" spans="1:4" x14ac:dyDescent="0.25">
      <c r="A4642">
        <v>3.2</v>
      </c>
      <c r="B4642">
        <v>3152800</v>
      </c>
      <c r="C4642">
        <v>2668300</v>
      </c>
      <c r="D4642">
        <v>2397700</v>
      </c>
    </row>
    <row r="4643" spans="1:4" x14ac:dyDescent="0.25">
      <c r="A4643">
        <v>3.2</v>
      </c>
      <c r="B4643">
        <v>371700</v>
      </c>
      <c r="C4643">
        <v>397400</v>
      </c>
      <c r="D4643">
        <v>363600</v>
      </c>
    </row>
    <row r="4644" spans="1:4" x14ac:dyDescent="0.25">
      <c r="A4644">
        <v>3.2</v>
      </c>
      <c r="B4644">
        <v>840900</v>
      </c>
      <c r="C4644">
        <v>526800</v>
      </c>
      <c r="D4644">
        <v>418900</v>
      </c>
    </row>
    <row r="4645" spans="1:4" x14ac:dyDescent="0.25">
      <c r="A4645">
        <v>3.2</v>
      </c>
      <c r="B4645">
        <v>399400</v>
      </c>
      <c r="C4645">
        <v>423300</v>
      </c>
      <c r="D4645">
        <v>386500</v>
      </c>
    </row>
    <row r="4646" spans="1:4" x14ac:dyDescent="0.25">
      <c r="A4646">
        <v>3.2</v>
      </c>
      <c r="B4646">
        <v>4137600</v>
      </c>
      <c r="C4646">
        <v>2766400</v>
      </c>
      <c r="D4646">
        <v>3603300</v>
      </c>
    </row>
    <row r="4647" spans="1:4" x14ac:dyDescent="0.25">
      <c r="A4647">
        <v>3.2</v>
      </c>
      <c r="B4647">
        <v>396400</v>
      </c>
      <c r="C4647">
        <v>385400</v>
      </c>
      <c r="D4647">
        <v>645800</v>
      </c>
    </row>
    <row r="4648" spans="1:4" x14ac:dyDescent="0.25">
      <c r="A4648">
        <v>3.2</v>
      </c>
      <c r="B4648">
        <v>398700</v>
      </c>
      <c r="C4648">
        <v>413600</v>
      </c>
      <c r="D4648">
        <v>825500</v>
      </c>
    </row>
    <row r="4649" spans="1:4" x14ac:dyDescent="0.25">
      <c r="A4649">
        <v>3.2</v>
      </c>
      <c r="B4649">
        <v>1925600</v>
      </c>
      <c r="C4649">
        <v>1801400</v>
      </c>
      <c r="D4649">
        <v>1815900</v>
      </c>
    </row>
    <row r="4650" spans="1:4" x14ac:dyDescent="0.25">
      <c r="A4650">
        <v>3.2</v>
      </c>
      <c r="B4650">
        <v>445500</v>
      </c>
      <c r="C4650">
        <v>406800</v>
      </c>
      <c r="D4650">
        <v>727600</v>
      </c>
    </row>
    <row r="4651" spans="1:4" x14ac:dyDescent="0.25">
      <c r="A4651">
        <v>3.2</v>
      </c>
      <c r="B4651">
        <v>351100</v>
      </c>
      <c r="C4651">
        <v>326100</v>
      </c>
      <c r="D4651">
        <v>296800</v>
      </c>
    </row>
    <row r="4652" spans="1:4" x14ac:dyDescent="0.25">
      <c r="A4652">
        <v>3.2</v>
      </c>
      <c r="B4652">
        <v>399700</v>
      </c>
      <c r="C4652">
        <v>361800</v>
      </c>
      <c r="D4652">
        <v>295200</v>
      </c>
    </row>
    <row r="4653" spans="1:4" x14ac:dyDescent="0.25">
      <c r="A4653">
        <v>3.2</v>
      </c>
      <c r="B4653">
        <v>3568600</v>
      </c>
      <c r="C4653">
        <v>2371100</v>
      </c>
      <c r="D4653">
        <v>2388200</v>
      </c>
    </row>
    <row r="4654" spans="1:4" x14ac:dyDescent="0.25">
      <c r="A4654">
        <v>3.2</v>
      </c>
      <c r="B4654">
        <v>819500</v>
      </c>
      <c r="C4654">
        <v>590100</v>
      </c>
      <c r="D4654">
        <v>745600</v>
      </c>
    </row>
    <row r="4655" spans="1:4" x14ac:dyDescent="0.25">
      <c r="A4655">
        <v>3.2</v>
      </c>
      <c r="B4655">
        <v>697200</v>
      </c>
      <c r="C4655">
        <v>547200</v>
      </c>
      <c r="D4655">
        <v>534900</v>
      </c>
    </row>
    <row r="4656" spans="1:4" x14ac:dyDescent="0.25">
      <c r="A4656">
        <v>3.2</v>
      </c>
      <c r="B4656">
        <v>3839500</v>
      </c>
      <c r="C4656">
        <v>3734400</v>
      </c>
      <c r="D4656">
        <v>2188700</v>
      </c>
    </row>
    <row r="4657" spans="1:4" x14ac:dyDescent="0.25">
      <c r="A4657">
        <v>3.2</v>
      </c>
      <c r="B4657">
        <v>750500</v>
      </c>
      <c r="C4657">
        <v>820300</v>
      </c>
      <c r="D4657">
        <v>814600</v>
      </c>
    </row>
    <row r="4658" spans="1:4" x14ac:dyDescent="0.25">
      <c r="A4658">
        <v>3.2</v>
      </c>
      <c r="B4658">
        <v>428800</v>
      </c>
      <c r="C4658">
        <v>398800</v>
      </c>
      <c r="D4658">
        <v>784100</v>
      </c>
    </row>
    <row r="4659" spans="1:4" x14ac:dyDescent="0.25">
      <c r="A4659">
        <v>3.2</v>
      </c>
      <c r="B4659">
        <v>917900</v>
      </c>
      <c r="C4659">
        <v>1064500</v>
      </c>
      <c r="D4659">
        <v>902900</v>
      </c>
    </row>
    <row r="4660" spans="1:4" x14ac:dyDescent="0.25">
      <c r="A4660">
        <v>3.2</v>
      </c>
      <c r="B4660">
        <v>297800</v>
      </c>
      <c r="C4660">
        <v>285700</v>
      </c>
      <c r="D4660">
        <v>304200</v>
      </c>
    </row>
    <row r="4661" spans="1:4" x14ac:dyDescent="0.25">
      <c r="A4661">
        <v>3.2</v>
      </c>
      <c r="B4661">
        <v>342900</v>
      </c>
      <c r="C4661">
        <v>297600</v>
      </c>
      <c r="D4661">
        <v>307800</v>
      </c>
    </row>
    <row r="4662" spans="1:4" x14ac:dyDescent="0.25">
      <c r="A4662">
        <v>3.2</v>
      </c>
      <c r="B4662">
        <v>532400</v>
      </c>
      <c r="C4662">
        <v>364700</v>
      </c>
      <c r="D4662">
        <v>446300</v>
      </c>
    </row>
    <row r="4663" spans="1:4" x14ac:dyDescent="0.25">
      <c r="A4663">
        <v>3.2</v>
      </c>
      <c r="B4663">
        <v>331500</v>
      </c>
      <c r="C4663">
        <v>430500</v>
      </c>
      <c r="D4663">
        <v>362600</v>
      </c>
    </row>
    <row r="4664" spans="1:4" x14ac:dyDescent="0.25">
      <c r="A4664">
        <v>3.2</v>
      </c>
      <c r="B4664">
        <v>515000</v>
      </c>
      <c r="C4664">
        <v>587100</v>
      </c>
      <c r="D4664">
        <v>520200</v>
      </c>
    </row>
    <row r="4665" spans="1:4" x14ac:dyDescent="0.25">
      <c r="A4665">
        <v>3.2</v>
      </c>
      <c r="B4665">
        <v>1849700</v>
      </c>
      <c r="C4665">
        <v>1926100</v>
      </c>
      <c r="D4665">
        <v>1649900</v>
      </c>
    </row>
    <row r="4666" spans="1:4" x14ac:dyDescent="0.25">
      <c r="A4666">
        <v>3.2</v>
      </c>
      <c r="B4666">
        <v>1164700</v>
      </c>
      <c r="C4666">
        <v>1622300</v>
      </c>
      <c r="D4666">
        <v>1116200</v>
      </c>
    </row>
    <row r="4667" spans="1:4" x14ac:dyDescent="0.25">
      <c r="A4667">
        <v>3.2</v>
      </c>
      <c r="B4667">
        <v>235900</v>
      </c>
      <c r="C4667">
        <v>237700</v>
      </c>
      <c r="D4667">
        <v>306900</v>
      </c>
    </row>
    <row r="4668" spans="1:4" x14ac:dyDescent="0.25">
      <c r="A4668">
        <v>3.2</v>
      </c>
      <c r="B4668">
        <v>2007000</v>
      </c>
      <c r="C4668">
        <v>2165500</v>
      </c>
      <c r="D4668">
        <v>2169500</v>
      </c>
    </row>
    <row r="4669" spans="1:4" x14ac:dyDescent="0.25">
      <c r="A4669">
        <v>3.2</v>
      </c>
      <c r="B4669">
        <v>2420600</v>
      </c>
      <c r="C4669">
        <v>2411600</v>
      </c>
      <c r="D4669">
        <v>2550800</v>
      </c>
    </row>
    <row r="4670" spans="1:4" x14ac:dyDescent="0.25">
      <c r="A4670">
        <v>3.2</v>
      </c>
      <c r="B4670">
        <v>352600</v>
      </c>
      <c r="C4670">
        <v>192000</v>
      </c>
      <c r="D4670">
        <v>240500</v>
      </c>
    </row>
    <row r="4671" spans="1:4" x14ac:dyDescent="0.25">
      <c r="A4671">
        <v>3.2</v>
      </c>
      <c r="B4671">
        <v>350800</v>
      </c>
      <c r="C4671">
        <v>362700</v>
      </c>
      <c r="D4671">
        <v>306700</v>
      </c>
    </row>
    <row r="4672" spans="1:4" x14ac:dyDescent="0.25">
      <c r="A4672">
        <v>3.2</v>
      </c>
      <c r="B4672">
        <v>3011900</v>
      </c>
      <c r="C4672">
        <v>3863900</v>
      </c>
      <c r="D4672">
        <v>3329700</v>
      </c>
    </row>
    <row r="4673" spans="1:4" x14ac:dyDescent="0.25">
      <c r="A4673">
        <v>3.2</v>
      </c>
      <c r="B4673">
        <v>1146100</v>
      </c>
      <c r="C4673">
        <v>1040700</v>
      </c>
      <c r="D4673">
        <v>1251600</v>
      </c>
    </row>
    <row r="4674" spans="1:4" x14ac:dyDescent="0.25">
      <c r="A4674">
        <v>3.2</v>
      </c>
      <c r="B4674">
        <v>467100</v>
      </c>
      <c r="C4674">
        <v>485500</v>
      </c>
      <c r="D4674">
        <v>484600</v>
      </c>
    </row>
    <row r="4675" spans="1:4" x14ac:dyDescent="0.25">
      <c r="A4675">
        <v>3.2</v>
      </c>
      <c r="B4675">
        <v>289600</v>
      </c>
      <c r="C4675">
        <v>363200</v>
      </c>
      <c r="D4675">
        <v>773600</v>
      </c>
    </row>
    <row r="4676" spans="1:4" x14ac:dyDescent="0.25">
      <c r="A4676">
        <v>3.2</v>
      </c>
      <c r="B4676">
        <v>187400</v>
      </c>
      <c r="C4676">
        <v>240700</v>
      </c>
      <c r="D4676">
        <v>238200</v>
      </c>
    </row>
    <row r="4677" spans="1:4" x14ac:dyDescent="0.25">
      <c r="A4677">
        <v>3.2</v>
      </c>
      <c r="B4677">
        <v>622300</v>
      </c>
      <c r="C4677">
        <v>685600</v>
      </c>
      <c r="D4677">
        <v>699500</v>
      </c>
    </row>
    <row r="4678" spans="1:4" x14ac:dyDescent="0.25">
      <c r="A4678">
        <v>3.2</v>
      </c>
      <c r="B4678">
        <v>229300</v>
      </c>
      <c r="C4678">
        <v>237400</v>
      </c>
      <c r="D4678">
        <v>242100</v>
      </c>
    </row>
    <row r="4679" spans="1:4" x14ac:dyDescent="0.25">
      <c r="A4679">
        <v>3.2</v>
      </c>
      <c r="B4679">
        <v>217600</v>
      </c>
      <c r="C4679">
        <v>292400</v>
      </c>
      <c r="D4679">
        <v>273900</v>
      </c>
    </row>
    <row r="4680" spans="1:4" x14ac:dyDescent="0.25">
      <c r="A4680">
        <v>3.2</v>
      </c>
      <c r="B4680">
        <v>257300</v>
      </c>
      <c r="C4680">
        <v>260800</v>
      </c>
      <c r="D4680">
        <v>238900</v>
      </c>
    </row>
    <row r="4681" spans="1:4" x14ac:dyDescent="0.25">
      <c r="A4681">
        <v>3.2</v>
      </c>
      <c r="B4681">
        <v>292200</v>
      </c>
      <c r="C4681">
        <v>377900</v>
      </c>
      <c r="D4681">
        <v>319100</v>
      </c>
    </row>
    <row r="4682" spans="1:4" x14ac:dyDescent="0.25">
      <c r="A4682">
        <v>3.2</v>
      </c>
      <c r="B4682">
        <v>356700</v>
      </c>
      <c r="C4682">
        <v>401600</v>
      </c>
      <c r="D4682">
        <v>381400</v>
      </c>
    </row>
    <row r="4683" spans="1:4" x14ac:dyDescent="0.25">
      <c r="A4683">
        <v>3.2</v>
      </c>
      <c r="B4683">
        <v>273000</v>
      </c>
      <c r="C4683">
        <v>293400</v>
      </c>
      <c r="D4683">
        <v>313100</v>
      </c>
    </row>
    <row r="4684" spans="1:4" x14ac:dyDescent="0.25">
      <c r="A4684">
        <v>3.2</v>
      </c>
      <c r="B4684">
        <v>753300</v>
      </c>
      <c r="C4684">
        <v>807200</v>
      </c>
      <c r="D4684">
        <v>1059300</v>
      </c>
    </row>
    <row r="4685" spans="1:4" x14ac:dyDescent="0.25">
      <c r="A4685">
        <v>3.2</v>
      </c>
      <c r="B4685">
        <v>497900</v>
      </c>
      <c r="C4685">
        <v>509500</v>
      </c>
      <c r="D4685">
        <v>538200</v>
      </c>
    </row>
    <row r="4686" spans="1:4" x14ac:dyDescent="0.25">
      <c r="A4686">
        <v>3.2</v>
      </c>
      <c r="B4686">
        <v>349900</v>
      </c>
      <c r="C4686">
        <v>350900</v>
      </c>
      <c r="D4686">
        <v>305900</v>
      </c>
    </row>
    <row r="4687" spans="1:4" x14ac:dyDescent="0.25">
      <c r="A4687">
        <v>3.2</v>
      </c>
      <c r="B4687">
        <v>465800</v>
      </c>
      <c r="C4687">
        <v>709000</v>
      </c>
      <c r="D4687">
        <v>627500</v>
      </c>
    </row>
    <row r="4688" spans="1:4" x14ac:dyDescent="0.25">
      <c r="A4688">
        <v>3.2</v>
      </c>
      <c r="B4688">
        <v>331400</v>
      </c>
      <c r="C4688">
        <v>362000</v>
      </c>
      <c r="D4688">
        <v>288100</v>
      </c>
    </row>
    <row r="4689" spans="1:4" x14ac:dyDescent="0.25">
      <c r="A4689">
        <v>3.2</v>
      </c>
      <c r="B4689">
        <v>240100</v>
      </c>
      <c r="C4689">
        <v>276900</v>
      </c>
      <c r="D4689">
        <v>249100</v>
      </c>
    </row>
    <row r="4690" spans="1:4" x14ac:dyDescent="0.25">
      <c r="A4690">
        <v>3.2</v>
      </c>
      <c r="B4690">
        <v>275200</v>
      </c>
      <c r="C4690">
        <v>269600</v>
      </c>
      <c r="D4690">
        <v>315400</v>
      </c>
    </row>
    <row r="4691" spans="1:4" x14ac:dyDescent="0.25">
      <c r="A4691">
        <v>3.2</v>
      </c>
      <c r="B4691">
        <v>319000</v>
      </c>
      <c r="C4691">
        <v>198700</v>
      </c>
      <c r="D4691">
        <v>261300</v>
      </c>
    </row>
    <row r="4692" spans="1:4" x14ac:dyDescent="0.25">
      <c r="A4692">
        <v>3.2</v>
      </c>
      <c r="B4692">
        <v>315000</v>
      </c>
      <c r="C4692">
        <v>238100</v>
      </c>
      <c r="D4692">
        <v>276100</v>
      </c>
    </row>
    <row r="4693" spans="1:4" x14ac:dyDescent="0.25">
      <c r="A4693">
        <v>3.2</v>
      </c>
      <c r="B4693">
        <v>391100</v>
      </c>
      <c r="C4693">
        <v>282100</v>
      </c>
      <c r="D4693">
        <v>345600</v>
      </c>
    </row>
    <row r="4694" spans="1:4" x14ac:dyDescent="0.25">
      <c r="A4694">
        <v>3.2</v>
      </c>
      <c r="B4694">
        <v>279300</v>
      </c>
      <c r="C4694">
        <v>213200</v>
      </c>
      <c r="D4694">
        <v>253700</v>
      </c>
    </row>
    <row r="4695" spans="1:4" x14ac:dyDescent="0.25">
      <c r="A4695">
        <v>3.2</v>
      </c>
      <c r="B4695">
        <v>381600</v>
      </c>
      <c r="C4695">
        <v>289500</v>
      </c>
      <c r="D4695">
        <v>320400</v>
      </c>
    </row>
    <row r="4696" spans="1:4" x14ac:dyDescent="0.25">
      <c r="A4696">
        <v>3.2</v>
      </c>
      <c r="B4696">
        <v>616900</v>
      </c>
      <c r="C4696">
        <v>645800</v>
      </c>
      <c r="D4696">
        <v>654200</v>
      </c>
    </row>
    <row r="4697" spans="1:4" x14ac:dyDescent="0.25">
      <c r="A4697">
        <v>3.2</v>
      </c>
      <c r="B4697">
        <v>246400</v>
      </c>
      <c r="C4697">
        <v>220800</v>
      </c>
      <c r="D4697">
        <v>255800</v>
      </c>
    </row>
    <row r="4698" spans="1:4" x14ac:dyDescent="0.25">
      <c r="A4698">
        <v>3.2</v>
      </c>
      <c r="B4698">
        <v>283100</v>
      </c>
      <c r="C4698">
        <v>252500</v>
      </c>
      <c r="D4698">
        <v>279400</v>
      </c>
    </row>
    <row r="4699" spans="1:4" x14ac:dyDescent="0.25">
      <c r="A4699">
        <v>3.2</v>
      </c>
      <c r="B4699">
        <v>574300</v>
      </c>
      <c r="C4699">
        <v>582200</v>
      </c>
      <c r="D4699">
        <v>586500</v>
      </c>
    </row>
    <row r="4700" spans="1:4" x14ac:dyDescent="0.25">
      <c r="A4700">
        <v>3.2</v>
      </c>
      <c r="B4700">
        <v>512800</v>
      </c>
      <c r="C4700">
        <v>523900</v>
      </c>
      <c r="D4700">
        <v>546200</v>
      </c>
    </row>
    <row r="4701" spans="1:4" x14ac:dyDescent="0.25">
      <c r="A4701">
        <v>3.2</v>
      </c>
      <c r="B4701">
        <v>2049100</v>
      </c>
      <c r="C4701">
        <v>2071700</v>
      </c>
      <c r="D4701">
        <v>2162100</v>
      </c>
    </row>
    <row r="4702" spans="1:4" x14ac:dyDescent="0.25">
      <c r="A4702">
        <v>3.2</v>
      </c>
      <c r="B4702">
        <v>260400</v>
      </c>
      <c r="C4702">
        <v>230900</v>
      </c>
      <c r="D4702">
        <v>251900</v>
      </c>
    </row>
    <row r="4703" spans="1:4" x14ac:dyDescent="0.25">
      <c r="A4703">
        <v>3.2</v>
      </c>
      <c r="B4703">
        <v>189300</v>
      </c>
      <c r="C4703">
        <v>203000</v>
      </c>
      <c r="D4703">
        <v>203000</v>
      </c>
    </row>
    <row r="4704" spans="1:4" x14ac:dyDescent="0.25">
      <c r="A4704">
        <v>3.2</v>
      </c>
      <c r="B4704">
        <v>120005300</v>
      </c>
      <c r="C4704">
        <v>242791100</v>
      </c>
      <c r="D4704">
        <v>792000</v>
      </c>
    </row>
    <row r="4705" spans="1:4" x14ac:dyDescent="0.25">
      <c r="A4705">
        <v>3.2</v>
      </c>
      <c r="B4705">
        <v>2051400</v>
      </c>
      <c r="C4705">
        <v>2337800</v>
      </c>
      <c r="D4705">
        <v>2169700</v>
      </c>
    </row>
    <row r="4706" spans="1:4" x14ac:dyDescent="0.25">
      <c r="A4706">
        <v>3.2</v>
      </c>
      <c r="B4706" t="s">
        <v>812</v>
      </c>
      <c r="C4706" t="s">
        <v>174</v>
      </c>
      <c r="D4706">
        <v>75426900</v>
      </c>
    </row>
    <row r="4707" spans="1:4" x14ac:dyDescent="0.25">
      <c r="A4707">
        <v>3.2</v>
      </c>
      <c r="B4707">
        <v>247543300</v>
      </c>
      <c r="C4707">
        <v>346857800</v>
      </c>
      <c r="D4707">
        <v>1557600</v>
      </c>
    </row>
    <row r="4708" spans="1:4" x14ac:dyDescent="0.25">
      <c r="A4708">
        <v>3.2</v>
      </c>
      <c r="B4708">
        <v>809700</v>
      </c>
      <c r="C4708">
        <v>991600</v>
      </c>
      <c r="D4708">
        <v>715000</v>
      </c>
    </row>
    <row r="4709" spans="1:4" x14ac:dyDescent="0.25">
      <c r="A4709">
        <v>3.2</v>
      </c>
      <c r="B4709">
        <v>2271200</v>
      </c>
      <c r="C4709">
        <v>3025900</v>
      </c>
      <c r="D4709">
        <v>2098700</v>
      </c>
    </row>
    <row r="4710" spans="1:4" x14ac:dyDescent="0.25">
      <c r="A4710">
        <v>3.2</v>
      </c>
      <c r="B4710">
        <v>89649700</v>
      </c>
      <c r="C4710">
        <v>102150500</v>
      </c>
      <c r="D4710">
        <v>36324300</v>
      </c>
    </row>
    <row r="4711" spans="1:4" x14ac:dyDescent="0.25">
      <c r="A4711">
        <v>3.2</v>
      </c>
      <c r="B4711">
        <v>403600</v>
      </c>
      <c r="C4711">
        <v>456700</v>
      </c>
      <c r="D4711">
        <v>454600</v>
      </c>
    </row>
    <row r="4712" spans="1:4" x14ac:dyDescent="0.25">
      <c r="A4712">
        <v>3.2</v>
      </c>
      <c r="B4712">
        <v>1367700</v>
      </c>
      <c r="C4712">
        <v>1532200</v>
      </c>
      <c r="D4712">
        <v>1342100</v>
      </c>
    </row>
    <row r="4713" spans="1:4" x14ac:dyDescent="0.25">
      <c r="A4713">
        <v>3.2</v>
      </c>
      <c r="B4713" t="s">
        <v>819</v>
      </c>
      <c r="C4713" t="s">
        <v>182</v>
      </c>
      <c r="D4713">
        <v>9365600</v>
      </c>
    </row>
    <row r="4714" spans="1:4" x14ac:dyDescent="0.25">
      <c r="A4714">
        <v>3.2</v>
      </c>
      <c r="B4714">
        <v>204492900</v>
      </c>
      <c r="C4714">
        <v>395536800</v>
      </c>
      <c r="D4714">
        <v>3240900</v>
      </c>
    </row>
    <row r="4715" spans="1:4" x14ac:dyDescent="0.25">
      <c r="A4715">
        <v>3.2</v>
      </c>
      <c r="B4715">
        <v>4169900</v>
      </c>
      <c r="C4715">
        <v>11505300</v>
      </c>
      <c r="D4715">
        <v>972800</v>
      </c>
    </row>
    <row r="4716" spans="1:4" x14ac:dyDescent="0.25">
      <c r="A4716">
        <v>3.2</v>
      </c>
      <c r="B4716">
        <v>46048100</v>
      </c>
      <c r="C4716">
        <v>62713000</v>
      </c>
      <c r="D4716">
        <v>2298700</v>
      </c>
    </row>
    <row r="4717" spans="1:4" x14ac:dyDescent="0.25">
      <c r="A4717">
        <v>3.2</v>
      </c>
      <c r="B4717">
        <v>13929900</v>
      </c>
      <c r="C4717">
        <v>26932200</v>
      </c>
      <c r="D4717">
        <v>1194500</v>
      </c>
    </row>
    <row r="4718" spans="1:4" x14ac:dyDescent="0.25">
      <c r="A4718">
        <v>3.2</v>
      </c>
      <c r="B4718">
        <v>63502300</v>
      </c>
      <c r="C4718">
        <v>87238000</v>
      </c>
      <c r="D4718">
        <v>1835900</v>
      </c>
    </row>
    <row r="4719" spans="1:4" x14ac:dyDescent="0.25">
      <c r="A4719">
        <v>3.2</v>
      </c>
      <c r="B4719">
        <v>4003400</v>
      </c>
      <c r="C4719">
        <v>6696500</v>
      </c>
      <c r="D4719">
        <v>414100</v>
      </c>
    </row>
    <row r="4720" spans="1:4" x14ac:dyDescent="0.25">
      <c r="A4720">
        <v>3.2</v>
      </c>
      <c r="B4720">
        <v>1359195500</v>
      </c>
      <c r="C4720">
        <v>1464071900</v>
      </c>
      <c r="D4720">
        <v>93714000</v>
      </c>
    </row>
    <row r="4721" spans="1:4" x14ac:dyDescent="0.25">
      <c r="A4721">
        <v>3.2</v>
      </c>
      <c r="B4721">
        <v>1696900</v>
      </c>
      <c r="C4721">
        <v>3469200</v>
      </c>
      <c r="D4721">
        <v>610900</v>
      </c>
    </row>
    <row r="4722" spans="1:4" x14ac:dyDescent="0.25">
      <c r="A4722">
        <v>3.2</v>
      </c>
      <c r="B4722">
        <v>2227400</v>
      </c>
      <c r="C4722">
        <v>2989900</v>
      </c>
      <c r="D4722">
        <v>2907300</v>
      </c>
    </row>
    <row r="4723" spans="1:4" x14ac:dyDescent="0.25">
      <c r="A4723">
        <v>3.2</v>
      </c>
      <c r="B4723">
        <v>747200</v>
      </c>
      <c r="C4723">
        <v>719500</v>
      </c>
      <c r="D4723">
        <v>385400</v>
      </c>
    </row>
    <row r="4724" spans="1:4" x14ac:dyDescent="0.25">
      <c r="A4724">
        <v>3.2</v>
      </c>
      <c r="B4724">
        <v>304238200</v>
      </c>
      <c r="C4724">
        <v>491960700</v>
      </c>
      <c r="D4724">
        <v>1656800</v>
      </c>
    </row>
    <row r="4725" spans="1:4" x14ac:dyDescent="0.25">
      <c r="A4725">
        <v>3.2</v>
      </c>
      <c r="B4725" t="s">
        <v>837</v>
      </c>
      <c r="C4725" t="s">
        <v>201</v>
      </c>
      <c r="D4725">
        <v>837669300</v>
      </c>
    </row>
    <row r="4726" spans="1:4" x14ac:dyDescent="0.25">
      <c r="A4726">
        <v>3.2</v>
      </c>
      <c r="B4726">
        <v>184460500</v>
      </c>
      <c r="C4726">
        <v>291090700</v>
      </c>
      <c r="D4726">
        <v>9584400</v>
      </c>
    </row>
    <row r="4727" spans="1:4" x14ac:dyDescent="0.25">
      <c r="A4727">
        <v>3.2</v>
      </c>
      <c r="B4727">
        <v>1701900</v>
      </c>
      <c r="C4727">
        <v>1995500</v>
      </c>
      <c r="D4727">
        <v>1004700</v>
      </c>
    </row>
    <row r="4728" spans="1:4" x14ac:dyDescent="0.25">
      <c r="A4728">
        <v>3.2</v>
      </c>
      <c r="B4728">
        <v>3792567600</v>
      </c>
      <c r="C4728">
        <v>4478540600</v>
      </c>
      <c r="D4728">
        <v>1139100</v>
      </c>
    </row>
    <row r="4729" spans="1:4" x14ac:dyDescent="0.25">
      <c r="A4729">
        <v>3.2</v>
      </c>
      <c r="B4729">
        <v>1001900</v>
      </c>
      <c r="C4729">
        <v>1022400</v>
      </c>
      <c r="D4729">
        <v>1089700</v>
      </c>
    </row>
    <row r="4730" spans="1:4" x14ac:dyDescent="0.25">
      <c r="A4730">
        <v>3.2</v>
      </c>
      <c r="B4730">
        <v>592300</v>
      </c>
      <c r="C4730">
        <v>685000</v>
      </c>
      <c r="D4730">
        <v>504100</v>
      </c>
    </row>
    <row r="4731" spans="1:4" x14ac:dyDescent="0.25">
      <c r="A4731">
        <v>3.2</v>
      </c>
      <c r="B4731">
        <v>42963400</v>
      </c>
      <c r="C4731">
        <v>76884900</v>
      </c>
      <c r="D4731">
        <v>4538900</v>
      </c>
    </row>
    <row r="4732" spans="1:4" x14ac:dyDescent="0.25">
      <c r="A4732">
        <v>3.2</v>
      </c>
      <c r="B4732">
        <v>6293500</v>
      </c>
      <c r="C4732">
        <v>10986400</v>
      </c>
      <c r="D4732">
        <v>1130000</v>
      </c>
    </row>
    <row r="4733" spans="1:4" x14ac:dyDescent="0.25">
      <c r="A4733">
        <v>3.2</v>
      </c>
      <c r="B4733">
        <v>3522800</v>
      </c>
      <c r="C4733">
        <v>3726400</v>
      </c>
      <c r="D4733">
        <v>1585000</v>
      </c>
    </row>
    <row r="4734" spans="1:4" x14ac:dyDescent="0.25">
      <c r="A4734">
        <v>3.2</v>
      </c>
      <c r="B4734">
        <v>3588884300</v>
      </c>
      <c r="C4734">
        <v>4934996200</v>
      </c>
      <c r="D4734">
        <v>6972300</v>
      </c>
    </row>
    <row r="4735" spans="1:4" x14ac:dyDescent="0.25">
      <c r="A4735">
        <v>3.2</v>
      </c>
      <c r="B4735">
        <v>841400</v>
      </c>
      <c r="C4735">
        <v>887200</v>
      </c>
      <c r="D4735">
        <v>596400</v>
      </c>
    </row>
    <row r="4736" spans="1:4" x14ac:dyDescent="0.25">
      <c r="A4736">
        <v>3.2</v>
      </c>
      <c r="B4736">
        <v>410900</v>
      </c>
      <c r="C4736">
        <v>500100</v>
      </c>
      <c r="D4736">
        <v>458600</v>
      </c>
    </row>
    <row r="4737" spans="1:4" x14ac:dyDescent="0.25">
      <c r="A4737">
        <v>3.2</v>
      </c>
      <c r="B4737">
        <v>4494900</v>
      </c>
      <c r="C4737">
        <v>8038400</v>
      </c>
      <c r="D4737">
        <v>1261600</v>
      </c>
    </row>
    <row r="4738" spans="1:4" x14ac:dyDescent="0.25">
      <c r="A4738">
        <v>3.2</v>
      </c>
      <c r="B4738">
        <v>17538300</v>
      </c>
      <c r="C4738">
        <v>34092500</v>
      </c>
      <c r="D4738">
        <v>413000</v>
      </c>
    </row>
    <row r="4739" spans="1:4" x14ac:dyDescent="0.25">
      <c r="A4739">
        <v>3.2</v>
      </c>
      <c r="B4739">
        <v>907500</v>
      </c>
      <c r="C4739">
        <v>1042400</v>
      </c>
      <c r="D4739">
        <v>864200</v>
      </c>
    </row>
    <row r="4740" spans="1:4" x14ac:dyDescent="0.25">
      <c r="A4740">
        <v>3.2</v>
      </c>
      <c r="B4740">
        <v>1028363100</v>
      </c>
      <c r="C4740">
        <v>151665400</v>
      </c>
      <c r="D4740">
        <v>141751400</v>
      </c>
    </row>
    <row r="4741" spans="1:4" x14ac:dyDescent="0.25">
      <c r="A4741">
        <v>3.2</v>
      </c>
      <c r="B4741" t="s">
        <v>856</v>
      </c>
      <c r="C4741" t="s">
        <v>219</v>
      </c>
      <c r="D4741" t="s">
        <v>26</v>
      </c>
    </row>
    <row r="4742" spans="1:4" x14ac:dyDescent="0.25">
      <c r="A4742">
        <v>3.2</v>
      </c>
      <c r="B4742">
        <v>3852200</v>
      </c>
      <c r="C4742">
        <v>6675200</v>
      </c>
      <c r="D4742">
        <v>907000</v>
      </c>
    </row>
    <row r="4743" spans="1:4" x14ac:dyDescent="0.25">
      <c r="A4743">
        <v>3.2</v>
      </c>
      <c r="B4743">
        <v>3567794000</v>
      </c>
      <c r="C4743">
        <v>5039374800</v>
      </c>
      <c r="D4743">
        <v>4146300</v>
      </c>
    </row>
    <row r="4744" spans="1:4" x14ac:dyDescent="0.25">
      <c r="A4744">
        <v>3.2</v>
      </c>
      <c r="B4744">
        <v>2302200</v>
      </c>
      <c r="C4744">
        <v>2089000</v>
      </c>
      <c r="D4744">
        <v>2091600</v>
      </c>
    </row>
    <row r="4745" spans="1:4" x14ac:dyDescent="0.25">
      <c r="A4745">
        <v>3.2</v>
      </c>
      <c r="B4745">
        <v>30752000</v>
      </c>
      <c r="C4745">
        <v>32354500</v>
      </c>
      <c r="D4745">
        <v>35651900</v>
      </c>
    </row>
    <row r="4746" spans="1:4" x14ac:dyDescent="0.25">
      <c r="A4746">
        <v>3.2</v>
      </c>
      <c r="B4746">
        <v>1124900</v>
      </c>
      <c r="C4746">
        <v>1318600</v>
      </c>
      <c r="D4746">
        <v>1371700</v>
      </c>
    </row>
    <row r="4747" spans="1:4" x14ac:dyDescent="0.25">
      <c r="A4747">
        <v>3.2</v>
      </c>
      <c r="B4747">
        <v>842100</v>
      </c>
      <c r="C4747">
        <v>1003700</v>
      </c>
      <c r="D4747">
        <v>940600</v>
      </c>
    </row>
    <row r="4748" spans="1:4" x14ac:dyDescent="0.25">
      <c r="A4748">
        <v>3.2</v>
      </c>
      <c r="B4748">
        <v>710500</v>
      </c>
      <c r="C4748">
        <v>760300</v>
      </c>
      <c r="D4748">
        <v>486600</v>
      </c>
    </row>
    <row r="4749" spans="1:4" x14ac:dyDescent="0.25">
      <c r="A4749">
        <v>3.2</v>
      </c>
      <c r="B4749">
        <v>5485100</v>
      </c>
      <c r="C4749">
        <v>9625600</v>
      </c>
      <c r="D4749">
        <v>2800300</v>
      </c>
    </row>
    <row r="4750" spans="1:4" x14ac:dyDescent="0.25">
      <c r="A4750">
        <v>3.2</v>
      </c>
      <c r="B4750">
        <v>1289078800</v>
      </c>
      <c r="C4750">
        <v>1344665400</v>
      </c>
      <c r="D4750">
        <v>42752300</v>
      </c>
    </row>
    <row r="4751" spans="1:4" x14ac:dyDescent="0.25">
      <c r="A4751">
        <v>3.2</v>
      </c>
      <c r="B4751">
        <v>53115600</v>
      </c>
      <c r="C4751">
        <v>60366100</v>
      </c>
      <c r="D4751">
        <v>2527700</v>
      </c>
    </row>
    <row r="4752" spans="1:4" x14ac:dyDescent="0.25">
      <c r="A4752">
        <v>3.2</v>
      </c>
      <c r="B4752">
        <v>11648600</v>
      </c>
      <c r="C4752">
        <v>13211000</v>
      </c>
      <c r="D4752">
        <v>11889200</v>
      </c>
    </row>
    <row r="4753" spans="1:4" x14ac:dyDescent="0.25">
      <c r="A4753">
        <v>3.2</v>
      </c>
      <c r="B4753">
        <v>410700</v>
      </c>
      <c r="C4753">
        <v>518200</v>
      </c>
      <c r="D4753">
        <v>384000</v>
      </c>
    </row>
    <row r="4754" spans="1:4" x14ac:dyDescent="0.25">
      <c r="A4754">
        <v>3.2</v>
      </c>
      <c r="B4754" t="s">
        <v>865</v>
      </c>
      <c r="C4754" t="s">
        <v>233</v>
      </c>
      <c r="D4754">
        <v>3780800</v>
      </c>
    </row>
    <row r="4755" spans="1:4" x14ac:dyDescent="0.25">
      <c r="A4755">
        <v>3.2</v>
      </c>
      <c r="B4755">
        <v>2688800</v>
      </c>
      <c r="C4755">
        <v>4515900</v>
      </c>
      <c r="D4755">
        <v>891700</v>
      </c>
    </row>
    <row r="4756" spans="1:4" x14ac:dyDescent="0.25">
      <c r="A4756">
        <v>3.2</v>
      </c>
      <c r="B4756">
        <v>2092500</v>
      </c>
      <c r="C4756">
        <v>2443500</v>
      </c>
      <c r="D4756">
        <v>562000</v>
      </c>
    </row>
    <row r="4757" spans="1:4" x14ac:dyDescent="0.25">
      <c r="A4757">
        <v>3.2</v>
      </c>
      <c r="B4757">
        <v>600100</v>
      </c>
      <c r="C4757">
        <v>646100</v>
      </c>
      <c r="D4757">
        <v>592600</v>
      </c>
    </row>
    <row r="4758" spans="1:4" x14ac:dyDescent="0.25">
      <c r="A4758">
        <v>3.2</v>
      </c>
      <c r="B4758">
        <v>1238439100</v>
      </c>
      <c r="C4758">
        <v>1272077400</v>
      </c>
      <c r="D4758">
        <v>1028529700</v>
      </c>
    </row>
    <row r="4759" spans="1:4" x14ac:dyDescent="0.25">
      <c r="A4759">
        <v>3.2</v>
      </c>
      <c r="B4759">
        <v>3943900</v>
      </c>
      <c r="C4759">
        <v>6213900</v>
      </c>
      <c r="D4759">
        <v>1309500</v>
      </c>
    </row>
    <row r="4760" spans="1:4" x14ac:dyDescent="0.25">
      <c r="A4760">
        <v>3.2</v>
      </c>
      <c r="B4760">
        <v>2657800</v>
      </c>
      <c r="C4760">
        <v>2338100</v>
      </c>
      <c r="D4760">
        <v>2181800</v>
      </c>
    </row>
    <row r="4761" spans="1:4" x14ac:dyDescent="0.25">
      <c r="A4761">
        <v>3.2</v>
      </c>
      <c r="B4761">
        <v>636300</v>
      </c>
      <c r="C4761">
        <v>669500</v>
      </c>
      <c r="D4761">
        <v>377700</v>
      </c>
    </row>
    <row r="4762" spans="1:4" x14ac:dyDescent="0.25">
      <c r="A4762">
        <v>3.2</v>
      </c>
      <c r="B4762">
        <v>40955700</v>
      </c>
      <c r="C4762">
        <v>44058700</v>
      </c>
      <c r="D4762">
        <v>40893700</v>
      </c>
    </row>
    <row r="4763" spans="1:4" x14ac:dyDescent="0.25">
      <c r="A4763">
        <v>3.2</v>
      </c>
      <c r="B4763">
        <v>2346600</v>
      </c>
      <c r="C4763">
        <v>3836800</v>
      </c>
      <c r="D4763">
        <v>931000</v>
      </c>
    </row>
    <row r="4764" spans="1:4" x14ac:dyDescent="0.25">
      <c r="A4764">
        <v>3.2</v>
      </c>
      <c r="B4764">
        <v>1143728300</v>
      </c>
      <c r="C4764">
        <v>1257711700</v>
      </c>
      <c r="D4764">
        <v>28733900</v>
      </c>
    </row>
    <row r="4765" spans="1:4" x14ac:dyDescent="0.25">
      <c r="A4765">
        <v>3.2</v>
      </c>
      <c r="B4765">
        <v>1355700</v>
      </c>
      <c r="C4765">
        <v>2761500</v>
      </c>
      <c r="D4765">
        <v>794400</v>
      </c>
    </row>
    <row r="4766" spans="1:4" x14ac:dyDescent="0.25">
      <c r="A4766">
        <v>3.2</v>
      </c>
      <c r="B4766" t="s">
        <v>881</v>
      </c>
      <c r="C4766" t="s">
        <v>249</v>
      </c>
      <c r="D4766" t="s">
        <v>31</v>
      </c>
    </row>
    <row r="4767" spans="1:4" x14ac:dyDescent="0.25">
      <c r="A4767">
        <v>3.2</v>
      </c>
      <c r="B4767" t="s">
        <v>882</v>
      </c>
      <c r="C4767" t="s">
        <v>250</v>
      </c>
      <c r="D4767" t="s">
        <v>32</v>
      </c>
    </row>
    <row r="4768" spans="1:4" x14ac:dyDescent="0.25">
      <c r="A4768">
        <v>3.2</v>
      </c>
      <c r="B4768">
        <v>609310300</v>
      </c>
      <c r="C4768">
        <v>843166000</v>
      </c>
      <c r="D4768">
        <v>1199600</v>
      </c>
    </row>
    <row r="4769" spans="1:4" x14ac:dyDescent="0.25">
      <c r="A4769">
        <v>3.2</v>
      </c>
      <c r="B4769">
        <v>69639100</v>
      </c>
      <c r="C4769">
        <v>61703400</v>
      </c>
      <c r="D4769">
        <v>11815500</v>
      </c>
    </row>
    <row r="4770" spans="1:4" x14ac:dyDescent="0.25">
      <c r="A4770">
        <v>3.2</v>
      </c>
      <c r="B4770">
        <v>7065800</v>
      </c>
      <c r="C4770">
        <v>8513600</v>
      </c>
      <c r="D4770">
        <v>1878000</v>
      </c>
    </row>
    <row r="4771" spans="1:4" x14ac:dyDescent="0.25">
      <c r="A4771">
        <v>3.2</v>
      </c>
      <c r="B4771">
        <v>1995452800</v>
      </c>
      <c r="C4771">
        <v>2599894400</v>
      </c>
      <c r="D4771">
        <v>5051200</v>
      </c>
    </row>
    <row r="4772" spans="1:4" x14ac:dyDescent="0.25">
      <c r="A4772">
        <v>3.2</v>
      </c>
      <c r="B4772">
        <v>3012800</v>
      </c>
      <c r="C4772">
        <v>3943000</v>
      </c>
      <c r="D4772">
        <v>1133600</v>
      </c>
    </row>
    <row r="4773" spans="1:4" x14ac:dyDescent="0.25">
      <c r="A4773">
        <v>3.2</v>
      </c>
      <c r="B4773">
        <v>1351686100</v>
      </c>
      <c r="C4773">
        <v>2566087000</v>
      </c>
      <c r="D4773">
        <v>3487100</v>
      </c>
    </row>
    <row r="4774" spans="1:4" x14ac:dyDescent="0.25">
      <c r="A4774">
        <v>3.2</v>
      </c>
      <c r="B4774">
        <v>639997800</v>
      </c>
      <c r="C4774">
        <v>700906500</v>
      </c>
      <c r="D4774">
        <v>667026000</v>
      </c>
    </row>
    <row r="4775" spans="1:4" x14ac:dyDescent="0.25">
      <c r="A4775">
        <v>3.2</v>
      </c>
      <c r="B4775">
        <v>1845700</v>
      </c>
      <c r="C4775">
        <v>2008700</v>
      </c>
      <c r="D4775">
        <v>1177500</v>
      </c>
    </row>
    <row r="4776" spans="1:4" x14ac:dyDescent="0.25">
      <c r="A4776">
        <v>3.2</v>
      </c>
      <c r="B4776">
        <v>1395223100</v>
      </c>
      <c r="C4776">
        <v>2025704400</v>
      </c>
      <c r="D4776">
        <v>7958100</v>
      </c>
    </row>
    <row r="4777" spans="1:4" x14ac:dyDescent="0.25">
      <c r="A4777">
        <v>3.2</v>
      </c>
      <c r="B4777">
        <v>634400</v>
      </c>
      <c r="C4777">
        <v>712500</v>
      </c>
      <c r="D4777">
        <v>523000</v>
      </c>
    </row>
    <row r="4778" spans="1:4" x14ac:dyDescent="0.25">
      <c r="A4778">
        <v>3.2</v>
      </c>
      <c r="B4778" t="s">
        <v>888</v>
      </c>
      <c r="C4778" t="s">
        <v>257</v>
      </c>
      <c r="D4778">
        <v>455406700</v>
      </c>
    </row>
    <row r="4779" spans="1:4" x14ac:dyDescent="0.25">
      <c r="A4779">
        <v>3.2</v>
      </c>
      <c r="B4779">
        <v>18840100</v>
      </c>
      <c r="C4779">
        <v>27356700</v>
      </c>
      <c r="D4779">
        <v>1558300</v>
      </c>
    </row>
    <row r="4780" spans="1:4" x14ac:dyDescent="0.25">
      <c r="A4780">
        <v>3.2</v>
      </c>
      <c r="B4780">
        <v>3935400</v>
      </c>
      <c r="C4780">
        <v>4918700</v>
      </c>
      <c r="D4780">
        <v>1936400</v>
      </c>
    </row>
    <row r="4781" spans="1:4" x14ac:dyDescent="0.25">
      <c r="A4781">
        <v>3.2</v>
      </c>
      <c r="B4781">
        <v>3569193900</v>
      </c>
      <c r="C4781">
        <v>185674900</v>
      </c>
      <c r="D4781">
        <v>1416766600</v>
      </c>
    </row>
    <row r="4782" spans="1:4" x14ac:dyDescent="0.25">
      <c r="A4782">
        <v>3.2</v>
      </c>
      <c r="B4782">
        <v>730400</v>
      </c>
      <c r="C4782">
        <v>866200</v>
      </c>
      <c r="D4782">
        <v>820500</v>
      </c>
    </row>
    <row r="4783" spans="1:4" x14ac:dyDescent="0.25">
      <c r="A4783">
        <v>3.2</v>
      </c>
      <c r="B4783">
        <v>2300700</v>
      </c>
      <c r="C4783">
        <v>2525300</v>
      </c>
      <c r="D4783">
        <v>2197400</v>
      </c>
    </row>
    <row r="4784" spans="1:4" x14ac:dyDescent="0.25">
      <c r="A4784">
        <v>3.2</v>
      </c>
      <c r="B4784">
        <v>1232800</v>
      </c>
      <c r="C4784">
        <v>1527900</v>
      </c>
      <c r="D4784">
        <v>982600</v>
      </c>
    </row>
    <row r="4785" spans="1:4" x14ac:dyDescent="0.25">
      <c r="A4785">
        <v>3.2</v>
      </c>
      <c r="B4785">
        <v>1604100</v>
      </c>
      <c r="C4785">
        <v>1737700</v>
      </c>
      <c r="D4785">
        <v>1732200</v>
      </c>
    </row>
    <row r="4786" spans="1:4" x14ac:dyDescent="0.25">
      <c r="A4786">
        <v>3.2</v>
      </c>
      <c r="B4786">
        <v>1484100</v>
      </c>
      <c r="C4786">
        <v>1656100</v>
      </c>
      <c r="D4786">
        <v>1412000</v>
      </c>
    </row>
    <row r="4787" spans="1:4" x14ac:dyDescent="0.25">
      <c r="A4787">
        <v>3.2</v>
      </c>
      <c r="B4787">
        <v>149804400</v>
      </c>
      <c r="C4787">
        <v>172293700</v>
      </c>
      <c r="D4787">
        <v>6354800</v>
      </c>
    </row>
    <row r="4788" spans="1:4" x14ac:dyDescent="0.25">
      <c r="A4788">
        <v>3.2</v>
      </c>
      <c r="B4788">
        <v>2825500</v>
      </c>
      <c r="C4788">
        <v>3531800</v>
      </c>
      <c r="D4788">
        <v>869700</v>
      </c>
    </row>
    <row r="4789" spans="1:4" x14ac:dyDescent="0.25">
      <c r="A4789">
        <v>3.2</v>
      </c>
      <c r="B4789">
        <v>622200</v>
      </c>
      <c r="C4789">
        <v>894200</v>
      </c>
      <c r="D4789">
        <v>332700</v>
      </c>
    </row>
    <row r="4790" spans="1:4" x14ac:dyDescent="0.25">
      <c r="A4790">
        <v>3.2</v>
      </c>
      <c r="B4790">
        <v>3870500</v>
      </c>
      <c r="C4790">
        <v>8188800</v>
      </c>
      <c r="D4790">
        <v>532800</v>
      </c>
    </row>
    <row r="4791" spans="1:4" x14ac:dyDescent="0.25">
      <c r="A4791">
        <v>3.2</v>
      </c>
      <c r="B4791">
        <v>5971963300</v>
      </c>
      <c r="C4791" t="s">
        <v>271</v>
      </c>
      <c r="D4791">
        <v>252461000</v>
      </c>
    </row>
    <row r="4792" spans="1:4" x14ac:dyDescent="0.25">
      <c r="A4792">
        <v>3.2</v>
      </c>
      <c r="B4792">
        <v>62024700</v>
      </c>
      <c r="C4792">
        <v>95215200</v>
      </c>
      <c r="D4792">
        <v>885200</v>
      </c>
    </row>
    <row r="4793" spans="1:4" x14ac:dyDescent="0.25">
      <c r="A4793">
        <v>3.2</v>
      </c>
      <c r="B4793">
        <v>1604200</v>
      </c>
      <c r="C4793">
        <v>1862000</v>
      </c>
      <c r="D4793">
        <v>1390800</v>
      </c>
    </row>
    <row r="4794" spans="1:4" x14ac:dyDescent="0.25">
      <c r="A4794">
        <v>3.2</v>
      </c>
      <c r="B4794">
        <v>8573700</v>
      </c>
      <c r="C4794">
        <v>12420000</v>
      </c>
      <c r="D4794">
        <v>3955800</v>
      </c>
    </row>
    <row r="4795" spans="1:4" x14ac:dyDescent="0.25">
      <c r="A4795">
        <v>3.2307692000000001</v>
      </c>
      <c r="B4795">
        <v>223208700</v>
      </c>
      <c r="C4795">
        <v>395660900</v>
      </c>
      <c r="D4795">
        <v>1121700</v>
      </c>
    </row>
    <row r="4796" spans="1:4" x14ac:dyDescent="0.25">
      <c r="A4796">
        <v>3.2307692000000001</v>
      </c>
      <c r="B4796">
        <v>265407700</v>
      </c>
      <c r="C4796">
        <v>281266100</v>
      </c>
      <c r="D4796">
        <v>137238900</v>
      </c>
    </row>
    <row r="4797" spans="1:4" x14ac:dyDescent="0.25">
      <c r="A4797">
        <v>3.2307692000000001</v>
      </c>
      <c r="B4797" t="s">
        <v>1083</v>
      </c>
      <c r="C4797" t="s">
        <v>454</v>
      </c>
      <c r="D4797">
        <v>5882700</v>
      </c>
    </row>
    <row r="4798" spans="1:4" x14ac:dyDescent="0.25">
      <c r="A4798">
        <v>3.2307692000000001</v>
      </c>
      <c r="B4798">
        <v>4995500</v>
      </c>
      <c r="C4798">
        <v>5849500</v>
      </c>
      <c r="D4798">
        <v>854600</v>
      </c>
    </row>
    <row r="4799" spans="1:4" x14ac:dyDescent="0.25">
      <c r="A4799">
        <v>3.2307692000000001</v>
      </c>
      <c r="B4799">
        <v>82866500</v>
      </c>
      <c r="C4799">
        <v>94722500</v>
      </c>
      <c r="D4799">
        <v>31741800</v>
      </c>
    </row>
    <row r="4800" spans="1:4" x14ac:dyDescent="0.25">
      <c r="A4800">
        <v>3.2307692000000001</v>
      </c>
      <c r="B4800">
        <v>277550900</v>
      </c>
      <c r="C4800">
        <v>291456400</v>
      </c>
      <c r="D4800">
        <v>296107600</v>
      </c>
    </row>
    <row r="4801" spans="1:4" x14ac:dyDescent="0.25">
      <c r="A4801">
        <v>3.2307692000000001</v>
      </c>
      <c r="B4801">
        <v>38257100</v>
      </c>
      <c r="C4801">
        <v>58042300</v>
      </c>
      <c r="D4801">
        <v>2623900</v>
      </c>
    </row>
    <row r="4802" spans="1:4" x14ac:dyDescent="0.25">
      <c r="A4802">
        <v>3.2307692000000001</v>
      </c>
      <c r="B4802">
        <v>510918100</v>
      </c>
      <c r="C4802">
        <v>611643900</v>
      </c>
      <c r="D4802">
        <v>13928100</v>
      </c>
    </row>
    <row r="4803" spans="1:4" x14ac:dyDescent="0.25">
      <c r="A4803">
        <v>3.2307692000000001</v>
      </c>
      <c r="B4803">
        <v>326080600</v>
      </c>
      <c r="C4803">
        <v>387507900</v>
      </c>
      <c r="D4803">
        <v>287013500</v>
      </c>
    </row>
    <row r="4804" spans="1:4" x14ac:dyDescent="0.25">
      <c r="A4804">
        <v>3.2307692000000001</v>
      </c>
      <c r="B4804" t="s">
        <v>1125</v>
      </c>
      <c r="C4804" t="s">
        <v>499</v>
      </c>
      <c r="D4804">
        <v>122123700</v>
      </c>
    </row>
    <row r="4805" spans="1:4" x14ac:dyDescent="0.25">
      <c r="A4805">
        <v>3.2307692000000001</v>
      </c>
      <c r="B4805" t="s">
        <v>1131</v>
      </c>
      <c r="C4805" t="s">
        <v>505</v>
      </c>
      <c r="D4805">
        <v>2864802800</v>
      </c>
    </row>
    <row r="4806" spans="1:4" x14ac:dyDescent="0.25">
      <c r="A4806">
        <v>3.2307692000000001</v>
      </c>
      <c r="B4806">
        <v>1306300</v>
      </c>
      <c r="C4806">
        <v>1687500</v>
      </c>
      <c r="D4806">
        <v>1055300</v>
      </c>
    </row>
    <row r="4807" spans="1:4" x14ac:dyDescent="0.25">
      <c r="A4807">
        <v>3.2307692000000001</v>
      </c>
      <c r="B4807">
        <v>3073442100</v>
      </c>
      <c r="C4807" t="s">
        <v>514</v>
      </c>
      <c r="D4807">
        <v>1203800</v>
      </c>
    </row>
    <row r="4808" spans="1:4" x14ac:dyDescent="0.25">
      <c r="A4808">
        <v>3.2307692000000001</v>
      </c>
      <c r="B4808" t="s">
        <v>1141</v>
      </c>
      <c r="C4808" t="s">
        <v>517</v>
      </c>
      <c r="D4808">
        <v>11609700</v>
      </c>
    </row>
    <row r="4809" spans="1:4" x14ac:dyDescent="0.25">
      <c r="A4809">
        <v>3.2307692000000001</v>
      </c>
      <c r="B4809" t="s">
        <v>1146</v>
      </c>
      <c r="C4809" t="s">
        <v>522</v>
      </c>
      <c r="D4809">
        <v>10965400</v>
      </c>
    </row>
    <row r="4810" spans="1:4" x14ac:dyDescent="0.25">
      <c r="A4810">
        <v>3.2307692000000001</v>
      </c>
      <c r="B4810" t="s">
        <v>1350</v>
      </c>
      <c r="C4810" t="s">
        <v>529</v>
      </c>
      <c r="D4810">
        <v>3446400</v>
      </c>
    </row>
    <row r="4811" spans="1:4" x14ac:dyDescent="0.25">
      <c r="A4811">
        <v>3.2307692000000001</v>
      </c>
      <c r="B4811" t="s">
        <v>1153</v>
      </c>
      <c r="C4811" t="s">
        <v>532</v>
      </c>
      <c r="D4811">
        <v>408584800</v>
      </c>
    </row>
    <row r="4812" spans="1:4" x14ac:dyDescent="0.25">
      <c r="A4812">
        <v>3.2307692000000001</v>
      </c>
      <c r="B4812">
        <v>1684500</v>
      </c>
      <c r="C4812">
        <v>3779300</v>
      </c>
      <c r="D4812">
        <v>658500</v>
      </c>
    </row>
    <row r="4813" spans="1:4" x14ac:dyDescent="0.25">
      <c r="A4813">
        <v>3.2307692000000001</v>
      </c>
      <c r="B4813">
        <v>1206108700</v>
      </c>
      <c r="C4813">
        <v>1186414100</v>
      </c>
      <c r="D4813">
        <v>489025000</v>
      </c>
    </row>
    <row r="4814" spans="1:4" x14ac:dyDescent="0.25">
      <c r="A4814">
        <v>3.2307692000000001</v>
      </c>
      <c r="B4814">
        <v>121173900</v>
      </c>
      <c r="C4814">
        <v>196941300</v>
      </c>
      <c r="D4814">
        <v>3237000</v>
      </c>
    </row>
    <row r="4815" spans="1:4" x14ac:dyDescent="0.25">
      <c r="A4815">
        <v>3.2307692000000001</v>
      </c>
      <c r="B4815">
        <v>118655600</v>
      </c>
      <c r="C4815">
        <v>114032200</v>
      </c>
      <c r="D4815">
        <v>12984900</v>
      </c>
    </row>
    <row r="4816" spans="1:4" x14ac:dyDescent="0.25">
      <c r="A4816">
        <v>3.2307692000000001</v>
      </c>
      <c r="B4816">
        <v>5490100</v>
      </c>
      <c r="C4816">
        <v>9275700</v>
      </c>
      <c r="D4816">
        <v>2741100</v>
      </c>
    </row>
    <row r="4817" spans="1:4" x14ac:dyDescent="0.25">
      <c r="A4817">
        <v>3.2307692000000001</v>
      </c>
      <c r="B4817" t="s">
        <v>1180</v>
      </c>
      <c r="C4817" t="s">
        <v>137</v>
      </c>
      <c r="D4817">
        <v>5098500</v>
      </c>
    </row>
    <row r="4818" spans="1:4" x14ac:dyDescent="0.25">
      <c r="A4818">
        <v>3.2307692000000001</v>
      </c>
      <c r="B4818" t="s">
        <v>1190</v>
      </c>
      <c r="C4818" t="s">
        <v>570</v>
      </c>
      <c r="D4818">
        <v>3323000</v>
      </c>
    </row>
    <row r="4819" spans="1:4" x14ac:dyDescent="0.25">
      <c r="A4819">
        <v>3.2307692000000001</v>
      </c>
      <c r="B4819">
        <v>13883200</v>
      </c>
      <c r="C4819">
        <v>18342600</v>
      </c>
      <c r="D4819">
        <v>13768600</v>
      </c>
    </row>
    <row r="4820" spans="1:4" x14ac:dyDescent="0.25">
      <c r="A4820">
        <v>3.2307692000000001</v>
      </c>
      <c r="B4820">
        <v>2392764800</v>
      </c>
      <c r="C4820">
        <v>4182634600</v>
      </c>
      <c r="D4820">
        <v>1068700</v>
      </c>
    </row>
    <row r="4821" spans="1:4" x14ac:dyDescent="0.25">
      <c r="A4821">
        <v>3.2307692000000001</v>
      </c>
      <c r="B4821" t="s">
        <v>1197</v>
      </c>
      <c r="C4821" t="s">
        <v>578</v>
      </c>
      <c r="D4821">
        <v>2140900</v>
      </c>
    </row>
    <row r="4822" spans="1:4" x14ac:dyDescent="0.25">
      <c r="A4822">
        <v>3.2307692000000001</v>
      </c>
      <c r="B4822">
        <v>65772300</v>
      </c>
      <c r="C4822">
        <v>25185600</v>
      </c>
      <c r="D4822">
        <v>20681200</v>
      </c>
    </row>
    <row r="4823" spans="1:4" x14ac:dyDescent="0.25">
      <c r="A4823">
        <v>3.2307692000000001</v>
      </c>
      <c r="B4823" t="s">
        <v>1200</v>
      </c>
      <c r="C4823" t="s">
        <v>582</v>
      </c>
      <c r="D4823">
        <v>2025100</v>
      </c>
    </row>
    <row r="4824" spans="1:4" x14ac:dyDescent="0.25">
      <c r="A4824">
        <v>3.2307692000000001</v>
      </c>
      <c r="B4824" t="s">
        <v>1204</v>
      </c>
      <c r="C4824" t="s">
        <v>587</v>
      </c>
      <c r="D4824">
        <v>3044100</v>
      </c>
    </row>
    <row r="4825" spans="1:4" x14ac:dyDescent="0.25">
      <c r="A4825">
        <v>3.2307692000000001</v>
      </c>
      <c r="B4825">
        <v>3859676300</v>
      </c>
      <c r="C4825">
        <v>516119700</v>
      </c>
      <c r="D4825">
        <v>320780800</v>
      </c>
    </row>
    <row r="4826" spans="1:4" x14ac:dyDescent="0.25">
      <c r="A4826">
        <v>3.2307692000000001</v>
      </c>
      <c r="B4826">
        <v>103184000</v>
      </c>
      <c r="C4826">
        <v>167188400</v>
      </c>
      <c r="D4826">
        <v>3992000</v>
      </c>
    </row>
    <row r="4827" spans="1:4" x14ac:dyDescent="0.25">
      <c r="A4827">
        <v>3.2307692000000001</v>
      </c>
      <c r="B4827" t="s">
        <v>1227</v>
      </c>
      <c r="C4827" t="s">
        <v>609</v>
      </c>
      <c r="D4827" t="s">
        <v>74</v>
      </c>
    </row>
    <row r="4828" spans="1:4" x14ac:dyDescent="0.25">
      <c r="A4828">
        <v>3.2307692000000001</v>
      </c>
      <c r="B4828">
        <v>6702100</v>
      </c>
      <c r="C4828">
        <v>8520800</v>
      </c>
      <c r="D4828">
        <v>6539700</v>
      </c>
    </row>
    <row r="4829" spans="1:4" x14ac:dyDescent="0.25">
      <c r="A4829">
        <v>3.2307692000000001</v>
      </c>
      <c r="B4829" t="s">
        <v>1237</v>
      </c>
      <c r="C4829" t="s">
        <v>621</v>
      </c>
      <c r="D4829">
        <v>1013000</v>
      </c>
    </row>
    <row r="4830" spans="1:4" x14ac:dyDescent="0.25">
      <c r="A4830">
        <v>3.2307692000000001</v>
      </c>
      <c r="B4830">
        <v>28222100</v>
      </c>
      <c r="C4830">
        <v>59303400</v>
      </c>
      <c r="D4830">
        <v>1575300</v>
      </c>
    </row>
    <row r="4831" spans="1:4" x14ac:dyDescent="0.25">
      <c r="A4831">
        <v>3.2307692000000001</v>
      </c>
      <c r="B4831">
        <v>14999500</v>
      </c>
      <c r="C4831">
        <v>26734400</v>
      </c>
      <c r="D4831">
        <v>2063900</v>
      </c>
    </row>
    <row r="4832" spans="1:4" x14ac:dyDescent="0.25">
      <c r="A4832">
        <v>3.2307692000000001</v>
      </c>
      <c r="B4832">
        <v>6525900</v>
      </c>
      <c r="C4832">
        <v>4602700</v>
      </c>
      <c r="D4832">
        <v>1166400</v>
      </c>
    </row>
    <row r="4833" spans="1:4" x14ac:dyDescent="0.25">
      <c r="A4833">
        <v>3.2307692000000001</v>
      </c>
      <c r="B4833" t="s">
        <v>990</v>
      </c>
      <c r="C4833" t="s">
        <v>632</v>
      </c>
      <c r="D4833">
        <v>64479200</v>
      </c>
    </row>
    <row r="4834" spans="1:4" x14ac:dyDescent="0.25">
      <c r="A4834">
        <v>3.2307692000000001</v>
      </c>
      <c r="B4834" t="s">
        <v>1249</v>
      </c>
      <c r="C4834" t="s">
        <v>634</v>
      </c>
      <c r="D4834">
        <v>32541300</v>
      </c>
    </row>
    <row r="4835" spans="1:4" x14ac:dyDescent="0.25">
      <c r="A4835">
        <v>3.2307692000000001</v>
      </c>
      <c r="B4835">
        <v>1478474900</v>
      </c>
      <c r="C4835">
        <v>3486244500</v>
      </c>
      <c r="D4835">
        <v>3976800</v>
      </c>
    </row>
    <row r="4836" spans="1:4" x14ac:dyDescent="0.25">
      <c r="A4836">
        <v>3.2307692000000001</v>
      </c>
      <c r="B4836">
        <v>18392000</v>
      </c>
      <c r="C4836">
        <v>25115100</v>
      </c>
      <c r="D4836">
        <v>16583900</v>
      </c>
    </row>
    <row r="4837" spans="1:4" x14ac:dyDescent="0.25">
      <c r="A4837">
        <v>3.2307692000000001</v>
      </c>
      <c r="B4837">
        <v>29799200</v>
      </c>
      <c r="C4837">
        <v>61742000</v>
      </c>
      <c r="D4837">
        <v>6905200</v>
      </c>
    </row>
    <row r="4838" spans="1:4" x14ac:dyDescent="0.25">
      <c r="A4838">
        <v>3.2307692000000001</v>
      </c>
      <c r="B4838" t="s">
        <v>1274</v>
      </c>
      <c r="C4838" t="s">
        <v>663</v>
      </c>
      <c r="D4838">
        <v>4680400</v>
      </c>
    </row>
    <row r="4839" spans="1:4" x14ac:dyDescent="0.25">
      <c r="A4839">
        <v>3.2307692000000001</v>
      </c>
      <c r="B4839">
        <v>1130100</v>
      </c>
      <c r="C4839">
        <v>1528600</v>
      </c>
      <c r="D4839">
        <v>1029200</v>
      </c>
    </row>
    <row r="4840" spans="1:4" x14ac:dyDescent="0.25">
      <c r="A4840">
        <v>3.2307692000000001</v>
      </c>
      <c r="B4840">
        <v>4618900</v>
      </c>
      <c r="C4840">
        <v>10630600</v>
      </c>
      <c r="D4840">
        <v>1818200</v>
      </c>
    </row>
    <row r="4841" spans="1:4" x14ac:dyDescent="0.25">
      <c r="A4841">
        <v>3.2307692000000001</v>
      </c>
      <c r="B4841">
        <v>170426200</v>
      </c>
      <c r="C4841">
        <v>292063900</v>
      </c>
      <c r="D4841">
        <v>4505800</v>
      </c>
    </row>
    <row r="4842" spans="1:4" x14ac:dyDescent="0.25">
      <c r="A4842">
        <v>3.2307692000000001</v>
      </c>
      <c r="B4842">
        <v>781800</v>
      </c>
      <c r="C4842">
        <v>2118900</v>
      </c>
      <c r="D4842">
        <v>790700</v>
      </c>
    </row>
    <row r="4843" spans="1:4" x14ac:dyDescent="0.25">
      <c r="A4843">
        <v>3.2307692000000001</v>
      </c>
      <c r="B4843">
        <v>29245700</v>
      </c>
      <c r="C4843">
        <v>51153000</v>
      </c>
      <c r="D4843">
        <v>9750500</v>
      </c>
    </row>
    <row r="4844" spans="1:4" x14ac:dyDescent="0.25">
      <c r="A4844">
        <v>3.2307692000000001</v>
      </c>
      <c r="B4844" t="s">
        <v>1300</v>
      </c>
      <c r="C4844" t="s">
        <v>689</v>
      </c>
      <c r="D4844">
        <v>19803900</v>
      </c>
    </row>
    <row r="4845" spans="1:4" x14ac:dyDescent="0.25">
      <c r="A4845">
        <v>3.2307692000000001</v>
      </c>
      <c r="B4845">
        <v>396135000</v>
      </c>
      <c r="C4845">
        <v>137463200</v>
      </c>
      <c r="D4845">
        <v>7451400</v>
      </c>
    </row>
    <row r="4846" spans="1:4" x14ac:dyDescent="0.25">
      <c r="A4846">
        <v>3.2307692000000001</v>
      </c>
      <c r="B4846" t="s">
        <v>1310</v>
      </c>
      <c r="C4846" t="s">
        <v>702</v>
      </c>
      <c r="D4846">
        <v>1872000</v>
      </c>
    </row>
    <row r="4847" spans="1:4" x14ac:dyDescent="0.25">
      <c r="A4847">
        <v>3.2307692000000001</v>
      </c>
      <c r="B4847" t="s">
        <v>1313</v>
      </c>
      <c r="C4847" t="s">
        <v>705</v>
      </c>
      <c r="D4847">
        <v>11100000</v>
      </c>
    </row>
    <row r="4848" spans="1:4" x14ac:dyDescent="0.25">
      <c r="A4848">
        <v>3.2307692000000001</v>
      </c>
      <c r="B4848">
        <v>768700</v>
      </c>
      <c r="C4848">
        <v>975500</v>
      </c>
      <c r="D4848">
        <v>555800</v>
      </c>
    </row>
    <row r="4849" spans="1:4" x14ac:dyDescent="0.25">
      <c r="A4849">
        <v>3.2307692000000001</v>
      </c>
      <c r="B4849">
        <v>3558132900</v>
      </c>
      <c r="C4849">
        <v>4482586100</v>
      </c>
      <c r="D4849">
        <v>1823000</v>
      </c>
    </row>
    <row r="4850" spans="1:4" x14ac:dyDescent="0.25">
      <c r="A4850">
        <v>3.2307692000000001</v>
      </c>
      <c r="B4850">
        <v>330788700</v>
      </c>
      <c r="C4850">
        <v>429108300</v>
      </c>
      <c r="D4850">
        <v>4638600</v>
      </c>
    </row>
    <row r="4851" spans="1:4" x14ac:dyDescent="0.25">
      <c r="A4851">
        <v>3.2307692000000001</v>
      </c>
      <c r="B4851">
        <v>2472335600</v>
      </c>
      <c r="C4851">
        <v>3683811300</v>
      </c>
      <c r="D4851">
        <v>8718500</v>
      </c>
    </row>
    <row r="4852" spans="1:4" x14ac:dyDescent="0.25">
      <c r="A4852">
        <v>3.2307692000000001</v>
      </c>
      <c r="B4852" t="s">
        <v>1342</v>
      </c>
      <c r="C4852" t="s">
        <v>736</v>
      </c>
      <c r="D4852">
        <v>1348700</v>
      </c>
    </row>
    <row r="4853" spans="1:4" x14ac:dyDescent="0.25">
      <c r="A4853">
        <v>3.2307692000000001</v>
      </c>
      <c r="B4853" t="s">
        <v>1344</v>
      </c>
      <c r="C4853" t="s">
        <v>739</v>
      </c>
      <c r="D4853">
        <v>395859000</v>
      </c>
    </row>
    <row r="4854" spans="1:4" x14ac:dyDescent="0.25">
      <c r="A4854">
        <v>3.2307692000000001</v>
      </c>
      <c r="B4854" t="s">
        <v>1056</v>
      </c>
      <c r="C4854" t="s">
        <v>743</v>
      </c>
      <c r="D4854">
        <v>1000600</v>
      </c>
    </row>
    <row r="4855" spans="1:4" x14ac:dyDescent="0.25">
      <c r="A4855">
        <v>3.2307692000000001</v>
      </c>
      <c r="B4855">
        <v>15483700</v>
      </c>
      <c r="C4855">
        <v>16824400</v>
      </c>
      <c r="D4855">
        <v>10227200</v>
      </c>
    </row>
    <row r="4856" spans="1:4" x14ac:dyDescent="0.25">
      <c r="A4856">
        <v>3.2307692000000001</v>
      </c>
      <c r="B4856">
        <v>20450600</v>
      </c>
      <c r="C4856">
        <v>45394700</v>
      </c>
      <c r="D4856">
        <v>920300</v>
      </c>
    </row>
    <row r="4857" spans="1:4" x14ac:dyDescent="0.25">
      <c r="A4857">
        <v>3.2727273000000001</v>
      </c>
      <c r="B4857" t="s">
        <v>903</v>
      </c>
      <c r="C4857" t="s">
        <v>272</v>
      </c>
      <c r="D4857">
        <v>5054100</v>
      </c>
    </row>
    <row r="4858" spans="1:4" x14ac:dyDescent="0.25">
      <c r="A4858">
        <v>3.2727273000000001</v>
      </c>
      <c r="B4858">
        <v>2369100</v>
      </c>
      <c r="C4858">
        <v>2335000</v>
      </c>
      <c r="D4858">
        <v>2249600</v>
      </c>
    </row>
    <row r="4859" spans="1:4" x14ac:dyDescent="0.25">
      <c r="A4859">
        <v>3.2727273000000001</v>
      </c>
      <c r="B4859" t="s">
        <v>906</v>
      </c>
      <c r="C4859" t="s">
        <v>275</v>
      </c>
      <c r="D4859">
        <v>1485465300</v>
      </c>
    </row>
    <row r="4860" spans="1:4" x14ac:dyDescent="0.25">
      <c r="A4860">
        <v>3.2727273000000001</v>
      </c>
      <c r="B4860">
        <v>2407400</v>
      </c>
      <c r="C4860">
        <v>2678800</v>
      </c>
      <c r="D4860">
        <v>2692500</v>
      </c>
    </row>
    <row r="4861" spans="1:4" x14ac:dyDescent="0.25">
      <c r="A4861">
        <v>3.2727273000000001</v>
      </c>
      <c r="B4861">
        <v>771300</v>
      </c>
      <c r="C4861">
        <v>980100</v>
      </c>
      <c r="D4861">
        <v>814600</v>
      </c>
    </row>
    <row r="4862" spans="1:4" x14ac:dyDescent="0.25">
      <c r="A4862">
        <v>3.2727273000000001</v>
      </c>
      <c r="B4862">
        <v>2206600</v>
      </c>
      <c r="C4862">
        <v>3805300</v>
      </c>
      <c r="D4862">
        <v>1122200</v>
      </c>
    </row>
    <row r="4863" spans="1:4" x14ac:dyDescent="0.25">
      <c r="A4863">
        <v>3.2727273000000001</v>
      </c>
      <c r="B4863">
        <v>112582900</v>
      </c>
      <c r="C4863">
        <v>191702500</v>
      </c>
      <c r="D4863">
        <v>431400</v>
      </c>
    </row>
    <row r="4864" spans="1:4" x14ac:dyDescent="0.25">
      <c r="A4864">
        <v>3.2727273000000001</v>
      </c>
      <c r="B4864">
        <v>259705100</v>
      </c>
      <c r="C4864">
        <v>428616000</v>
      </c>
      <c r="D4864">
        <v>1730700</v>
      </c>
    </row>
    <row r="4865" spans="1:4" x14ac:dyDescent="0.25">
      <c r="A4865">
        <v>3.2727273000000001</v>
      </c>
      <c r="B4865">
        <v>74449100</v>
      </c>
      <c r="C4865">
        <v>111069400</v>
      </c>
      <c r="D4865">
        <v>1023000</v>
      </c>
    </row>
    <row r="4866" spans="1:4" x14ac:dyDescent="0.25">
      <c r="A4866">
        <v>3.2727273000000001</v>
      </c>
      <c r="B4866">
        <v>1010700</v>
      </c>
      <c r="C4866">
        <v>929500</v>
      </c>
      <c r="D4866">
        <v>891900</v>
      </c>
    </row>
    <row r="4867" spans="1:4" x14ac:dyDescent="0.25">
      <c r="A4867">
        <v>3.2727273000000001</v>
      </c>
      <c r="B4867">
        <v>1760400</v>
      </c>
      <c r="C4867">
        <v>2081500</v>
      </c>
      <c r="D4867">
        <v>1755400</v>
      </c>
    </row>
    <row r="4868" spans="1:4" x14ac:dyDescent="0.25">
      <c r="A4868">
        <v>3.2727273000000001</v>
      </c>
      <c r="B4868">
        <v>2653400</v>
      </c>
      <c r="C4868">
        <v>2935400</v>
      </c>
      <c r="D4868">
        <v>2661800</v>
      </c>
    </row>
    <row r="4869" spans="1:4" x14ac:dyDescent="0.25">
      <c r="A4869">
        <v>3.2727273000000001</v>
      </c>
      <c r="B4869">
        <v>1956098800</v>
      </c>
      <c r="C4869">
        <v>2311312400</v>
      </c>
      <c r="D4869">
        <v>5353800</v>
      </c>
    </row>
    <row r="4870" spans="1:4" x14ac:dyDescent="0.25">
      <c r="A4870">
        <v>3.2727273000000001</v>
      </c>
      <c r="B4870">
        <v>910700</v>
      </c>
      <c r="C4870">
        <v>1070800</v>
      </c>
      <c r="D4870">
        <v>724300</v>
      </c>
    </row>
    <row r="4871" spans="1:4" x14ac:dyDescent="0.25">
      <c r="A4871">
        <v>3.2727273000000001</v>
      </c>
      <c r="B4871">
        <v>477520300</v>
      </c>
      <c r="C4871">
        <v>767382800</v>
      </c>
      <c r="D4871">
        <v>5530600</v>
      </c>
    </row>
    <row r="4872" spans="1:4" x14ac:dyDescent="0.25">
      <c r="A4872">
        <v>3.2727273000000001</v>
      </c>
      <c r="B4872">
        <v>4311800</v>
      </c>
      <c r="C4872">
        <v>6556800</v>
      </c>
      <c r="D4872">
        <v>766800</v>
      </c>
    </row>
    <row r="4873" spans="1:4" x14ac:dyDescent="0.25">
      <c r="A4873">
        <v>3.2727273000000001</v>
      </c>
      <c r="B4873">
        <v>222727200</v>
      </c>
      <c r="C4873">
        <v>377947300</v>
      </c>
      <c r="D4873">
        <v>671500</v>
      </c>
    </row>
    <row r="4874" spans="1:4" x14ac:dyDescent="0.25">
      <c r="A4874">
        <v>3.2727273000000001</v>
      </c>
      <c r="B4874">
        <v>333379100</v>
      </c>
      <c r="C4874">
        <v>606385900</v>
      </c>
      <c r="D4874">
        <v>3922700</v>
      </c>
    </row>
    <row r="4875" spans="1:4" x14ac:dyDescent="0.25">
      <c r="A4875">
        <v>3.2727273000000001</v>
      </c>
      <c r="B4875" t="s">
        <v>935</v>
      </c>
      <c r="C4875" t="s">
        <v>308</v>
      </c>
      <c r="D4875">
        <v>3693434800</v>
      </c>
    </row>
    <row r="4876" spans="1:4" x14ac:dyDescent="0.25">
      <c r="A4876">
        <v>3.2727273000000001</v>
      </c>
      <c r="B4876" t="s">
        <v>936</v>
      </c>
      <c r="C4876" t="s">
        <v>309</v>
      </c>
      <c r="D4876">
        <v>4590700</v>
      </c>
    </row>
    <row r="4877" spans="1:4" x14ac:dyDescent="0.25">
      <c r="A4877">
        <v>3.2727273000000001</v>
      </c>
      <c r="B4877">
        <v>959600</v>
      </c>
      <c r="C4877">
        <v>1033700</v>
      </c>
      <c r="D4877">
        <v>926400</v>
      </c>
    </row>
    <row r="4878" spans="1:4" x14ac:dyDescent="0.25">
      <c r="A4878">
        <v>3.2727273000000001</v>
      </c>
      <c r="B4878">
        <v>104270200</v>
      </c>
      <c r="C4878">
        <v>163177500</v>
      </c>
      <c r="D4878">
        <v>1902500</v>
      </c>
    </row>
    <row r="4879" spans="1:4" x14ac:dyDescent="0.25">
      <c r="A4879">
        <v>3.2727273000000001</v>
      </c>
      <c r="B4879">
        <v>1992900</v>
      </c>
      <c r="C4879">
        <v>2274800</v>
      </c>
      <c r="D4879">
        <v>2179000</v>
      </c>
    </row>
    <row r="4880" spans="1:4" x14ac:dyDescent="0.25">
      <c r="A4880">
        <v>3.2727273000000001</v>
      </c>
      <c r="B4880">
        <v>7792000</v>
      </c>
      <c r="C4880">
        <v>10469800</v>
      </c>
      <c r="D4880">
        <v>5896100</v>
      </c>
    </row>
    <row r="4881" spans="1:4" x14ac:dyDescent="0.25">
      <c r="A4881">
        <v>3.2727273000000001</v>
      </c>
      <c r="B4881">
        <v>1108700</v>
      </c>
      <c r="C4881">
        <v>1314700</v>
      </c>
      <c r="D4881">
        <v>1051200</v>
      </c>
    </row>
    <row r="4882" spans="1:4" x14ac:dyDescent="0.25">
      <c r="A4882">
        <v>3.2727273000000001</v>
      </c>
      <c r="B4882">
        <v>8702800</v>
      </c>
      <c r="C4882">
        <v>13424700</v>
      </c>
      <c r="D4882">
        <v>1405000</v>
      </c>
    </row>
    <row r="4883" spans="1:4" x14ac:dyDescent="0.25">
      <c r="A4883">
        <v>3.2727273000000001</v>
      </c>
      <c r="B4883">
        <v>93538700</v>
      </c>
      <c r="C4883">
        <v>117119200</v>
      </c>
      <c r="D4883">
        <v>530500</v>
      </c>
    </row>
    <row r="4884" spans="1:4" x14ac:dyDescent="0.25">
      <c r="A4884">
        <v>3.2727273000000001</v>
      </c>
      <c r="B4884">
        <v>75314600</v>
      </c>
      <c r="C4884">
        <v>88538700</v>
      </c>
      <c r="D4884">
        <v>80010700</v>
      </c>
    </row>
    <row r="4885" spans="1:4" x14ac:dyDescent="0.25">
      <c r="A4885">
        <v>3.2727273000000001</v>
      </c>
      <c r="B4885">
        <v>503654100</v>
      </c>
      <c r="C4885">
        <v>864297700</v>
      </c>
      <c r="D4885">
        <v>1381000</v>
      </c>
    </row>
    <row r="4886" spans="1:4" x14ac:dyDescent="0.25">
      <c r="A4886">
        <v>3.2727273000000001</v>
      </c>
      <c r="B4886">
        <v>1929129100</v>
      </c>
      <c r="C4886">
        <v>3774598300</v>
      </c>
      <c r="D4886">
        <v>3890600</v>
      </c>
    </row>
    <row r="4887" spans="1:4" x14ac:dyDescent="0.25">
      <c r="A4887">
        <v>3.2727273000000001</v>
      </c>
      <c r="B4887">
        <v>11833800</v>
      </c>
      <c r="C4887">
        <v>19265900</v>
      </c>
      <c r="D4887">
        <v>1741900</v>
      </c>
    </row>
    <row r="4888" spans="1:4" x14ac:dyDescent="0.25">
      <c r="A4888">
        <v>3.2727273000000001</v>
      </c>
      <c r="B4888">
        <v>2159000</v>
      </c>
      <c r="C4888">
        <v>2433100</v>
      </c>
      <c r="D4888">
        <v>951900</v>
      </c>
    </row>
    <row r="4889" spans="1:4" x14ac:dyDescent="0.25">
      <c r="A4889">
        <v>3.2727273000000001</v>
      </c>
      <c r="B4889">
        <v>96732300</v>
      </c>
      <c r="C4889">
        <v>157611400</v>
      </c>
      <c r="D4889">
        <v>1671300</v>
      </c>
    </row>
    <row r="4890" spans="1:4" x14ac:dyDescent="0.25">
      <c r="A4890">
        <v>3.2727273000000001</v>
      </c>
      <c r="B4890" t="s">
        <v>958</v>
      </c>
      <c r="C4890" t="s">
        <v>329</v>
      </c>
      <c r="D4890">
        <v>140263200</v>
      </c>
    </row>
    <row r="4891" spans="1:4" x14ac:dyDescent="0.25">
      <c r="A4891">
        <v>3.2727273000000001</v>
      </c>
      <c r="B4891">
        <v>9983500</v>
      </c>
      <c r="C4891">
        <v>10815400</v>
      </c>
      <c r="D4891">
        <v>10728400</v>
      </c>
    </row>
    <row r="4892" spans="1:4" x14ac:dyDescent="0.25">
      <c r="A4892">
        <v>3.2727273000000001</v>
      </c>
      <c r="B4892">
        <v>2054800</v>
      </c>
      <c r="C4892">
        <v>3666900</v>
      </c>
      <c r="D4892">
        <v>585000</v>
      </c>
    </row>
    <row r="4893" spans="1:4" x14ac:dyDescent="0.25">
      <c r="A4893">
        <v>3.2727273000000001</v>
      </c>
      <c r="B4893">
        <v>2482000</v>
      </c>
      <c r="C4893">
        <v>3536800</v>
      </c>
      <c r="D4893">
        <v>765300</v>
      </c>
    </row>
    <row r="4894" spans="1:4" x14ac:dyDescent="0.25">
      <c r="A4894">
        <v>3.2727273000000001</v>
      </c>
      <c r="B4894">
        <v>684800</v>
      </c>
      <c r="C4894">
        <v>861800</v>
      </c>
      <c r="D4894">
        <v>607100</v>
      </c>
    </row>
    <row r="4895" spans="1:4" x14ac:dyDescent="0.25">
      <c r="A4895">
        <v>3.2727273000000001</v>
      </c>
      <c r="B4895">
        <v>6185800</v>
      </c>
      <c r="C4895">
        <v>6768800</v>
      </c>
      <c r="D4895">
        <v>4710800</v>
      </c>
    </row>
    <row r="4896" spans="1:4" x14ac:dyDescent="0.25">
      <c r="A4896">
        <v>3.2727273000000001</v>
      </c>
      <c r="B4896">
        <v>987500</v>
      </c>
      <c r="C4896">
        <v>1243300</v>
      </c>
      <c r="D4896">
        <v>1006800</v>
      </c>
    </row>
    <row r="4897" spans="1:4" x14ac:dyDescent="0.25">
      <c r="A4897">
        <v>3.2727273000000001</v>
      </c>
      <c r="B4897">
        <v>31919200</v>
      </c>
      <c r="C4897">
        <v>39903300</v>
      </c>
      <c r="D4897">
        <v>587000</v>
      </c>
    </row>
    <row r="4898" spans="1:4" x14ac:dyDescent="0.25">
      <c r="A4898">
        <v>3.2727273000000001</v>
      </c>
      <c r="B4898">
        <v>4112621200</v>
      </c>
      <c r="C4898">
        <v>5826557400</v>
      </c>
      <c r="D4898">
        <v>1914300</v>
      </c>
    </row>
    <row r="4899" spans="1:4" x14ac:dyDescent="0.25">
      <c r="A4899">
        <v>3.2727273000000001</v>
      </c>
      <c r="B4899">
        <v>11930400</v>
      </c>
      <c r="C4899">
        <v>12069900</v>
      </c>
      <c r="D4899">
        <v>1180600</v>
      </c>
    </row>
    <row r="4900" spans="1:4" x14ac:dyDescent="0.25">
      <c r="A4900">
        <v>3.2727273000000001</v>
      </c>
      <c r="B4900">
        <v>74440600</v>
      </c>
      <c r="C4900">
        <v>81955100</v>
      </c>
      <c r="D4900">
        <v>84164300</v>
      </c>
    </row>
    <row r="4901" spans="1:4" x14ac:dyDescent="0.25">
      <c r="A4901">
        <v>3.2727273000000001</v>
      </c>
      <c r="B4901">
        <v>564400</v>
      </c>
      <c r="C4901">
        <v>645900</v>
      </c>
      <c r="D4901">
        <v>445800</v>
      </c>
    </row>
    <row r="4902" spans="1:4" x14ac:dyDescent="0.25">
      <c r="A4902">
        <v>3.2727273000000001</v>
      </c>
      <c r="B4902" t="s">
        <v>984</v>
      </c>
      <c r="C4902" t="s">
        <v>355</v>
      </c>
      <c r="D4902">
        <v>21616200</v>
      </c>
    </row>
    <row r="4903" spans="1:4" x14ac:dyDescent="0.25">
      <c r="A4903">
        <v>3.2727273000000001</v>
      </c>
      <c r="B4903">
        <v>948191200</v>
      </c>
      <c r="C4903">
        <v>1467277200</v>
      </c>
      <c r="D4903">
        <v>2024500</v>
      </c>
    </row>
    <row r="4904" spans="1:4" x14ac:dyDescent="0.25">
      <c r="A4904">
        <v>3.2727273000000001</v>
      </c>
      <c r="B4904">
        <v>2834200</v>
      </c>
      <c r="C4904">
        <v>3038200</v>
      </c>
      <c r="D4904">
        <v>2800300</v>
      </c>
    </row>
    <row r="4905" spans="1:4" x14ac:dyDescent="0.25">
      <c r="A4905">
        <v>3.2727273000000001</v>
      </c>
      <c r="B4905">
        <v>21422400</v>
      </c>
      <c r="C4905">
        <v>28555300</v>
      </c>
      <c r="D4905">
        <v>4256700</v>
      </c>
    </row>
    <row r="4906" spans="1:4" x14ac:dyDescent="0.25">
      <c r="A4906">
        <v>3.2727273000000001</v>
      </c>
      <c r="B4906">
        <v>36905600</v>
      </c>
      <c r="C4906">
        <v>50237600</v>
      </c>
      <c r="D4906">
        <v>9889400</v>
      </c>
    </row>
    <row r="4907" spans="1:4" x14ac:dyDescent="0.25">
      <c r="A4907">
        <v>3.2727273000000001</v>
      </c>
      <c r="B4907">
        <v>1071997900</v>
      </c>
      <c r="C4907">
        <v>35859800</v>
      </c>
      <c r="D4907">
        <v>33675700</v>
      </c>
    </row>
    <row r="4908" spans="1:4" x14ac:dyDescent="0.25">
      <c r="A4908">
        <v>3.2727273000000001</v>
      </c>
      <c r="B4908" t="s">
        <v>1009</v>
      </c>
      <c r="C4908" t="s">
        <v>380</v>
      </c>
      <c r="D4908">
        <v>2025600</v>
      </c>
    </row>
    <row r="4909" spans="1:4" x14ac:dyDescent="0.25">
      <c r="A4909">
        <v>3.2727273000000001</v>
      </c>
      <c r="B4909">
        <v>2696500</v>
      </c>
      <c r="C4909">
        <v>2345300</v>
      </c>
      <c r="D4909">
        <v>2683900</v>
      </c>
    </row>
    <row r="4910" spans="1:4" x14ac:dyDescent="0.25">
      <c r="A4910">
        <v>3.2727273000000001</v>
      </c>
      <c r="B4910">
        <v>175427600</v>
      </c>
      <c r="C4910">
        <v>256247600</v>
      </c>
      <c r="D4910">
        <v>20754500</v>
      </c>
    </row>
    <row r="4911" spans="1:4" x14ac:dyDescent="0.25">
      <c r="A4911">
        <v>3.2727273000000001</v>
      </c>
      <c r="B4911" t="s">
        <v>1012</v>
      </c>
      <c r="C4911" t="s">
        <v>383</v>
      </c>
      <c r="D4911">
        <v>5029800</v>
      </c>
    </row>
    <row r="4912" spans="1:4" x14ac:dyDescent="0.25">
      <c r="A4912">
        <v>3.2727273000000001</v>
      </c>
      <c r="B4912">
        <v>765219900</v>
      </c>
      <c r="C4912">
        <v>18521200</v>
      </c>
      <c r="D4912">
        <v>15453500</v>
      </c>
    </row>
    <row r="4913" spans="1:4" x14ac:dyDescent="0.25">
      <c r="A4913">
        <v>3.2727273000000001</v>
      </c>
      <c r="B4913" t="s">
        <v>1020</v>
      </c>
      <c r="C4913" t="s">
        <v>392</v>
      </c>
      <c r="D4913">
        <v>3721600</v>
      </c>
    </row>
    <row r="4914" spans="1:4" x14ac:dyDescent="0.25">
      <c r="A4914">
        <v>3.2727273000000001</v>
      </c>
      <c r="B4914">
        <v>24429500</v>
      </c>
      <c r="C4914">
        <v>44551000</v>
      </c>
      <c r="D4914">
        <v>1538100</v>
      </c>
    </row>
    <row r="4915" spans="1:4" x14ac:dyDescent="0.25">
      <c r="A4915">
        <v>3.2727273000000001</v>
      </c>
      <c r="B4915">
        <v>57632000</v>
      </c>
      <c r="C4915">
        <v>98209200</v>
      </c>
      <c r="D4915">
        <v>3844900</v>
      </c>
    </row>
    <row r="4916" spans="1:4" x14ac:dyDescent="0.25">
      <c r="A4916">
        <v>3.2727273000000001</v>
      </c>
      <c r="B4916">
        <v>8297000</v>
      </c>
      <c r="C4916">
        <v>12151800</v>
      </c>
      <c r="D4916">
        <v>1611500</v>
      </c>
    </row>
    <row r="4917" spans="1:4" x14ac:dyDescent="0.25">
      <c r="A4917">
        <v>3.2727273000000001</v>
      </c>
      <c r="B4917" t="s">
        <v>1025</v>
      </c>
      <c r="C4917" t="s">
        <v>397</v>
      </c>
      <c r="D4917" t="s">
        <v>51</v>
      </c>
    </row>
    <row r="4918" spans="1:4" x14ac:dyDescent="0.25">
      <c r="A4918">
        <v>3.2727273000000001</v>
      </c>
      <c r="B4918">
        <v>1176000</v>
      </c>
      <c r="C4918">
        <v>1589800</v>
      </c>
      <c r="D4918">
        <v>1510800</v>
      </c>
    </row>
    <row r="4919" spans="1:4" x14ac:dyDescent="0.25">
      <c r="A4919">
        <v>3.2727273000000001</v>
      </c>
      <c r="B4919">
        <v>212184800</v>
      </c>
      <c r="C4919">
        <v>227037300</v>
      </c>
      <c r="D4919">
        <v>225079600</v>
      </c>
    </row>
    <row r="4920" spans="1:4" x14ac:dyDescent="0.25">
      <c r="A4920">
        <v>3.2727273000000001</v>
      </c>
      <c r="B4920" t="s">
        <v>1029</v>
      </c>
      <c r="C4920" t="s">
        <v>401</v>
      </c>
      <c r="D4920">
        <v>99827200</v>
      </c>
    </row>
    <row r="4921" spans="1:4" x14ac:dyDescent="0.25">
      <c r="A4921">
        <v>3.2727273000000001</v>
      </c>
      <c r="B4921">
        <v>2188700</v>
      </c>
      <c r="C4921">
        <v>3498600</v>
      </c>
      <c r="D4921">
        <v>1534400</v>
      </c>
    </row>
    <row r="4922" spans="1:4" x14ac:dyDescent="0.25">
      <c r="A4922">
        <v>3.2727273000000001</v>
      </c>
      <c r="B4922">
        <v>1627838800</v>
      </c>
      <c r="C4922">
        <v>2218497900</v>
      </c>
      <c r="D4922">
        <v>630500</v>
      </c>
    </row>
    <row r="4923" spans="1:4" x14ac:dyDescent="0.25">
      <c r="A4923">
        <v>3.2727273000000001</v>
      </c>
      <c r="B4923">
        <v>14591900</v>
      </c>
      <c r="C4923">
        <v>16312900</v>
      </c>
      <c r="D4923">
        <v>24488700</v>
      </c>
    </row>
    <row r="4924" spans="1:4" x14ac:dyDescent="0.25">
      <c r="A4924">
        <v>3.2727273000000001</v>
      </c>
      <c r="B4924">
        <v>24879600</v>
      </c>
      <c r="C4924">
        <v>34977200</v>
      </c>
      <c r="D4924">
        <v>2491600</v>
      </c>
    </row>
    <row r="4925" spans="1:4" x14ac:dyDescent="0.25">
      <c r="A4925">
        <v>3.2727273000000001</v>
      </c>
      <c r="B4925">
        <v>1508300</v>
      </c>
      <c r="C4925">
        <v>2030000</v>
      </c>
      <c r="D4925">
        <v>1032400</v>
      </c>
    </row>
    <row r="4926" spans="1:4" x14ac:dyDescent="0.25">
      <c r="A4926">
        <v>3.2727273000000001</v>
      </c>
      <c r="B4926">
        <v>720700</v>
      </c>
      <c r="C4926">
        <v>981100</v>
      </c>
      <c r="D4926">
        <v>597800</v>
      </c>
    </row>
    <row r="4927" spans="1:4" x14ac:dyDescent="0.25">
      <c r="A4927">
        <v>3.2727273000000001</v>
      </c>
      <c r="B4927">
        <v>1351100</v>
      </c>
      <c r="C4927">
        <v>2254300</v>
      </c>
      <c r="D4927">
        <v>1023900</v>
      </c>
    </row>
    <row r="4928" spans="1:4" x14ac:dyDescent="0.25">
      <c r="A4928">
        <v>3.2727273000000001</v>
      </c>
      <c r="B4928">
        <v>330704400</v>
      </c>
      <c r="C4928">
        <v>402784300</v>
      </c>
      <c r="D4928">
        <v>4881000</v>
      </c>
    </row>
    <row r="4929" spans="1:4" x14ac:dyDescent="0.25">
      <c r="A4929">
        <v>3.2727273000000001</v>
      </c>
      <c r="B4929">
        <v>805600</v>
      </c>
      <c r="C4929">
        <v>973200</v>
      </c>
      <c r="D4929">
        <v>519700</v>
      </c>
    </row>
    <row r="4930" spans="1:4" x14ac:dyDescent="0.25">
      <c r="A4930">
        <v>3.2727273000000001</v>
      </c>
      <c r="B4930">
        <v>2214100</v>
      </c>
      <c r="C4930">
        <v>3333000</v>
      </c>
      <c r="D4930">
        <v>1249600</v>
      </c>
    </row>
    <row r="4931" spans="1:4" x14ac:dyDescent="0.25">
      <c r="A4931">
        <v>3.2727273000000001</v>
      </c>
      <c r="B4931" t="s">
        <v>1043</v>
      </c>
      <c r="C4931" t="s">
        <v>414</v>
      </c>
      <c r="D4931">
        <v>1217766500</v>
      </c>
    </row>
    <row r="4932" spans="1:4" x14ac:dyDescent="0.25">
      <c r="A4932">
        <v>3.2727273000000001</v>
      </c>
      <c r="B4932">
        <v>441878600</v>
      </c>
      <c r="C4932">
        <v>32788500</v>
      </c>
      <c r="D4932">
        <v>466359600</v>
      </c>
    </row>
    <row r="4933" spans="1:4" x14ac:dyDescent="0.25">
      <c r="A4933">
        <v>3.2727273000000001</v>
      </c>
      <c r="B4933">
        <v>313722100</v>
      </c>
      <c r="C4933">
        <v>368296900</v>
      </c>
      <c r="D4933">
        <v>6552100</v>
      </c>
    </row>
    <row r="4934" spans="1:4" x14ac:dyDescent="0.25">
      <c r="A4934">
        <v>3.2727273000000001</v>
      </c>
      <c r="B4934">
        <v>2463600</v>
      </c>
      <c r="C4934">
        <v>3518800</v>
      </c>
      <c r="D4934">
        <v>1844700</v>
      </c>
    </row>
    <row r="4935" spans="1:4" x14ac:dyDescent="0.25">
      <c r="A4935">
        <v>3.2727273000000001</v>
      </c>
      <c r="B4935" t="s">
        <v>1049</v>
      </c>
      <c r="C4935" t="s">
        <v>420</v>
      </c>
      <c r="D4935">
        <v>2555900</v>
      </c>
    </row>
    <row r="4936" spans="1:4" x14ac:dyDescent="0.25">
      <c r="A4936">
        <v>3.2727273000000001</v>
      </c>
      <c r="B4936">
        <v>55278800</v>
      </c>
      <c r="C4936">
        <v>91373700</v>
      </c>
      <c r="D4936">
        <v>4401700</v>
      </c>
    </row>
    <row r="4937" spans="1:4" x14ac:dyDescent="0.25">
      <c r="A4937">
        <v>3.2727273000000001</v>
      </c>
      <c r="B4937">
        <v>1322500</v>
      </c>
      <c r="C4937">
        <v>1511000</v>
      </c>
      <c r="D4937">
        <v>1288300</v>
      </c>
    </row>
    <row r="4938" spans="1:4" x14ac:dyDescent="0.25">
      <c r="A4938">
        <v>3.2727273000000001</v>
      </c>
      <c r="B4938">
        <v>17899500</v>
      </c>
      <c r="C4938">
        <v>24311100</v>
      </c>
      <c r="D4938">
        <v>6987200</v>
      </c>
    </row>
    <row r="4939" spans="1:4" x14ac:dyDescent="0.25">
      <c r="A4939">
        <v>3.2727273000000001</v>
      </c>
      <c r="B4939">
        <v>11628400</v>
      </c>
      <c r="C4939">
        <v>16322000</v>
      </c>
      <c r="D4939">
        <v>4204900</v>
      </c>
    </row>
    <row r="4940" spans="1:4" x14ac:dyDescent="0.25">
      <c r="A4940">
        <v>3.2727273000000001</v>
      </c>
      <c r="B4940" t="s">
        <v>1058</v>
      </c>
      <c r="C4940" t="s">
        <v>429</v>
      </c>
      <c r="D4940">
        <v>2221600</v>
      </c>
    </row>
    <row r="4941" spans="1:4" x14ac:dyDescent="0.25">
      <c r="A4941">
        <v>3.2727273000000001</v>
      </c>
      <c r="B4941">
        <v>2982200</v>
      </c>
      <c r="C4941">
        <v>5381300</v>
      </c>
      <c r="D4941">
        <v>808400</v>
      </c>
    </row>
    <row r="4942" spans="1:4" x14ac:dyDescent="0.25">
      <c r="A4942">
        <v>3.2727273000000001</v>
      </c>
      <c r="B4942" t="s">
        <v>1061</v>
      </c>
      <c r="C4942" t="s">
        <v>432</v>
      </c>
      <c r="D4942">
        <v>1678600</v>
      </c>
    </row>
    <row r="4943" spans="1:4" x14ac:dyDescent="0.25">
      <c r="A4943">
        <v>3.2727273000000001</v>
      </c>
      <c r="B4943">
        <v>7783300</v>
      </c>
      <c r="C4943">
        <v>18775000</v>
      </c>
      <c r="D4943">
        <v>556800</v>
      </c>
    </row>
    <row r="4944" spans="1:4" x14ac:dyDescent="0.25">
      <c r="A4944">
        <v>3.2727273000000001</v>
      </c>
      <c r="B4944">
        <v>1115600</v>
      </c>
      <c r="C4944">
        <v>1112000</v>
      </c>
      <c r="D4944">
        <v>1103700</v>
      </c>
    </row>
    <row r="4945" spans="1:4" x14ac:dyDescent="0.25">
      <c r="A4945">
        <v>3.3333333000000001</v>
      </c>
      <c r="B4945">
        <v>1632900</v>
      </c>
      <c r="C4945">
        <v>1682000</v>
      </c>
      <c r="D4945">
        <v>1091200</v>
      </c>
    </row>
    <row r="4946" spans="1:4" x14ac:dyDescent="0.25">
      <c r="A4946">
        <v>3.3333333000000001</v>
      </c>
      <c r="B4946">
        <v>3920500</v>
      </c>
      <c r="C4946">
        <v>11303600</v>
      </c>
      <c r="D4946">
        <v>2192500</v>
      </c>
    </row>
    <row r="4947" spans="1:4" x14ac:dyDescent="0.25">
      <c r="A4947">
        <v>3.3333333000000001</v>
      </c>
      <c r="B4947">
        <v>1348700</v>
      </c>
      <c r="C4947">
        <v>1539300</v>
      </c>
      <c r="D4947">
        <v>1330000</v>
      </c>
    </row>
    <row r="4948" spans="1:4" x14ac:dyDescent="0.25">
      <c r="A4948">
        <v>3.3333333000000001</v>
      </c>
      <c r="B4948">
        <v>266899000</v>
      </c>
      <c r="C4948">
        <v>286166300</v>
      </c>
      <c r="D4948">
        <v>57927800</v>
      </c>
    </row>
    <row r="4949" spans="1:4" x14ac:dyDescent="0.25">
      <c r="A4949">
        <v>3.3333333000000001</v>
      </c>
      <c r="B4949">
        <v>518700</v>
      </c>
      <c r="C4949">
        <v>602200</v>
      </c>
      <c r="D4949">
        <v>499500</v>
      </c>
    </row>
    <row r="4950" spans="1:4" x14ac:dyDescent="0.25">
      <c r="A4950">
        <v>3.3333333000000001</v>
      </c>
      <c r="B4950">
        <v>749800</v>
      </c>
      <c r="C4950">
        <v>764300</v>
      </c>
      <c r="D4950">
        <v>773700</v>
      </c>
    </row>
    <row r="4951" spans="1:4" x14ac:dyDescent="0.25">
      <c r="A4951">
        <v>3.3333333000000001</v>
      </c>
      <c r="B4951">
        <v>1733700</v>
      </c>
      <c r="C4951">
        <v>1945800</v>
      </c>
      <c r="D4951">
        <v>1484000</v>
      </c>
    </row>
    <row r="4952" spans="1:4" x14ac:dyDescent="0.25">
      <c r="A4952">
        <v>3.3333333000000001</v>
      </c>
      <c r="B4952">
        <v>1348000</v>
      </c>
      <c r="C4952">
        <v>1703000</v>
      </c>
      <c r="D4952">
        <v>1035700</v>
      </c>
    </row>
    <row r="4953" spans="1:4" x14ac:dyDescent="0.25">
      <c r="A4953">
        <v>3.3333333000000001</v>
      </c>
      <c r="B4953">
        <v>865600</v>
      </c>
      <c r="C4953">
        <v>1339400</v>
      </c>
      <c r="D4953">
        <v>1004100</v>
      </c>
    </row>
    <row r="4954" spans="1:4" x14ac:dyDescent="0.25">
      <c r="A4954">
        <v>3.3333333000000001</v>
      </c>
      <c r="B4954">
        <v>16031800</v>
      </c>
      <c r="C4954">
        <v>16592600</v>
      </c>
      <c r="D4954">
        <v>17271800</v>
      </c>
    </row>
    <row r="4955" spans="1:4" x14ac:dyDescent="0.25">
      <c r="A4955">
        <v>3.3333333000000001</v>
      </c>
      <c r="B4955">
        <v>25190800</v>
      </c>
      <c r="C4955">
        <v>26820400</v>
      </c>
      <c r="D4955">
        <v>5328900</v>
      </c>
    </row>
    <row r="4956" spans="1:4" x14ac:dyDescent="0.25">
      <c r="A4956">
        <v>3.3333333000000001</v>
      </c>
      <c r="B4956">
        <v>1587300</v>
      </c>
      <c r="C4956">
        <v>1520500</v>
      </c>
      <c r="D4956">
        <v>1839300</v>
      </c>
    </row>
    <row r="4957" spans="1:4" x14ac:dyDescent="0.25">
      <c r="A4957">
        <v>3.3333333000000001</v>
      </c>
      <c r="B4957">
        <v>3785200</v>
      </c>
      <c r="C4957">
        <v>6183700</v>
      </c>
      <c r="D4957">
        <v>739000</v>
      </c>
    </row>
    <row r="4958" spans="1:4" x14ac:dyDescent="0.25">
      <c r="A4958">
        <v>3.3333333000000001</v>
      </c>
      <c r="B4958">
        <v>2667600</v>
      </c>
      <c r="C4958">
        <v>2346400</v>
      </c>
      <c r="D4958">
        <v>5129801</v>
      </c>
    </row>
    <row r="4959" spans="1:4" x14ac:dyDescent="0.25">
      <c r="A4959">
        <v>3.3333333000000001</v>
      </c>
      <c r="B4959">
        <v>41045400</v>
      </c>
      <c r="C4959">
        <v>44258100</v>
      </c>
      <c r="D4959">
        <v>1827600</v>
      </c>
    </row>
    <row r="4960" spans="1:4" x14ac:dyDescent="0.25">
      <c r="A4960">
        <v>3.3333333000000001</v>
      </c>
      <c r="B4960">
        <v>1296800</v>
      </c>
      <c r="C4960">
        <v>1851300</v>
      </c>
      <c r="D4960">
        <v>832400</v>
      </c>
    </row>
    <row r="4961" spans="1:4" x14ac:dyDescent="0.25">
      <c r="A4961">
        <v>3.3333333000000001</v>
      </c>
      <c r="B4961">
        <v>1783100</v>
      </c>
      <c r="C4961">
        <v>1896400</v>
      </c>
      <c r="D4961">
        <v>1990699</v>
      </c>
    </row>
    <row r="4962" spans="1:4" x14ac:dyDescent="0.25">
      <c r="A4962">
        <v>3.3333333000000001</v>
      </c>
      <c r="B4962">
        <v>609900</v>
      </c>
      <c r="C4962">
        <v>673600</v>
      </c>
      <c r="D4962">
        <v>608001</v>
      </c>
    </row>
    <row r="4963" spans="1:4" x14ac:dyDescent="0.25">
      <c r="A4963">
        <v>3.3333333000000001</v>
      </c>
      <c r="B4963">
        <v>1336300</v>
      </c>
      <c r="C4963">
        <v>1715600</v>
      </c>
      <c r="D4963">
        <v>1031000</v>
      </c>
    </row>
    <row r="4964" spans="1:4" x14ac:dyDescent="0.25">
      <c r="A4964">
        <v>3.3333333000000001</v>
      </c>
      <c r="B4964">
        <v>5508200</v>
      </c>
      <c r="C4964">
        <v>6729900</v>
      </c>
      <c r="D4964">
        <v>1229101</v>
      </c>
    </row>
    <row r="4965" spans="1:4" x14ac:dyDescent="0.25">
      <c r="A4965">
        <v>3.3333333000000001</v>
      </c>
      <c r="B4965">
        <v>17661500</v>
      </c>
      <c r="C4965">
        <v>23724900</v>
      </c>
      <c r="D4965">
        <v>7367400</v>
      </c>
    </row>
    <row r="4966" spans="1:4" x14ac:dyDescent="0.25">
      <c r="A4966">
        <v>3.3333333000000001</v>
      </c>
      <c r="B4966">
        <v>5272204600</v>
      </c>
      <c r="C4966" t="s">
        <v>112</v>
      </c>
      <c r="D4966">
        <v>3664400</v>
      </c>
    </row>
    <row r="4967" spans="1:4" x14ac:dyDescent="0.25">
      <c r="A4967">
        <v>3.3333333000000001</v>
      </c>
      <c r="B4967">
        <v>3176300</v>
      </c>
      <c r="C4967">
        <v>3957600</v>
      </c>
      <c r="D4967">
        <v>1724799</v>
      </c>
    </row>
    <row r="4968" spans="1:4" x14ac:dyDescent="0.25">
      <c r="A4968">
        <v>3.3333333000000001</v>
      </c>
      <c r="B4968">
        <v>2161900</v>
      </c>
      <c r="C4968">
        <v>3258600</v>
      </c>
      <c r="D4968">
        <v>1117200</v>
      </c>
    </row>
    <row r="4969" spans="1:4" x14ac:dyDescent="0.25">
      <c r="A4969">
        <v>3.3333333000000001</v>
      </c>
      <c r="B4969">
        <v>1796200</v>
      </c>
      <c r="C4969">
        <v>3876800</v>
      </c>
      <c r="D4969">
        <v>1562100</v>
      </c>
    </row>
    <row r="4970" spans="1:4" x14ac:dyDescent="0.25">
      <c r="A4970">
        <v>3.3333333000000001</v>
      </c>
      <c r="B4970">
        <v>466300</v>
      </c>
      <c r="C4970">
        <v>614300</v>
      </c>
      <c r="D4970">
        <v>417001</v>
      </c>
    </row>
    <row r="4971" spans="1:4" x14ac:dyDescent="0.25">
      <c r="A4971">
        <v>3.3333333000000001</v>
      </c>
      <c r="B4971">
        <v>5929600</v>
      </c>
      <c r="C4971">
        <v>8187900</v>
      </c>
      <c r="D4971">
        <v>8293900</v>
      </c>
    </row>
    <row r="4972" spans="1:4" x14ac:dyDescent="0.25">
      <c r="A4972">
        <v>3.3333333000000001</v>
      </c>
      <c r="B4972">
        <v>449400</v>
      </c>
      <c r="C4972">
        <v>554900</v>
      </c>
      <c r="D4972">
        <v>458500</v>
      </c>
    </row>
    <row r="4973" spans="1:4" x14ac:dyDescent="0.25">
      <c r="A4973">
        <v>3.3333333000000001</v>
      </c>
      <c r="B4973">
        <v>277592600</v>
      </c>
      <c r="C4973">
        <v>327892300</v>
      </c>
      <c r="D4973">
        <v>3698400</v>
      </c>
    </row>
    <row r="4974" spans="1:4" x14ac:dyDescent="0.25">
      <c r="A4974">
        <v>3.3333333000000001</v>
      </c>
      <c r="B4974">
        <v>362000</v>
      </c>
      <c r="C4974">
        <v>392800</v>
      </c>
      <c r="D4974">
        <v>384400</v>
      </c>
    </row>
    <row r="4975" spans="1:4" x14ac:dyDescent="0.25">
      <c r="A4975">
        <v>3.3333333000000001</v>
      </c>
      <c r="B4975">
        <v>15950400</v>
      </c>
      <c r="C4975">
        <v>19181600</v>
      </c>
      <c r="D4975">
        <v>17687300</v>
      </c>
    </row>
    <row r="4976" spans="1:4" x14ac:dyDescent="0.25">
      <c r="A4976">
        <v>3.3333333000000001</v>
      </c>
      <c r="B4976">
        <v>50424000</v>
      </c>
      <c r="C4976">
        <v>67629900</v>
      </c>
      <c r="D4976">
        <v>1722200</v>
      </c>
    </row>
    <row r="4977" spans="1:4" x14ac:dyDescent="0.25">
      <c r="A4977">
        <v>3.3333333000000001</v>
      </c>
      <c r="B4977">
        <v>100193100</v>
      </c>
      <c r="C4977">
        <v>226900200</v>
      </c>
      <c r="D4977">
        <v>7840500</v>
      </c>
    </row>
    <row r="4978" spans="1:4" x14ac:dyDescent="0.25">
      <c r="A4978">
        <v>3.3333333000000001</v>
      </c>
      <c r="B4978">
        <v>5280700</v>
      </c>
      <c r="C4978">
        <v>5599200</v>
      </c>
      <c r="D4978">
        <v>5868600</v>
      </c>
    </row>
    <row r="4979" spans="1:4" x14ac:dyDescent="0.25">
      <c r="A4979">
        <v>3.3333333000000001</v>
      </c>
      <c r="B4979">
        <v>931000</v>
      </c>
      <c r="C4979">
        <v>963100</v>
      </c>
      <c r="D4979">
        <v>1042900</v>
      </c>
    </row>
    <row r="4980" spans="1:4" x14ac:dyDescent="0.25">
      <c r="A4980">
        <v>3.3333333000000001</v>
      </c>
      <c r="B4980">
        <v>5160000</v>
      </c>
      <c r="C4980">
        <v>6218700</v>
      </c>
      <c r="D4980">
        <v>2108499</v>
      </c>
    </row>
    <row r="4981" spans="1:4" x14ac:dyDescent="0.25">
      <c r="A4981">
        <v>3.3333333000000001</v>
      </c>
      <c r="B4981">
        <v>1106688400</v>
      </c>
      <c r="C4981">
        <v>1856099100</v>
      </c>
      <c r="D4981">
        <v>5531899</v>
      </c>
    </row>
    <row r="4982" spans="1:4" x14ac:dyDescent="0.25">
      <c r="A4982">
        <v>3.3333333000000001</v>
      </c>
      <c r="B4982">
        <v>792000</v>
      </c>
      <c r="C4982">
        <v>979400</v>
      </c>
      <c r="D4982">
        <v>845600</v>
      </c>
    </row>
    <row r="4983" spans="1:4" x14ac:dyDescent="0.25">
      <c r="A4983">
        <v>3.3333333000000001</v>
      </c>
      <c r="B4983">
        <v>376000</v>
      </c>
      <c r="C4983">
        <v>353800</v>
      </c>
      <c r="D4983">
        <v>436900</v>
      </c>
    </row>
    <row r="4984" spans="1:4" x14ac:dyDescent="0.25">
      <c r="A4984">
        <v>3.3333333000000001</v>
      </c>
      <c r="B4984">
        <v>2300500</v>
      </c>
      <c r="C4984">
        <v>2775700</v>
      </c>
      <c r="D4984">
        <v>2633800</v>
      </c>
    </row>
    <row r="4985" spans="1:4" x14ac:dyDescent="0.25">
      <c r="A4985">
        <v>3.3333333000000001</v>
      </c>
      <c r="B4985">
        <v>16253100</v>
      </c>
      <c r="C4985">
        <v>27573500</v>
      </c>
      <c r="D4985">
        <v>3892200</v>
      </c>
    </row>
    <row r="4986" spans="1:4" x14ac:dyDescent="0.25">
      <c r="A4986">
        <v>3.3333333000000001</v>
      </c>
      <c r="B4986">
        <v>4268300</v>
      </c>
      <c r="C4986">
        <v>5421900</v>
      </c>
      <c r="D4986">
        <v>4090000</v>
      </c>
    </row>
    <row r="4987" spans="1:4" x14ac:dyDescent="0.25">
      <c r="A4987">
        <v>3.3333333000000001</v>
      </c>
      <c r="B4987">
        <v>2910500</v>
      </c>
      <c r="C4987">
        <v>3177200</v>
      </c>
      <c r="D4987">
        <v>1234699</v>
      </c>
    </row>
    <row r="4988" spans="1:4" x14ac:dyDescent="0.25">
      <c r="A4988">
        <v>3.3333333000000001</v>
      </c>
      <c r="B4988">
        <v>1317400</v>
      </c>
      <c r="C4988">
        <v>1885300</v>
      </c>
      <c r="D4988">
        <v>699799</v>
      </c>
    </row>
    <row r="4989" spans="1:4" x14ac:dyDescent="0.25">
      <c r="A4989">
        <v>3.3333333000000001</v>
      </c>
      <c r="B4989">
        <v>1026600</v>
      </c>
      <c r="C4989">
        <v>1079000</v>
      </c>
      <c r="D4989">
        <v>1063200</v>
      </c>
    </row>
    <row r="4990" spans="1:4" x14ac:dyDescent="0.25">
      <c r="A4990">
        <v>3.3333333000000001</v>
      </c>
      <c r="B4990">
        <v>1187200</v>
      </c>
      <c r="C4990">
        <v>1158800</v>
      </c>
      <c r="D4990">
        <v>1202900</v>
      </c>
    </row>
    <row r="4991" spans="1:4" x14ac:dyDescent="0.25">
      <c r="A4991">
        <v>3.3333333000000001</v>
      </c>
      <c r="B4991">
        <v>328354100</v>
      </c>
      <c r="C4991">
        <v>397085200</v>
      </c>
      <c r="D4991">
        <v>5731301</v>
      </c>
    </row>
    <row r="4992" spans="1:4" x14ac:dyDescent="0.25">
      <c r="A4992">
        <v>3.3333333000000001</v>
      </c>
      <c r="B4992">
        <v>2606500</v>
      </c>
      <c r="C4992">
        <v>6393900</v>
      </c>
      <c r="D4992">
        <v>378301</v>
      </c>
    </row>
    <row r="4993" spans="1:4" x14ac:dyDescent="0.25">
      <c r="A4993">
        <v>3.3333333000000001</v>
      </c>
      <c r="B4993">
        <v>1685900</v>
      </c>
      <c r="C4993">
        <v>2636200</v>
      </c>
      <c r="D4993">
        <v>793600</v>
      </c>
    </row>
    <row r="4994" spans="1:4" x14ac:dyDescent="0.25">
      <c r="A4994">
        <v>3.3333333000000001</v>
      </c>
      <c r="B4994">
        <v>3607646600</v>
      </c>
      <c r="C4994" t="s">
        <v>135</v>
      </c>
      <c r="D4994">
        <v>3722099</v>
      </c>
    </row>
    <row r="4995" spans="1:4" x14ac:dyDescent="0.25">
      <c r="A4995">
        <v>3.3333333000000001</v>
      </c>
      <c r="B4995">
        <v>1827500</v>
      </c>
      <c r="C4995">
        <v>1803100</v>
      </c>
      <c r="D4995">
        <v>1798400</v>
      </c>
    </row>
    <row r="4996" spans="1:4" x14ac:dyDescent="0.25">
      <c r="A4996">
        <v>3.3333333000000001</v>
      </c>
      <c r="B4996">
        <v>3945300</v>
      </c>
      <c r="C4996">
        <v>7891100</v>
      </c>
      <c r="D4996">
        <v>959900</v>
      </c>
    </row>
    <row r="4997" spans="1:4" x14ac:dyDescent="0.25">
      <c r="A4997">
        <v>3.3333333000000001</v>
      </c>
      <c r="B4997">
        <v>4498900</v>
      </c>
      <c r="C4997">
        <v>4445000</v>
      </c>
      <c r="D4997">
        <v>4380600</v>
      </c>
    </row>
    <row r="4998" spans="1:4" x14ac:dyDescent="0.25">
      <c r="A4998">
        <v>3.3333333000000001</v>
      </c>
      <c r="B4998">
        <v>81553000</v>
      </c>
      <c r="C4998">
        <v>176424400</v>
      </c>
      <c r="D4998">
        <v>1282600</v>
      </c>
    </row>
    <row r="4999" spans="1:4" x14ac:dyDescent="0.25">
      <c r="A4999">
        <v>3.3333333000000001</v>
      </c>
      <c r="B4999">
        <v>410400</v>
      </c>
      <c r="C4999">
        <v>729400</v>
      </c>
      <c r="D4999">
        <v>490899</v>
      </c>
    </row>
    <row r="5000" spans="1:4" x14ac:dyDescent="0.25">
      <c r="A5000">
        <v>3.3333333000000001</v>
      </c>
      <c r="B5000">
        <v>654500</v>
      </c>
      <c r="C5000">
        <v>672800</v>
      </c>
      <c r="D5000">
        <v>479600</v>
      </c>
    </row>
    <row r="5001" spans="1:4" x14ac:dyDescent="0.25">
      <c r="A5001">
        <v>3.3333333000000001</v>
      </c>
      <c r="B5001" t="s">
        <v>782</v>
      </c>
      <c r="C5001" t="s">
        <v>139</v>
      </c>
      <c r="D5001">
        <v>5233540400</v>
      </c>
    </row>
    <row r="5002" spans="1:4" x14ac:dyDescent="0.25">
      <c r="A5002">
        <v>3.3333333000000001</v>
      </c>
      <c r="B5002">
        <v>1877600</v>
      </c>
      <c r="C5002">
        <v>2457000</v>
      </c>
      <c r="D5002">
        <v>413699</v>
      </c>
    </row>
    <row r="5003" spans="1:4" x14ac:dyDescent="0.25">
      <c r="A5003">
        <v>3.3333333000000001</v>
      </c>
      <c r="B5003">
        <v>26161900</v>
      </c>
      <c r="C5003">
        <v>39578900</v>
      </c>
      <c r="D5003">
        <v>1129200</v>
      </c>
    </row>
    <row r="5004" spans="1:4" x14ac:dyDescent="0.25">
      <c r="A5004">
        <v>3.3333333000000001</v>
      </c>
      <c r="B5004">
        <v>723900</v>
      </c>
      <c r="C5004">
        <v>1427300</v>
      </c>
      <c r="D5004">
        <v>603300</v>
      </c>
    </row>
    <row r="5005" spans="1:4" x14ac:dyDescent="0.25">
      <c r="A5005">
        <v>3.3333333000000001</v>
      </c>
      <c r="B5005">
        <v>284677000</v>
      </c>
      <c r="C5005">
        <v>173142100</v>
      </c>
      <c r="D5005">
        <v>297868700</v>
      </c>
    </row>
    <row r="5006" spans="1:4" x14ac:dyDescent="0.25">
      <c r="A5006">
        <v>3.3333333000000001</v>
      </c>
      <c r="B5006">
        <v>6610600</v>
      </c>
      <c r="C5006">
        <v>10434200</v>
      </c>
      <c r="D5006">
        <v>2447901</v>
      </c>
    </row>
    <row r="5007" spans="1:4" x14ac:dyDescent="0.25">
      <c r="A5007">
        <v>3.3333333000000001</v>
      </c>
      <c r="B5007">
        <v>8442200</v>
      </c>
      <c r="C5007">
        <v>8756700</v>
      </c>
      <c r="D5007">
        <v>9211100</v>
      </c>
    </row>
    <row r="5008" spans="1:4" x14ac:dyDescent="0.25">
      <c r="A5008">
        <v>3.3333333000000001</v>
      </c>
      <c r="B5008">
        <v>51342800</v>
      </c>
      <c r="C5008">
        <v>55748300</v>
      </c>
      <c r="D5008">
        <v>17086500</v>
      </c>
    </row>
    <row r="5009" spans="1:4" x14ac:dyDescent="0.25">
      <c r="A5009">
        <v>3.3333333000000001</v>
      </c>
      <c r="B5009">
        <v>4194536100</v>
      </c>
      <c r="C5009">
        <v>4179045200</v>
      </c>
      <c r="D5009">
        <v>80135600</v>
      </c>
    </row>
    <row r="5010" spans="1:4" x14ac:dyDescent="0.25">
      <c r="A5010">
        <v>3.3333333000000001</v>
      </c>
      <c r="B5010">
        <v>2402100</v>
      </c>
      <c r="C5010">
        <v>3145800</v>
      </c>
      <c r="D5010">
        <v>3629500</v>
      </c>
    </row>
    <row r="5011" spans="1:4" x14ac:dyDescent="0.25">
      <c r="A5011">
        <v>3.3333333000000001</v>
      </c>
      <c r="B5011">
        <v>2055100</v>
      </c>
      <c r="C5011">
        <v>2500100</v>
      </c>
      <c r="D5011">
        <v>1771000</v>
      </c>
    </row>
    <row r="5012" spans="1:4" x14ac:dyDescent="0.25">
      <c r="A5012">
        <v>3.3333333000000001</v>
      </c>
      <c r="B5012">
        <v>2106200</v>
      </c>
      <c r="C5012">
        <v>2780600</v>
      </c>
      <c r="D5012">
        <v>1482899</v>
      </c>
    </row>
    <row r="5013" spans="1:4" x14ac:dyDescent="0.25">
      <c r="A5013">
        <v>3.3333333000000001</v>
      </c>
      <c r="B5013">
        <v>85192200</v>
      </c>
      <c r="C5013">
        <v>89356400</v>
      </c>
      <c r="D5013">
        <v>83524801</v>
      </c>
    </row>
    <row r="5014" spans="1:4" x14ac:dyDescent="0.25">
      <c r="A5014">
        <v>3.3333333000000001</v>
      </c>
      <c r="B5014" t="s">
        <v>790</v>
      </c>
      <c r="C5014" t="s">
        <v>150</v>
      </c>
      <c r="D5014">
        <v>36674000</v>
      </c>
    </row>
    <row r="5015" spans="1:4" x14ac:dyDescent="0.25">
      <c r="A5015">
        <v>3.3333333000000001</v>
      </c>
      <c r="B5015">
        <v>319300</v>
      </c>
      <c r="C5015">
        <v>338900</v>
      </c>
      <c r="D5015">
        <v>357700</v>
      </c>
    </row>
    <row r="5016" spans="1:4" x14ac:dyDescent="0.25">
      <c r="A5016">
        <v>3.3333333000000001</v>
      </c>
      <c r="B5016">
        <v>587400</v>
      </c>
      <c r="C5016">
        <v>633900</v>
      </c>
      <c r="D5016">
        <v>527000</v>
      </c>
    </row>
    <row r="5017" spans="1:4" x14ac:dyDescent="0.25">
      <c r="A5017">
        <v>3.3333333000000001</v>
      </c>
      <c r="B5017">
        <v>1846300</v>
      </c>
      <c r="C5017">
        <v>2194800</v>
      </c>
      <c r="D5017">
        <v>619200</v>
      </c>
    </row>
    <row r="5018" spans="1:4" x14ac:dyDescent="0.25">
      <c r="A5018">
        <v>3.3333333000000001</v>
      </c>
      <c r="B5018">
        <v>3440700</v>
      </c>
      <c r="C5018">
        <v>4478000</v>
      </c>
      <c r="D5018">
        <v>3110301</v>
      </c>
    </row>
    <row r="5019" spans="1:4" x14ac:dyDescent="0.25">
      <c r="A5019">
        <v>3.3333333000000001</v>
      </c>
      <c r="B5019">
        <v>541195600</v>
      </c>
      <c r="C5019">
        <v>809342800</v>
      </c>
      <c r="D5019">
        <v>2591400</v>
      </c>
    </row>
    <row r="5020" spans="1:4" x14ac:dyDescent="0.25">
      <c r="A5020">
        <v>3.3333333000000001</v>
      </c>
      <c r="B5020">
        <v>1155800</v>
      </c>
      <c r="C5020">
        <v>1417000</v>
      </c>
      <c r="D5020">
        <v>600100</v>
      </c>
    </row>
    <row r="5021" spans="1:4" x14ac:dyDescent="0.25">
      <c r="A5021">
        <v>3.3333333000000001</v>
      </c>
      <c r="B5021">
        <v>3919500</v>
      </c>
      <c r="C5021">
        <v>4221600</v>
      </c>
      <c r="D5021">
        <v>1230800</v>
      </c>
    </row>
    <row r="5022" spans="1:4" x14ac:dyDescent="0.25">
      <c r="A5022">
        <v>3.3333333000000001</v>
      </c>
      <c r="B5022">
        <v>1757100</v>
      </c>
      <c r="C5022">
        <v>1712100</v>
      </c>
      <c r="D5022">
        <v>1382600</v>
      </c>
    </row>
    <row r="5023" spans="1:4" x14ac:dyDescent="0.25">
      <c r="A5023">
        <v>3.3333333000000001</v>
      </c>
      <c r="B5023">
        <v>4020400</v>
      </c>
      <c r="C5023">
        <v>3643000</v>
      </c>
      <c r="D5023">
        <v>3684599</v>
      </c>
    </row>
    <row r="5024" spans="1:4" x14ac:dyDescent="0.25">
      <c r="A5024">
        <v>3.3333333000000001</v>
      </c>
      <c r="B5024">
        <v>2478500</v>
      </c>
      <c r="C5024">
        <v>2635100</v>
      </c>
      <c r="D5024">
        <v>2452700</v>
      </c>
    </row>
    <row r="5025" spans="1:4" x14ac:dyDescent="0.25">
      <c r="A5025">
        <v>3.3333333000000001</v>
      </c>
      <c r="B5025">
        <v>17608800</v>
      </c>
      <c r="C5025">
        <v>21477500</v>
      </c>
      <c r="D5025">
        <v>5227400</v>
      </c>
    </row>
    <row r="5026" spans="1:4" x14ac:dyDescent="0.25">
      <c r="A5026">
        <v>3.3333333000000001</v>
      </c>
      <c r="B5026">
        <v>476700</v>
      </c>
      <c r="C5026">
        <v>802300</v>
      </c>
      <c r="D5026">
        <v>478300</v>
      </c>
    </row>
    <row r="5027" spans="1:4" x14ac:dyDescent="0.25">
      <c r="A5027">
        <v>3.3333333000000001</v>
      </c>
      <c r="B5027">
        <v>1112200</v>
      </c>
      <c r="C5027">
        <v>1029300</v>
      </c>
      <c r="D5027">
        <v>720000</v>
      </c>
    </row>
    <row r="5028" spans="1:4" x14ac:dyDescent="0.25">
      <c r="A5028">
        <v>3.3333333000000001</v>
      </c>
      <c r="B5028">
        <v>777100</v>
      </c>
      <c r="C5028">
        <v>824600</v>
      </c>
      <c r="D5028">
        <v>811400</v>
      </c>
    </row>
    <row r="5029" spans="1:4" x14ac:dyDescent="0.25">
      <c r="A5029">
        <v>3.3333333000000001</v>
      </c>
      <c r="B5029">
        <v>1861300</v>
      </c>
      <c r="C5029">
        <v>1677000</v>
      </c>
      <c r="D5029">
        <v>1170300</v>
      </c>
    </row>
    <row r="5030" spans="1:4" x14ac:dyDescent="0.25">
      <c r="A5030">
        <v>3.3333333000000001</v>
      </c>
      <c r="B5030">
        <v>336500</v>
      </c>
      <c r="C5030">
        <v>377900</v>
      </c>
      <c r="D5030">
        <v>348300</v>
      </c>
    </row>
    <row r="5031" spans="1:4" x14ac:dyDescent="0.25">
      <c r="A5031">
        <v>3.3333333000000001</v>
      </c>
      <c r="B5031">
        <v>1845500</v>
      </c>
      <c r="C5031">
        <v>1662200</v>
      </c>
      <c r="D5031">
        <v>1649200</v>
      </c>
    </row>
    <row r="5032" spans="1:4" x14ac:dyDescent="0.25">
      <c r="A5032">
        <v>3.3333333000000001</v>
      </c>
      <c r="B5032">
        <v>474900</v>
      </c>
      <c r="C5032">
        <v>418000</v>
      </c>
      <c r="D5032">
        <v>535700</v>
      </c>
    </row>
    <row r="5033" spans="1:4" x14ac:dyDescent="0.25">
      <c r="A5033">
        <v>3.3333333000000001</v>
      </c>
      <c r="B5033">
        <v>13758600</v>
      </c>
      <c r="C5033">
        <v>14893500</v>
      </c>
      <c r="D5033">
        <v>5568800</v>
      </c>
    </row>
    <row r="5034" spans="1:4" x14ac:dyDescent="0.25">
      <c r="A5034">
        <v>3.3333333000000001</v>
      </c>
      <c r="B5034">
        <v>42993800</v>
      </c>
      <c r="C5034">
        <v>56885700</v>
      </c>
      <c r="D5034">
        <v>1539400</v>
      </c>
    </row>
    <row r="5035" spans="1:4" x14ac:dyDescent="0.25">
      <c r="A5035">
        <v>3.3333333000000001</v>
      </c>
      <c r="B5035">
        <v>5223700</v>
      </c>
      <c r="C5035">
        <v>6433300</v>
      </c>
      <c r="D5035">
        <v>3542300</v>
      </c>
    </row>
    <row r="5036" spans="1:4" x14ac:dyDescent="0.25">
      <c r="A5036">
        <v>3.3333333000000001</v>
      </c>
      <c r="B5036">
        <v>44191100</v>
      </c>
      <c r="C5036">
        <v>52588500</v>
      </c>
      <c r="D5036">
        <v>11737101</v>
      </c>
    </row>
    <row r="5037" spans="1:4" x14ac:dyDescent="0.25">
      <c r="A5037">
        <v>3.3333333000000001</v>
      </c>
      <c r="B5037">
        <v>407500</v>
      </c>
      <c r="C5037">
        <v>390300</v>
      </c>
      <c r="D5037">
        <v>427200</v>
      </c>
    </row>
    <row r="5038" spans="1:4" x14ac:dyDescent="0.25">
      <c r="A5038">
        <v>3.3846153999999999</v>
      </c>
      <c r="B5038">
        <v>94191600</v>
      </c>
      <c r="C5038">
        <v>104492300</v>
      </c>
      <c r="D5038">
        <v>107479200</v>
      </c>
    </row>
    <row r="5039" spans="1:4" x14ac:dyDescent="0.25">
      <c r="A5039">
        <v>3.3846153999999999</v>
      </c>
      <c r="B5039">
        <v>9334300</v>
      </c>
      <c r="C5039">
        <v>10876100</v>
      </c>
      <c r="D5039">
        <v>1865400</v>
      </c>
    </row>
    <row r="5040" spans="1:4" x14ac:dyDescent="0.25">
      <c r="A5040">
        <v>3.3846153999999999</v>
      </c>
      <c r="B5040">
        <v>2445700</v>
      </c>
      <c r="C5040">
        <v>2320500</v>
      </c>
      <c r="D5040">
        <v>1945600</v>
      </c>
    </row>
    <row r="5041" spans="1:4" x14ac:dyDescent="0.25">
      <c r="A5041">
        <v>3.3846153999999999</v>
      </c>
      <c r="B5041">
        <v>2629700</v>
      </c>
      <c r="C5041">
        <v>4630300</v>
      </c>
      <c r="D5041">
        <v>1353100</v>
      </c>
    </row>
    <row r="5042" spans="1:4" x14ac:dyDescent="0.25">
      <c r="A5042">
        <v>3.3846153999999999</v>
      </c>
      <c r="B5042">
        <v>9960800</v>
      </c>
      <c r="C5042">
        <v>22781400</v>
      </c>
      <c r="D5042">
        <v>956400</v>
      </c>
    </row>
    <row r="5043" spans="1:4" x14ac:dyDescent="0.25">
      <c r="A5043">
        <v>3.3846153999999999</v>
      </c>
      <c r="B5043">
        <v>38138100</v>
      </c>
      <c r="C5043">
        <v>33574200</v>
      </c>
      <c r="D5043">
        <v>15294200</v>
      </c>
    </row>
    <row r="5044" spans="1:4" x14ac:dyDescent="0.25">
      <c r="A5044">
        <v>3.3846153999999999</v>
      </c>
      <c r="B5044">
        <v>2216500</v>
      </c>
      <c r="C5044">
        <v>2566800</v>
      </c>
      <c r="D5044">
        <v>997100</v>
      </c>
    </row>
    <row r="5045" spans="1:4" x14ac:dyDescent="0.25">
      <c r="A5045">
        <v>3.3846153999999999</v>
      </c>
      <c r="B5045">
        <v>9036600</v>
      </c>
      <c r="C5045">
        <v>23981000</v>
      </c>
      <c r="D5045">
        <v>1435100</v>
      </c>
    </row>
    <row r="5046" spans="1:4" x14ac:dyDescent="0.25">
      <c r="A5046">
        <v>3.3846153999999999</v>
      </c>
      <c r="B5046">
        <v>1504313200</v>
      </c>
      <c r="C5046">
        <v>2925456500</v>
      </c>
      <c r="D5046">
        <v>1186700</v>
      </c>
    </row>
    <row r="5047" spans="1:4" x14ac:dyDescent="0.25">
      <c r="A5047">
        <v>3.3846153999999999</v>
      </c>
      <c r="B5047">
        <v>326274900</v>
      </c>
      <c r="C5047">
        <v>384282800</v>
      </c>
      <c r="D5047">
        <v>6428200</v>
      </c>
    </row>
    <row r="5048" spans="1:4" x14ac:dyDescent="0.25">
      <c r="A5048">
        <v>3.3846153999999999</v>
      </c>
      <c r="B5048">
        <v>3768000</v>
      </c>
      <c r="C5048">
        <v>3893800</v>
      </c>
      <c r="D5048">
        <v>3237700</v>
      </c>
    </row>
    <row r="5049" spans="1:4" x14ac:dyDescent="0.25">
      <c r="A5049">
        <v>3.3846153999999999</v>
      </c>
      <c r="B5049">
        <v>231835900</v>
      </c>
      <c r="C5049">
        <v>219985600</v>
      </c>
      <c r="D5049">
        <v>5496100</v>
      </c>
    </row>
    <row r="5050" spans="1:4" x14ac:dyDescent="0.25">
      <c r="A5050">
        <v>3.3846153999999999</v>
      </c>
      <c r="B5050">
        <v>1212146900</v>
      </c>
      <c r="C5050">
        <v>1686661300</v>
      </c>
      <c r="D5050">
        <v>19596000</v>
      </c>
    </row>
    <row r="5051" spans="1:4" x14ac:dyDescent="0.25">
      <c r="A5051">
        <v>3.3846153999999999</v>
      </c>
      <c r="B5051">
        <v>25918200</v>
      </c>
      <c r="C5051">
        <v>38515100</v>
      </c>
      <c r="D5051">
        <v>814900</v>
      </c>
    </row>
    <row r="5052" spans="1:4" x14ac:dyDescent="0.25">
      <c r="A5052">
        <v>3.3846153999999999</v>
      </c>
      <c r="B5052">
        <v>158571500</v>
      </c>
      <c r="C5052">
        <v>213002200</v>
      </c>
      <c r="D5052">
        <v>3569300</v>
      </c>
    </row>
    <row r="5053" spans="1:4" x14ac:dyDescent="0.25">
      <c r="A5053">
        <v>3.3846153999999999</v>
      </c>
      <c r="B5053">
        <v>4949414400</v>
      </c>
      <c r="C5053" t="s">
        <v>489</v>
      </c>
      <c r="D5053">
        <v>572000</v>
      </c>
    </row>
    <row r="5054" spans="1:4" x14ac:dyDescent="0.25">
      <c r="A5054">
        <v>3.3846153999999999</v>
      </c>
      <c r="B5054">
        <v>21440800</v>
      </c>
      <c r="C5054">
        <v>40610500</v>
      </c>
      <c r="D5054">
        <v>2495400</v>
      </c>
    </row>
    <row r="5055" spans="1:4" x14ac:dyDescent="0.25">
      <c r="A5055">
        <v>3.3846153999999999</v>
      </c>
      <c r="B5055">
        <v>5756500</v>
      </c>
      <c r="C5055">
        <v>7719300</v>
      </c>
      <c r="D5055">
        <v>3149000</v>
      </c>
    </row>
    <row r="5056" spans="1:4" x14ac:dyDescent="0.25">
      <c r="A5056">
        <v>3.3846153999999999</v>
      </c>
      <c r="B5056">
        <v>2050500</v>
      </c>
      <c r="C5056">
        <v>4776500</v>
      </c>
      <c r="D5056">
        <v>1826900</v>
      </c>
    </row>
    <row r="5057" spans="1:4" x14ac:dyDescent="0.25">
      <c r="A5057">
        <v>3.3846153999999999</v>
      </c>
      <c r="B5057" t="s">
        <v>1126</v>
      </c>
      <c r="C5057" t="s">
        <v>500</v>
      </c>
      <c r="D5057">
        <v>1441600</v>
      </c>
    </row>
    <row r="5058" spans="1:4" x14ac:dyDescent="0.25">
      <c r="A5058">
        <v>3.3846153999999999</v>
      </c>
      <c r="B5058" t="s">
        <v>1134</v>
      </c>
      <c r="C5058" t="s">
        <v>508</v>
      </c>
      <c r="D5058">
        <v>3835834200</v>
      </c>
    </row>
    <row r="5059" spans="1:4" x14ac:dyDescent="0.25">
      <c r="A5059">
        <v>3.3846153999999999</v>
      </c>
      <c r="B5059">
        <v>780314200</v>
      </c>
      <c r="C5059">
        <v>1139279900</v>
      </c>
      <c r="D5059">
        <v>1618600</v>
      </c>
    </row>
    <row r="5060" spans="1:4" x14ac:dyDescent="0.25">
      <c r="A5060">
        <v>3.3846153999999999</v>
      </c>
      <c r="B5060">
        <v>5819100</v>
      </c>
      <c r="C5060">
        <v>9604700</v>
      </c>
      <c r="D5060">
        <v>8063500</v>
      </c>
    </row>
    <row r="5061" spans="1:4" x14ac:dyDescent="0.25">
      <c r="A5061">
        <v>3.3846153999999999</v>
      </c>
      <c r="B5061" t="s">
        <v>1145</v>
      </c>
      <c r="C5061" t="s">
        <v>521</v>
      </c>
      <c r="D5061" t="s">
        <v>67</v>
      </c>
    </row>
    <row r="5062" spans="1:4" x14ac:dyDescent="0.25">
      <c r="A5062">
        <v>3.3846153999999999</v>
      </c>
      <c r="B5062">
        <v>1091217900</v>
      </c>
      <c r="C5062">
        <v>2462467300</v>
      </c>
      <c r="D5062">
        <v>6065300</v>
      </c>
    </row>
    <row r="5063" spans="1:4" x14ac:dyDescent="0.25">
      <c r="A5063">
        <v>3.3846153999999999</v>
      </c>
      <c r="B5063">
        <v>1043725200</v>
      </c>
      <c r="C5063">
        <v>1490357400</v>
      </c>
      <c r="D5063">
        <v>3398900</v>
      </c>
    </row>
    <row r="5064" spans="1:4" x14ac:dyDescent="0.25">
      <c r="A5064">
        <v>3.3846153999999999</v>
      </c>
      <c r="B5064">
        <v>773620600</v>
      </c>
      <c r="C5064">
        <v>262499500</v>
      </c>
      <c r="D5064">
        <v>42605800</v>
      </c>
    </row>
    <row r="5065" spans="1:4" x14ac:dyDescent="0.25">
      <c r="A5065">
        <v>3.3846153999999999</v>
      </c>
      <c r="B5065">
        <v>1370800</v>
      </c>
      <c r="C5065">
        <v>1870200</v>
      </c>
      <c r="D5065">
        <v>1274200</v>
      </c>
    </row>
    <row r="5066" spans="1:4" x14ac:dyDescent="0.25">
      <c r="A5066">
        <v>3.3846153999999999</v>
      </c>
      <c r="B5066" t="s">
        <v>1172</v>
      </c>
      <c r="C5066" t="s">
        <v>554</v>
      </c>
      <c r="D5066">
        <v>1378000</v>
      </c>
    </row>
    <row r="5067" spans="1:4" x14ac:dyDescent="0.25">
      <c r="A5067">
        <v>3.3846153999999999</v>
      </c>
      <c r="B5067">
        <v>10883500</v>
      </c>
      <c r="C5067">
        <v>24022600</v>
      </c>
      <c r="D5067">
        <v>2691600</v>
      </c>
    </row>
    <row r="5068" spans="1:4" x14ac:dyDescent="0.25">
      <c r="A5068">
        <v>3.3846153999999999</v>
      </c>
      <c r="B5068" t="s">
        <v>1179</v>
      </c>
      <c r="C5068" t="s">
        <v>561</v>
      </c>
      <c r="D5068">
        <v>68152800</v>
      </c>
    </row>
    <row r="5069" spans="1:4" x14ac:dyDescent="0.25">
      <c r="A5069">
        <v>3.3846153999999999</v>
      </c>
      <c r="B5069">
        <v>784400</v>
      </c>
      <c r="C5069">
        <v>853700</v>
      </c>
      <c r="D5069">
        <v>994400</v>
      </c>
    </row>
    <row r="5070" spans="1:4" x14ac:dyDescent="0.25">
      <c r="A5070">
        <v>3.3846153999999999</v>
      </c>
      <c r="B5070">
        <v>279659400</v>
      </c>
      <c r="C5070">
        <v>451086600</v>
      </c>
      <c r="D5070">
        <v>1845600</v>
      </c>
    </row>
    <row r="5071" spans="1:4" x14ac:dyDescent="0.25">
      <c r="A5071">
        <v>3.3846153999999999</v>
      </c>
      <c r="B5071" t="s">
        <v>1199</v>
      </c>
      <c r="C5071" t="s">
        <v>581</v>
      </c>
      <c r="D5071" t="s">
        <v>73</v>
      </c>
    </row>
    <row r="5072" spans="1:4" x14ac:dyDescent="0.25">
      <c r="A5072">
        <v>3.3846153999999999</v>
      </c>
      <c r="B5072">
        <v>23716200</v>
      </c>
      <c r="C5072">
        <v>38079400</v>
      </c>
      <c r="D5072">
        <v>5581700</v>
      </c>
    </row>
    <row r="5073" spans="1:4" x14ac:dyDescent="0.25">
      <c r="A5073">
        <v>3.3846153999999999</v>
      </c>
      <c r="B5073">
        <v>1273307700</v>
      </c>
      <c r="C5073">
        <v>1640966900</v>
      </c>
      <c r="D5073">
        <v>3450300</v>
      </c>
    </row>
    <row r="5074" spans="1:4" x14ac:dyDescent="0.25">
      <c r="A5074">
        <v>3.3846153999999999</v>
      </c>
      <c r="B5074">
        <v>99018800</v>
      </c>
      <c r="C5074">
        <v>17698900</v>
      </c>
      <c r="D5074">
        <v>5726200</v>
      </c>
    </row>
    <row r="5075" spans="1:4" x14ac:dyDescent="0.25">
      <c r="A5075">
        <v>3.3846153999999999</v>
      </c>
      <c r="B5075" t="s">
        <v>1231</v>
      </c>
      <c r="C5075" t="s">
        <v>614</v>
      </c>
      <c r="D5075">
        <v>12018900</v>
      </c>
    </row>
    <row r="5076" spans="1:4" x14ac:dyDescent="0.25">
      <c r="A5076">
        <v>3.3846153999999999</v>
      </c>
      <c r="B5076">
        <v>2986600</v>
      </c>
      <c r="C5076">
        <v>4712800</v>
      </c>
      <c r="D5076">
        <v>1822400</v>
      </c>
    </row>
    <row r="5077" spans="1:4" x14ac:dyDescent="0.25">
      <c r="A5077">
        <v>3.3846153999999999</v>
      </c>
      <c r="B5077">
        <v>3630700</v>
      </c>
      <c r="C5077">
        <v>4221900</v>
      </c>
      <c r="D5077">
        <v>3389600</v>
      </c>
    </row>
    <row r="5078" spans="1:4" x14ac:dyDescent="0.25">
      <c r="A5078">
        <v>3.3846153999999999</v>
      </c>
      <c r="B5078">
        <v>1333500</v>
      </c>
      <c r="C5078">
        <v>1583500</v>
      </c>
      <c r="D5078">
        <v>1244000</v>
      </c>
    </row>
    <row r="5079" spans="1:4" x14ac:dyDescent="0.25">
      <c r="A5079">
        <v>3.3846153999999999</v>
      </c>
      <c r="B5079">
        <v>12472100</v>
      </c>
      <c r="C5079">
        <v>27875700</v>
      </c>
      <c r="D5079">
        <v>1863200</v>
      </c>
    </row>
    <row r="5080" spans="1:4" x14ac:dyDescent="0.25">
      <c r="A5080">
        <v>3.3846153999999999</v>
      </c>
      <c r="B5080" t="s">
        <v>1242</v>
      </c>
      <c r="C5080" t="s">
        <v>626</v>
      </c>
      <c r="D5080">
        <v>2426100</v>
      </c>
    </row>
    <row r="5081" spans="1:4" x14ac:dyDescent="0.25">
      <c r="A5081">
        <v>3.3846153999999999</v>
      </c>
      <c r="B5081">
        <v>538485800</v>
      </c>
      <c r="C5081">
        <v>910019000</v>
      </c>
      <c r="D5081">
        <v>714300</v>
      </c>
    </row>
    <row r="5082" spans="1:4" x14ac:dyDescent="0.25">
      <c r="A5082">
        <v>3.3846153999999999</v>
      </c>
      <c r="B5082">
        <v>3710800</v>
      </c>
      <c r="C5082">
        <v>4141000</v>
      </c>
      <c r="D5082">
        <v>2427800</v>
      </c>
    </row>
    <row r="5083" spans="1:4" x14ac:dyDescent="0.25">
      <c r="A5083">
        <v>3.3846153999999999</v>
      </c>
      <c r="B5083">
        <v>17461300</v>
      </c>
      <c r="C5083">
        <v>49754100</v>
      </c>
      <c r="D5083">
        <v>3560700</v>
      </c>
    </row>
    <row r="5084" spans="1:4" x14ac:dyDescent="0.25">
      <c r="A5084">
        <v>3.3846153999999999</v>
      </c>
      <c r="B5084">
        <v>894500</v>
      </c>
      <c r="C5084">
        <v>963200</v>
      </c>
      <c r="D5084">
        <v>861200</v>
      </c>
    </row>
    <row r="5085" spans="1:4" x14ac:dyDescent="0.25">
      <c r="A5085">
        <v>3.3846153999999999</v>
      </c>
      <c r="B5085">
        <v>628112100</v>
      </c>
      <c r="C5085">
        <v>1436114300</v>
      </c>
      <c r="D5085">
        <v>1111300</v>
      </c>
    </row>
    <row r="5086" spans="1:4" x14ac:dyDescent="0.25">
      <c r="A5086">
        <v>3.3846153999999999</v>
      </c>
      <c r="B5086">
        <v>500600</v>
      </c>
      <c r="C5086">
        <v>668100</v>
      </c>
      <c r="D5086">
        <v>484800</v>
      </c>
    </row>
    <row r="5087" spans="1:4" x14ac:dyDescent="0.25">
      <c r="A5087">
        <v>3.3846153999999999</v>
      </c>
      <c r="B5087">
        <v>5038900</v>
      </c>
      <c r="C5087">
        <v>8243300</v>
      </c>
      <c r="D5087">
        <v>1047500</v>
      </c>
    </row>
    <row r="5088" spans="1:4" x14ac:dyDescent="0.25">
      <c r="A5088">
        <v>3.3846153999999999</v>
      </c>
      <c r="B5088">
        <v>76110600</v>
      </c>
      <c r="C5088">
        <v>100904000</v>
      </c>
      <c r="D5088">
        <v>1128700</v>
      </c>
    </row>
    <row r="5089" spans="1:4" x14ac:dyDescent="0.25">
      <c r="A5089">
        <v>3.3846153999999999</v>
      </c>
      <c r="B5089">
        <v>1750389900</v>
      </c>
      <c r="C5089">
        <v>3011611800</v>
      </c>
      <c r="D5089">
        <v>1818900</v>
      </c>
    </row>
    <row r="5090" spans="1:4" x14ac:dyDescent="0.25">
      <c r="A5090">
        <v>3.3846153999999999</v>
      </c>
      <c r="B5090">
        <v>762461500</v>
      </c>
      <c r="C5090">
        <v>1311928700</v>
      </c>
      <c r="D5090">
        <v>4876000</v>
      </c>
    </row>
    <row r="5091" spans="1:4" x14ac:dyDescent="0.25">
      <c r="A5091">
        <v>3.3846153999999999</v>
      </c>
      <c r="B5091" t="s">
        <v>1303</v>
      </c>
      <c r="C5091" t="s">
        <v>693</v>
      </c>
      <c r="D5091" t="s">
        <v>85</v>
      </c>
    </row>
    <row r="5092" spans="1:4" x14ac:dyDescent="0.25">
      <c r="A5092">
        <v>3.3846153999999999</v>
      </c>
      <c r="B5092" t="s">
        <v>1306</v>
      </c>
      <c r="C5092" t="s">
        <v>697</v>
      </c>
      <c r="D5092">
        <v>27508600</v>
      </c>
    </row>
    <row r="5093" spans="1:4" x14ac:dyDescent="0.25">
      <c r="A5093">
        <v>3.3846153999999999</v>
      </c>
      <c r="B5093">
        <v>7464100</v>
      </c>
      <c r="C5093">
        <v>2844300</v>
      </c>
      <c r="D5093">
        <v>1055600</v>
      </c>
    </row>
    <row r="5094" spans="1:4" x14ac:dyDescent="0.25">
      <c r="A5094">
        <v>3.3846153999999999</v>
      </c>
      <c r="B5094">
        <v>3993729900</v>
      </c>
      <c r="C5094">
        <v>4145408900</v>
      </c>
      <c r="D5094">
        <v>20224500</v>
      </c>
    </row>
    <row r="5095" spans="1:4" x14ac:dyDescent="0.25">
      <c r="A5095">
        <v>3.3846153999999999</v>
      </c>
      <c r="B5095" t="s">
        <v>1325</v>
      </c>
      <c r="C5095" t="s">
        <v>721</v>
      </c>
      <c r="D5095">
        <v>3644400</v>
      </c>
    </row>
    <row r="5096" spans="1:4" x14ac:dyDescent="0.25">
      <c r="A5096">
        <v>3.3846153999999999</v>
      </c>
      <c r="B5096">
        <v>173470400</v>
      </c>
      <c r="C5096">
        <v>473614700</v>
      </c>
      <c r="D5096">
        <v>1435200</v>
      </c>
    </row>
    <row r="5097" spans="1:4" x14ac:dyDescent="0.25">
      <c r="A5097">
        <v>3.3846153999999999</v>
      </c>
      <c r="B5097">
        <v>2399133600</v>
      </c>
      <c r="C5097">
        <v>5248292500</v>
      </c>
      <c r="D5097">
        <v>144976000</v>
      </c>
    </row>
    <row r="5098" spans="1:4" x14ac:dyDescent="0.25">
      <c r="A5098">
        <v>3.3846153999999999</v>
      </c>
      <c r="B5098">
        <v>3061500</v>
      </c>
      <c r="C5098">
        <v>6082500</v>
      </c>
      <c r="D5098">
        <v>2995400</v>
      </c>
    </row>
    <row r="5099" spans="1:4" x14ac:dyDescent="0.25">
      <c r="A5099">
        <v>3.3846153999999999</v>
      </c>
      <c r="B5099">
        <v>68978700</v>
      </c>
      <c r="C5099">
        <v>194222000</v>
      </c>
      <c r="D5099">
        <v>1503900</v>
      </c>
    </row>
    <row r="5100" spans="1:4" x14ac:dyDescent="0.25">
      <c r="A5100">
        <v>3.3846153999999999</v>
      </c>
      <c r="B5100">
        <v>601700</v>
      </c>
      <c r="C5100">
        <v>646500</v>
      </c>
      <c r="D5100">
        <v>622300</v>
      </c>
    </row>
    <row r="5101" spans="1:4" x14ac:dyDescent="0.25">
      <c r="A5101">
        <v>3.3846153999999999</v>
      </c>
      <c r="B5101">
        <v>6828900</v>
      </c>
      <c r="C5101">
        <v>8053100</v>
      </c>
      <c r="D5101">
        <v>7668700</v>
      </c>
    </row>
    <row r="5102" spans="1:4" x14ac:dyDescent="0.25">
      <c r="A5102">
        <v>3.4</v>
      </c>
      <c r="B5102">
        <v>12532600</v>
      </c>
      <c r="C5102">
        <v>20843900</v>
      </c>
      <c r="D5102">
        <v>962200</v>
      </c>
    </row>
    <row r="5103" spans="1:4" x14ac:dyDescent="0.25">
      <c r="A5103">
        <v>3.4</v>
      </c>
      <c r="B5103">
        <v>41848000</v>
      </c>
      <c r="C5103">
        <v>55082899</v>
      </c>
      <c r="D5103">
        <v>4652000</v>
      </c>
    </row>
    <row r="5104" spans="1:4" x14ac:dyDescent="0.25">
      <c r="A5104">
        <v>3.4</v>
      </c>
      <c r="B5104">
        <v>13182600</v>
      </c>
      <c r="C5104">
        <v>15600100</v>
      </c>
      <c r="D5104">
        <v>3329300</v>
      </c>
    </row>
    <row r="5105" spans="1:4" x14ac:dyDescent="0.25">
      <c r="A5105">
        <v>3.4</v>
      </c>
      <c r="B5105">
        <v>776700</v>
      </c>
      <c r="C5105">
        <v>923200</v>
      </c>
      <c r="D5105">
        <v>777800</v>
      </c>
    </row>
    <row r="5106" spans="1:4" x14ac:dyDescent="0.25">
      <c r="A5106">
        <v>3.4</v>
      </c>
      <c r="B5106">
        <v>53553200</v>
      </c>
      <c r="C5106">
        <v>93458899</v>
      </c>
      <c r="D5106">
        <v>3192700</v>
      </c>
    </row>
    <row r="5107" spans="1:4" x14ac:dyDescent="0.25">
      <c r="A5107">
        <v>3.4</v>
      </c>
      <c r="B5107">
        <v>99362800</v>
      </c>
      <c r="C5107">
        <v>112666700</v>
      </c>
      <c r="D5107">
        <v>102662800</v>
      </c>
    </row>
    <row r="5108" spans="1:4" x14ac:dyDescent="0.25">
      <c r="A5108">
        <v>3.4</v>
      </c>
      <c r="B5108">
        <v>2879900</v>
      </c>
      <c r="C5108">
        <v>3174000</v>
      </c>
      <c r="D5108">
        <v>3158900</v>
      </c>
    </row>
    <row r="5109" spans="1:4" x14ac:dyDescent="0.25">
      <c r="A5109">
        <v>3.4</v>
      </c>
      <c r="B5109">
        <v>928900</v>
      </c>
      <c r="C5109">
        <v>1007100</v>
      </c>
      <c r="D5109">
        <v>1158900</v>
      </c>
    </row>
    <row r="5110" spans="1:4" x14ac:dyDescent="0.25">
      <c r="A5110">
        <v>3.4</v>
      </c>
      <c r="B5110">
        <v>1311000</v>
      </c>
      <c r="C5110">
        <v>1350900</v>
      </c>
      <c r="D5110">
        <v>1312000</v>
      </c>
    </row>
    <row r="5111" spans="1:4" x14ac:dyDescent="0.25">
      <c r="A5111">
        <v>3.4</v>
      </c>
      <c r="B5111">
        <v>5842900</v>
      </c>
      <c r="C5111">
        <v>8752700</v>
      </c>
      <c r="D5111">
        <v>1295000</v>
      </c>
    </row>
    <row r="5112" spans="1:4" x14ac:dyDescent="0.25">
      <c r="A5112">
        <v>3.4</v>
      </c>
      <c r="B5112">
        <v>2645500</v>
      </c>
      <c r="C5112">
        <v>3664800</v>
      </c>
      <c r="D5112">
        <v>505900</v>
      </c>
    </row>
    <row r="5113" spans="1:4" x14ac:dyDescent="0.25">
      <c r="A5113">
        <v>3.4</v>
      </c>
      <c r="B5113">
        <v>3116200</v>
      </c>
      <c r="C5113">
        <v>4283600</v>
      </c>
      <c r="D5113">
        <v>1309400</v>
      </c>
    </row>
    <row r="5114" spans="1:4" x14ac:dyDescent="0.25">
      <c r="A5114">
        <v>3.4</v>
      </c>
      <c r="B5114">
        <v>22234300</v>
      </c>
      <c r="C5114">
        <v>23055400</v>
      </c>
      <c r="D5114">
        <v>18745300</v>
      </c>
    </row>
    <row r="5115" spans="1:4" x14ac:dyDescent="0.25">
      <c r="A5115">
        <v>3.4</v>
      </c>
      <c r="B5115">
        <v>428400</v>
      </c>
      <c r="C5115">
        <v>488500</v>
      </c>
      <c r="D5115">
        <v>402000</v>
      </c>
    </row>
    <row r="5116" spans="1:4" x14ac:dyDescent="0.25">
      <c r="A5116">
        <v>3.4</v>
      </c>
      <c r="B5116" t="s">
        <v>824</v>
      </c>
      <c r="C5116" t="s">
        <v>187</v>
      </c>
      <c r="D5116">
        <v>2095200</v>
      </c>
    </row>
    <row r="5117" spans="1:4" x14ac:dyDescent="0.25">
      <c r="A5117">
        <v>3.4</v>
      </c>
      <c r="B5117">
        <v>876900</v>
      </c>
      <c r="C5117">
        <v>642400</v>
      </c>
      <c r="D5117">
        <v>376100</v>
      </c>
    </row>
    <row r="5118" spans="1:4" x14ac:dyDescent="0.25">
      <c r="A5118">
        <v>3.4</v>
      </c>
      <c r="B5118">
        <v>37036100</v>
      </c>
      <c r="C5118">
        <v>62471100</v>
      </c>
      <c r="D5118">
        <v>3028100</v>
      </c>
    </row>
    <row r="5119" spans="1:4" x14ac:dyDescent="0.25">
      <c r="A5119">
        <v>3.4</v>
      </c>
      <c r="B5119">
        <v>5456300</v>
      </c>
      <c r="C5119">
        <v>9082900</v>
      </c>
      <c r="D5119">
        <v>1057400</v>
      </c>
    </row>
    <row r="5120" spans="1:4" x14ac:dyDescent="0.25">
      <c r="A5120">
        <v>3.4</v>
      </c>
      <c r="B5120">
        <v>743800</v>
      </c>
      <c r="C5120">
        <v>992400</v>
      </c>
      <c r="D5120">
        <v>788700</v>
      </c>
    </row>
    <row r="5121" spans="1:4" x14ac:dyDescent="0.25">
      <c r="A5121">
        <v>3.4</v>
      </c>
      <c r="B5121" t="s">
        <v>833</v>
      </c>
      <c r="C5121" t="s">
        <v>196</v>
      </c>
      <c r="D5121" t="s">
        <v>17</v>
      </c>
    </row>
    <row r="5122" spans="1:4" x14ac:dyDescent="0.25">
      <c r="A5122">
        <v>3.4</v>
      </c>
      <c r="B5122">
        <v>2921500</v>
      </c>
      <c r="C5122">
        <v>4710600</v>
      </c>
      <c r="D5122">
        <v>1310800</v>
      </c>
    </row>
    <row r="5123" spans="1:4" x14ac:dyDescent="0.25">
      <c r="A5123">
        <v>3.4</v>
      </c>
      <c r="B5123">
        <v>632700</v>
      </c>
      <c r="C5123">
        <v>759200</v>
      </c>
      <c r="D5123">
        <v>435900</v>
      </c>
    </row>
    <row r="5124" spans="1:4" x14ac:dyDescent="0.25">
      <c r="A5124">
        <v>3.4</v>
      </c>
      <c r="B5124">
        <v>22894800</v>
      </c>
      <c r="C5124">
        <v>40419100</v>
      </c>
      <c r="D5124">
        <v>4173200</v>
      </c>
    </row>
    <row r="5125" spans="1:4" x14ac:dyDescent="0.25">
      <c r="A5125">
        <v>3.4</v>
      </c>
      <c r="B5125" t="s">
        <v>901</v>
      </c>
      <c r="C5125" t="s">
        <v>197</v>
      </c>
      <c r="D5125">
        <v>2572100</v>
      </c>
    </row>
    <row r="5126" spans="1:4" x14ac:dyDescent="0.25">
      <c r="A5126">
        <v>3.4</v>
      </c>
      <c r="B5126">
        <v>597700</v>
      </c>
      <c r="C5126">
        <v>612600</v>
      </c>
      <c r="D5126">
        <v>371100</v>
      </c>
    </row>
    <row r="5127" spans="1:4" x14ac:dyDescent="0.25">
      <c r="A5127">
        <v>3.4</v>
      </c>
      <c r="B5127">
        <v>609100</v>
      </c>
      <c r="C5127">
        <v>664700</v>
      </c>
      <c r="D5127">
        <v>433000</v>
      </c>
    </row>
    <row r="5128" spans="1:4" x14ac:dyDescent="0.25">
      <c r="A5128">
        <v>3.4</v>
      </c>
      <c r="B5128">
        <v>77355000</v>
      </c>
      <c r="C5128">
        <v>89001800</v>
      </c>
      <c r="D5128">
        <v>80084100</v>
      </c>
    </row>
    <row r="5129" spans="1:4" x14ac:dyDescent="0.25">
      <c r="A5129">
        <v>3.4</v>
      </c>
      <c r="B5129">
        <v>1148400</v>
      </c>
      <c r="C5129">
        <v>3448200</v>
      </c>
      <c r="D5129">
        <v>2698700</v>
      </c>
    </row>
    <row r="5130" spans="1:4" x14ac:dyDescent="0.25">
      <c r="A5130">
        <v>3.4</v>
      </c>
      <c r="B5130">
        <v>1133300</v>
      </c>
      <c r="C5130">
        <v>1585700</v>
      </c>
      <c r="D5130">
        <v>1064300</v>
      </c>
    </row>
    <row r="5131" spans="1:4" x14ac:dyDescent="0.25">
      <c r="A5131">
        <v>3.4</v>
      </c>
      <c r="B5131">
        <v>41860900</v>
      </c>
      <c r="C5131">
        <v>58959900</v>
      </c>
      <c r="D5131">
        <v>1982300</v>
      </c>
    </row>
    <row r="5132" spans="1:4" x14ac:dyDescent="0.25">
      <c r="A5132">
        <v>3.4</v>
      </c>
      <c r="B5132">
        <v>706400</v>
      </c>
      <c r="C5132">
        <v>815200</v>
      </c>
      <c r="D5132">
        <v>503700</v>
      </c>
    </row>
    <row r="5133" spans="1:4" x14ac:dyDescent="0.25">
      <c r="A5133">
        <v>3.4</v>
      </c>
      <c r="B5133">
        <v>454000</v>
      </c>
      <c r="C5133">
        <v>494700</v>
      </c>
      <c r="D5133">
        <v>597100</v>
      </c>
    </row>
    <row r="5134" spans="1:4" x14ac:dyDescent="0.25">
      <c r="A5134">
        <v>3.4</v>
      </c>
      <c r="B5134">
        <v>990400</v>
      </c>
      <c r="C5134">
        <v>1195400</v>
      </c>
      <c r="D5134">
        <v>943600</v>
      </c>
    </row>
    <row r="5135" spans="1:4" x14ac:dyDescent="0.25">
      <c r="A5135">
        <v>3.4</v>
      </c>
      <c r="B5135">
        <v>561500</v>
      </c>
      <c r="C5135">
        <v>763100</v>
      </c>
      <c r="D5135">
        <v>498700</v>
      </c>
    </row>
    <row r="5136" spans="1:4" x14ac:dyDescent="0.25">
      <c r="A5136">
        <v>3.4</v>
      </c>
      <c r="B5136">
        <v>2544400</v>
      </c>
      <c r="C5136">
        <v>2475300</v>
      </c>
      <c r="D5136">
        <v>1682700</v>
      </c>
    </row>
    <row r="5137" spans="1:4" x14ac:dyDescent="0.25">
      <c r="A5137">
        <v>3.4</v>
      </c>
      <c r="B5137">
        <v>1144403700</v>
      </c>
      <c r="C5137">
        <v>1531711400</v>
      </c>
      <c r="D5137">
        <v>79638300</v>
      </c>
    </row>
    <row r="5138" spans="1:4" x14ac:dyDescent="0.25">
      <c r="A5138">
        <v>3.4</v>
      </c>
      <c r="B5138">
        <v>39069300</v>
      </c>
      <c r="C5138">
        <v>50709800</v>
      </c>
      <c r="D5138">
        <v>6344200</v>
      </c>
    </row>
    <row r="5139" spans="1:4" x14ac:dyDescent="0.25">
      <c r="A5139">
        <v>3.4</v>
      </c>
      <c r="B5139">
        <v>2418300</v>
      </c>
      <c r="C5139">
        <v>2570900</v>
      </c>
      <c r="D5139">
        <v>1973900</v>
      </c>
    </row>
    <row r="5140" spans="1:4" x14ac:dyDescent="0.25">
      <c r="A5140">
        <v>3.4</v>
      </c>
      <c r="B5140">
        <v>944142300</v>
      </c>
      <c r="C5140">
        <v>1149561900</v>
      </c>
      <c r="D5140">
        <v>5734600</v>
      </c>
    </row>
    <row r="5141" spans="1:4" x14ac:dyDescent="0.25">
      <c r="A5141">
        <v>3.4</v>
      </c>
      <c r="B5141">
        <v>5281800</v>
      </c>
      <c r="C5141">
        <v>8905800</v>
      </c>
      <c r="D5141">
        <v>2467200</v>
      </c>
    </row>
    <row r="5142" spans="1:4" x14ac:dyDescent="0.25">
      <c r="A5142">
        <v>3.4</v>
      </c>
      <c r="B5142">
        <v>491484000</v>
      </c>
      <c r="C5142">
        <v>745571700</v>
      </c>
      <c r="D5142">
        <v>954800</v>
      </c>
    </row>
    <row r="5143" spans="1:4" x14ac:dyDescent="0.25">
      <c r="A5143">
        <v>3.4</v>
      </c>
      <c r="B5143">
        <v>17527400</v>
      </c>
      <c r="C5143">
        <v>20491000</v>
      </c>
      <c r="D5143">
        <v>11327800</v>
      </c>
    </row>
    <row r="5144" spans="1:4" x14ac:dyDescent="0.25">
      <c r="A5144">
        <v>3.4</v>
      </c>
      <c r="B5144">
        <v>639600</v>
      </c>
      <c r="C5144">
        <v>662000</v>
      </c>
      <c r="D5144">
        <v>488600</v>
      </c>
    </row>
    <row r="5145" spans="1:4" x14ac:dyDescent="0.25">
      <c r="A5145">
        <v>3.4</v>
      </c>
      <c r="B5145">
        <v>3936300</v>
      </c>
      <c r="C5145">
        <v>5880300</v>
      </c>
      <c r="D5145">
        <v>840700</v>
      </c>
    </row>
    <row r="5146" spans="1:4" x14ac:dyDescent="0.25">
      <c r="A5146">
        <v>3.4</v>
      </c>
      <c r="B5146">
        <v>353289000</v>
      </c>
      <c r="C5146">
        <v>425816700</v>
      </c>
      <c r="D5146">
        <v>3834400</v>
      </c>
    </row>
    <row r="5147" spans="1:4" x14ac:dyDescent="0.25">
      <c r="A5147">
        <v>3.4</v>
      </c>
      <c r="B5147">
        <v>105496600</v>
      </c>
      <c r="C5147">
        <v>171690500</v>
      </c>
      <c r="D5147">
        <v>5948700</v>
      </c>
    </row>
    <row r="5148" spans="1:4" x14ac:dyDescent="0.25">
      <c r="A5148">
        <v>3.4</v>
      </c>
      <c r="B5148">
        <v>228658500</v>
      </c>
      <c r="C5148">
        <v>351768600</v>
      </c>
      <c r="D5148">
        <v>4612900</v>
      </c>
    </row>
    <row r="5149" spans="1:4" x14ac:dyDescent="0.25">
      <c r="A5149">
        <v>3.4</v>
      </c>
      <c r="B5149">
        <v>3820000</v>
      </c>
      <c r="C5149">
        <v>4820800</v>
      </c>
      <c r="D5149">
        <v>2308600</v>
      </c>
    </row>
    <row r="5150" spans="1:4" x14ac:dyDescent="0.25">
      <c r="A5150">
        <v>3.4285714999999999</v>
      </c>
      <c r="B5150">
        <v>748600</v>
      </c>
      <c r="C5150">
        <v>447400</v>
      </c>
      <c r="D5150">
        <v>458200</v>
      </c>
    </row>
    <row r="5151" spans="1:4" x14ac:dyDescent="0.25">
      <c r="A5151">
        <v>3.4285714999999999</v>
      </c>
      <c r="B5151">
        <v>1396100</v>
      </c>
      <c r="C5151">
        <v>1275600</v>
      </c>
      <c r="D5151">
        <v>865100</v>
      </c>
    </row>
    <row r="5152" spans="1:4" x14ac:dyDescent="0.25">
      <c r="A5152">
        <v>3.4285714999999999</v>
      </c>
      <c r="B5152">
        <v>797200</v>
      </c>
      <c r="C5152">
        <v>1144600</v>
      </c>
      <c r="D5152">
        <v>569100</v>
      </c>
    </row>
    <row r="5153" spans="1:4" x14ac:dyDescent="0.25">
      <c r="A5153">
        <v>3.4285714999999999</v>
      </c>
      <c r="B5153">
        <v>968400</v>
      </c>
      <c r="C5153">
        <v>1419500</v>
      </c>
      <c r="D5153">
        <v>898900</v>
      </c>
    </row>
    <row r="5154" spans="1:4" x14ac:dyDescent="0.25">
      <c r="A5154">
        <v>3.4285714999999999</v>
      </c>
      <c r="B5154">
        <v>3314000</v>
      </c>
      <c r="C5154">
        <v>2989400</v>
      </c>
      <c r="D5154">
        <v>2888200</v>
      </c>
    </row>
    <row r="5155" spans="1:4" x14ac:dyDescent="0.25">
      <c r="A5155">
        <v>3.4285714999999999</v>
      </c>
      <c r="B5155">
        <v>1445700</v>
      </c>
      <c r="C5155">
        <v>1531200</v>
      </c>
      <c r="D5155">
        <v>942000</v>
      </c>
    </row>
    <row r="5156" spans="1:4" x14ac:dyDescent="0.25">
      <c r="A5156">
        <v>3.4285714999999999</v>
      </c>
      <c r="B5156">
        <v>383300</v>
      </c>
      <c r="C5156">
        <v>650900</v>
      </c>
      <c r="D5156">
        <v>648600</v>
      </c>
    </row>
    <row r="5157" spans="1:4" x14ac:dyDescent="0.25">
      <c r="A5157">
        <v>3.4285714999999999</v>
      </c>
      <c r="B5157">
        <v>111807000</v>
      </c>
      <c r="C5157">
        <v>135638600</v>
      </c>
      <c r="D5157">
        <v>11697000</v>
      </c>
    </row>
    <row r="5158" spans="1:4" x14ac:dyDescent="0.25">
      <c r="A5158">
        <v>3.4285714999999999</v>
      </c>
      <c r="B5158">
        <v>1140900</v>
      </c>
      <c r="C5158">
        <v>1545000</v>
      </c>
      <c r="D5158">
        <v>5196700</v>
      </c>
    </row>
    <row r="5159" spans="1:4" x14ac:dyDescent="0.25">
      <c r="A5159">
        <v>3.4285714999999999</v>
      </c>
      <c r="B5159">
        <v>364000</v>
      </c>
      <c r="C5159">
        <v>328600</v>
      </c>
      <c r="D5159">
        <v>300900</v>
      </c>
    </row>
    <row r="5160" spans="1:4" x14ac:dyDescent="0.25">
      <c r="A5160">
        <v>3.4285714999999999</v>
      </c>
      <c r="B5160">
        <v>784100</v>
      </c>
      <c r="C5160">
        <v>629800</v>
      </c>
      <c r="D5160">
        <v>666200</v>
      </c>
    </row>
    <row r="5161" spans="1:4" x14ac:dyDescent="0.25">
      <c r="A5161">
        <v>3.4285714999999999</v>
      </c>
      <c r="B5161">
        <v>448700</v>
      </c>
      <c r="C5161">
        <v>453400</v>
      </c>
      <c r="D5161">
        <v>369400</v>
      </c>
    </row>
    <row r="5162" spans="1:4" x14ac:dyDescent="0.25">
      <c r="A5162">
        <v>3.4285714999999999</v>
      </c>
      <c r="B5162">
        <v>855000</v>
      </c>
      <c r="C5162">
        <v>1109300</v>
      </c>
      <c r="D5162">
        <v>697600</v>
      </c>
    </row>
    <row r="5163" spans="1:4" x14ac:dyDescent="0.25">
      <c r="A5163">
        <v>3.4285714999999999</v>
      </c>
      <c r="B5163">
        <v>435900</v>
      </c>
      <c r="C5163">
        <v>466300</v>
      </c>
      <c r="D5163">
        <v>447100</v>
      </c>
    </row>
    <row r="5164" spans="1:4" x14ac:dyDescent="0.25">
      <c r="A5164">
        <v>3.4285714999999999</v>
      </c>
      <c r="B5164">
        <v>393100</v>
      </c>
      <c r="C5164">
        <v>404400</v>
      </c>
      <c r="D5164">
        <v>368200</v>
      </c>
    </row>
    <row r="5165" spans="1:4" x14ac:dyDescent="0.25">
      <c r="A5165">
        <v>3.4285714999999999</v>
      </c>
      <c r="B5165">
        <v>554100</v>
      </c>
      <c r="C5165">
        <v>597700</v>
      </c>
      <c r="D5165">
        <v>668100</v>
      </c>
    </row>
    <row r="5166" spans="1:4" x14ac:dyDescent="0.25">
      <c r="A5166">
        <v>3.4285714999999999</v>
      </c>
      <c r="B5166">
        <v>555900</v>
      </c>
      <c r="C5166">
        <v>583000</v>
      </c>
      <c r="D5166">
        <v>378000</v>
      </c>
    </row>
    <row r="5167" spans="1:4" x14ac:dyDescent="0.25">
      <c r="A5167">
        <v>3.4285714999999999</v>
      </c>
      <c r="B5167">
        <v>1781900</v>
      </c>
      <c r="C5167">
        <v>2340900</v>
      </c>
      <c r="D5167">
        <v>2144500</v>
      </c>
    </row>
    <row r="5168" spans="1:4" x14ac:dyDescent="0.25">
      <c r="A5168">
        <v>3.4285714999999999</v>
      </c>
      <c r="B5168">
        <v>413900</v>
      </c>
      <c r="C5168">
        <v>777300</v>
      </c>
      <c r="D5168">
        <v>391500</v>
      </c>
    </row>
    <row r="5169" spans="1:4" x14ac:dyDescent="0.25">
      <c r="A5169">
        <v>3.4285714999999999</v>
      </c>
      <c r="B5169">
        <v>950200</v>
      </c>
      <c r="C5169">
        <v>907400</v>
      </c>
      <c r="D5169">
        <v>662600</v>
      </c>
    </row>
    <row r="5170" spans="1:4" x14ac:dyDescent="0.25">
      <c r="A5170">
        <v>3.4285714999999999</v>
      </c>
      <c r="B5170">
        <v>460800</v>
      </c>
      <c r="C5170">
        <v>368700</v>
      </c>
      <c r="D5170">
        <v>423900</v>
      </c>
    </row>
    <row r="5171" spans="1:4" x14ac:dyDescent="0.25">
      <c r="A5171">
        <v>3.4285714999999999</v>
      </c>
      <c r="B5171">
        <v>1757200</v>
      </c>
      <c r="C5171">
        <v>1907500</v>
      </c>
      <c r="D5171">
        <v>1852200</v>
      </c>
    </row>
    <row r="5172" spans="1:4" x14ac:dyDescent="0.25">
      <c r="A5172">
        <v>3.4285714999999999</v>
      </c>
      <c r="B5172">
        <v>985100</v>
      </c>
      <c r="C5172">
        <v>1034300</v>
      </c>
      <c r="D5172">
        <v>1016300</v>
      </c>
    </row>
    <row r="5173" spans="1:4" x14ac:dyDescent="0.25">
      <c r="A5173">
        <v>3.4285714999999999</v>
      </c>
      <c r="B5173">
        <v>2431700</v>
      </c>
      <c r="C5173">
        <v>2882100</v>
      </c>
      <c r="D5173">
        <v>2785900</v>
      </c>
    </row>
    <row r="5174" spans="1:4" x14ac:dyDescent="0.25">
      <c r="A5174">
        <v>3.4285714999999999</v>
      </c>
      <c r="B5174">
        <v>681000</v>
      </c>
      <c r="C5174">
        <v>812300</v>
      </c>
      <c r="D5174">
        <v>405600</v>
      </c>
    </row>
    <row r="5175" spans="1:4" x14ac:dyDescent="0.25">
      <c r="A5175">
        <v>3.4285714999999999</v>
      </c>
      <c r="B5175">
        <v>638700</v>
      </c>
      <c r="C5175">
        <v>628300</v>
      </c>
      <c r="D5175">
        <v>919800</v>
      </c>
    </row>
    <row r="5176" spans="1:4" x14ac:dyDescent="0.25">
      <c r="A5176">
        <v>3.4285714999999999</v>
      </c>
      <c r="B5176">
        <v>737600</v>
      </c>
      <c r="C5176">
        <v>750100</v>
      </c>
      <c r="D5176">
        <v>773900</v>
      </c>
    </row>
    <row r="5177" spans="1:4" x14ac:dyDescent="0.25">
      <c r="A5177">
        <v>3.4285714999999999</v>
      </c>
      <c r="B5177">
        <v>1195900</v>
      </c>
      <c r="C5177">
        <v>1449400</v>
      </c>
      <c r="D5177">
        <v>1377000</v>
      </c>
    </row>
    <row r="5178" spans="1:4" x14ac:dyDescent="0.25">
      <c r="A5178">
        <v>3.4285714999999999</v>
      </c>
      <c r="B5178">
        <v>1912100</v>
      </c>
      <c r="C5178">
        <v>2131300</v>
      </c>
      <c r="D5178">
        <v>2523000</v>
      </c>
    </row>
    <row r="5179" spans="1:4" x14ac:dyDescent="0.25">
      <c r="A5179">
        <v>3.4285714999999999</v>
      </c>
      <c r="B5179">
        <v>310300</v>
      </c>
      <c r="C5179">
        <v>329000</v>
      </c>
      <c r="D5179">
        <v>300000</v>
      </c>
    </row>
    <row r="5180" spans="1:4" x14ac:dyDescent="0.25">
      <c r="A5180">
        <v>3.4285714999999999</v>
      </c>
      <c r="B5180">
        <v>5068600</v>
      </c>
      <c r="C5180">
        <v>7379200</v>
      </c>
      <c r="D5180">
        <v>866700</v>
      </c>
    </row>
    <row r="5181" spans="1:4" x14ac:dyDescent="0.25">
      <c r="A5181">
        <v>3.4285714999999999</v>
      </c>
      <c r="B5181">
        <v>2056200</v>
      </c>
      <c r="C5181">
        <v>3604100</v>
      </c>
      <c r="D5181">
        <v>849400</v>
      </c>
    </row>
    <row r="5182" spans="1:4" x14ac:dyDescent="0.25">
      <c r="A5182">
        <v>3.4285714999999999</v>
      </c>
      <c r="B5182">
        <v>770300</v>
      </c>
      <c r="C5182">
        <v>810500</v>
      </c>
      <c r="D5182">
        <v>899800</v>
      </c>
    </row>
    <row r="5183" spans="1:4" x14ac:dyDescent="0.25">
      <c r="A5183">
        <v>3.4285714999999999</v>
      </c>
      <c r="B5183">
        <v>758100</v>
      </c>
      <c r="C5183">
        <v>804600</v>
      </c>
      <c r="D5183">
        <v>788700</v>
      </c>
    </row>
    <row r="5184" spans="1:4" x14ac:dyDescent="0.25">
      <c r="A5184">
        <v>3.4285714999999999</v>
      </c>
      <c r="B5184">
        <v>992600</v>
      </c>
      <c r="C5184">
        <v>1085500</v>
      </c>
      <c r="D5184">
        <v>1098300</v>
      </c>
    </row>
    <row r="5185" spans="1:4" x14ac:dyDescent="0.25">
      <c r="A5185">
        <v>3.4285714999999999</v>
      </c>
      <c r="B5185">
        <v>2558300</v>
      </c>
      <c r="C5185">
        <v>2796500</v>
      </c>
      <c r="D5185">
        <v>3069300</v>
      </c>
    </row>
    <row r="5186" spans="1:4" x14ac:dyDescent="0.25">
      <c r="A5186">
        <v>3.4285714999999999</v>
      </c>
      <c r="B5186">
        <v>505500</v>
      </c>
      <c r="C5186">
        <v>500200</v>
      </c>
      <c r="D5186">
        <v>557100</v>
      </c>
    </row>
    <row r="5187" spans="1:4" x14ac:dyDescent="0.25">
      <c r="A5187">
        <v>3.4285714999999999</v>
      </c>
      <c r="B5187">
        <v>686900</v>
      </c>
      <c r="C5187">
        <v>812300</v>
      </c>
      <c r="D5187">
        <v>620900</v>
      </c>
    </row>
    <row r="5188" spans="1:4" x14ac:dyDescent="0.25">
      <c r="A5188">
        <v>3.4285714999999999</v>
      </c>
      <c r="B5188">
        <v>4995600</v>
      </c>
      <c r="C5188">
        <v>4503700</v>
      </c>
      <c r="D5188">
        <v>4354300</v>
      </c>
    </row>
    <row r="5189" spans="1:4" x14ac:dyDescent="0.25">
      <c r="A5189">
        <v>3.4285714999999999</v>
      </c>
      <c r="B5189">
        <v>823400</v>
      </c>
      <c r="C5189">
        <v>750400</v>
      </c>
      <c r="D5189">
        <v>771600</v>
      </c>
    </row>
    <row r="5190" spans="1:4" x14ac:dyDescent="0.25">
      <c r="A5190">
        <v>3.4285714999999999</v>
      </c>
      <c r="B5190">
        <v>1269300</v>
      </c>
      <c r="C5190">
        <v>1502500</v>
      </c>
      <c r="D5190">
        <v>1294000</v>
      </c>
    </row>
    <row r="5191" spans="1:4" x14ac:dyDescent="0.25">
      <c r="A5191">
        <v>3.4285714999999999</v>
      </c>
      <c r="B5191">
        <v>7560100</v>
      </c>
      <c r="C5191">
        <v>8211000</v>
      </c>
      <c r="D5191">
        <v>558100</v>
      </c>
    </row>
    <row r="5192" spans="1:4" x14ac:dyDescent="0.25">
      <c r="A5192">
        <v>3.4285714999999999</v>
      </c>
      <c r="B5192">
        <v>279300</v>
      </c>
      <c r="C5192">
        <v>274700</v>
      </c>
      <c r="D5192">
        <v>305600</v>
      </c>
    </row>
    <row r="5193" spans="1:4" x14ac:dyDescent="0.25">
      <c r="A5193">
        <v>3.4285714999999999</v>
      </c>
      <c r="B5193">
        <v>293300</v>
      </c>
      <c r="C5193">
        <v>297300</v>
      </c>
      <c r="D5193">
        <v>304100</v>
      </c>
    </row>
    <row r="5194" spans="1:4" x14ac:dyDescent="0.25">
      <c r="A5194">
        <v>3.4285714999999999</v>
      </c>
      <c r="B5194">
        <v>358900</v>
      </c>
      <c r="C5194">
        <v>602000</v>
      </c>
      <c r="D5194">
        <v>368000</v>
      </c>
    </row>
    <row r="5195" spans="1:4" x14ac:dyDescent="0.25">
      <c r="A5195">
        <v>3.4285714999999999</v>
      </c>
      <c r="B5195">
        <v>229300</v>
      </c>
      <c r="C5195">
        <v>246400</v>
      </c>
      <c r="D5195">
        <v>251000</v>
      </c>
    </row>
    <row r="5196" spans="1:4" x14ac:dyDescent="0.25">
      <c r="A5196">
        <v>3.4285714999999999</v>
      </c>
      <c r="B5196">
        <v>551200</v>
      </c>
      <c r="C5196">
        <v>563700</v>
      </c>
      <c r="D5196">
        <v>620900</v>
      </c>
    </row>
    <row r="5197" spans="1:4" x14ac:dyDescent="0.25">
      <c r="A5197">
        <v>3.4285714999999999</v>
      </c>
      <c r="B5197">
        <v>1041100</v>
      </c>
      <c r="C5197">
        <v>1147300</v>
      </c>
      <c r="D5197">
        <v>1252900</v>
      </c>
    </row>
    <row r="5198" spans="1:4" x14ac:dyDescent="0.25">
      <c r="A5198">
        <v>3.4285714999999999</v>
      </c>
      <c r="B5198">
        <v>2545600</v>
      </c>
      <c r="C5198">
        <v>2755200</v>
      </c>
      <c r="D5198">
        <v>2826000</v>
      </c>
    </row>
    <row r="5199" spans="1:4" x14ac:dyDescent="0.25">
      <c r="A5199">
        <v>3.4285714999999999</v>
      </c>
      <c r="B5199">
        <v>464000</v>
      </c>
      <c r="C5199">
        <v>417200</v>
      </c>
      <c r="D5199">
        <v>486900</v>
      </c>
    </row>
    <row r="5200" spans="1:4" x14ac:dyDescent="0.25">
      <c r="A5200">
        <v>3.4285714999999999</v>
      </c>
      <c r="B5200">
        <v>990300</v>
      </c>
      <c r="C5200">
        <v>861800</v>
      </c>
      <c r="D5200">
        <v>855800</v>
      </c>
    </row>
    <row r="5201" spans="1:4" x14ac:dyDescent="0.25">
      <c r="A5201">
        <v>3.4285714999999999</v>
      </c>
      <c r="B5201">
        <v>322600</v>
      </c>
      <c r="C5201">
        <v>307800</v>
      </c>
      <c r="D5201">
        <v>312600</v>
      </c>
    </row>
    <row r="5202" spans="1:4" x14ac:dyDescent="0.25">
      <c r="A5202">
        <v>3.4285714999999999</v>
      </c>
      <c r="B5202">
        <v>1092100</v>
      </c>
      <c r="C5202">
        <v>1252700</v>
      </c>
      <c r="D5202">
        <v>844700</v>
      </c>
    </row>
    <row r="5203" spans="1:4" x14ac:dyDescent="0.25">
      <c r="A5203">
        <v>3.4285714999999999</v>
      </c>
      <c r="B5203">
        <v>14266700</v>
      </c>
      <c r="C5203">
        <v>15167200</v>
      </c>
      <c r="D5203">
        <v>15645300</v>
      </c>
    </row>
    <row r="5204" spans="1:4" x14ac:dyDescent="0.25">
      <c r="A5204">
        <v>3.4285714999999999</v>
      </c>
      <c r="B5204">
        <v>29419500</v>
      </c>
      <c r="C5204">
        <v>48560300</v>
      </c>
      <c r="D5204">
        <v>5053800</v>
      </c>
    </row>
    <row r="5205" spans="1:4" x14ac:dyDescent="0.25">
      <c r="A5205">
        <v>3.4285714999999999</v>
      </c>
      <c r="B5205">
        <v>3381400</v>
      </c>
      <c r="C5205">
        <v>6265400</v>
      </c>
      <c r="D5205">
        <v>3950600</v>
      </c>
    </row>
    <row r="5206" spans="1:4" x14ac:dyDescent="0.25">
      <c r="A5206">
        <v>3.4285714999999999</v>
      </c>
      <c r="B5206">
        <v>276100</v>
      </c>
      <c r="C5206">
        <v>320400</v>
      </c>
      <c r="D5206">
        <v>423300</v>
      </c>
    </row>
    <row r="5207" spans="1:4" x14ac:dyDescent="0.25">
      <c r="A5207">
        <v>3.4285714999999999</v>
      </c>
      <c r="B5207">
        <v>301700</v>
      </c>
      <c r="C5207">
        <v>265500</v>
      </c>
      <c r="D5207">
        <v>233900</v>
      </c>
    </row>
    <row r="5208" spans="1:4" x14ac:dyDescent="0.25">
      <c r="A5208">
        <v>3.4285714999999999</v>
      </c>
      <c r="B5208">
        <v>1567000</v>
      </c>
      <c r="C5208">
        <v>1452000</v>
      </c>
      <c r="D5208">
        <v>1526900</v>
      </c>
    </row>
    <row r="5209" spans="1:4" x14ac:dyDescent="0.25">
      <c r="A5209">
        <v>3.4285714999999999</v>
      </c>
      <c r="B5209">
        <v>421900</v>
      </c>
      <c r="C5209">
        <v>485300</v>
      </c>
      <c r="D5209">
        <v>439200</v>
      </c>
    </row>
    <row r="5210" spans="1:4" x14ac:dyDescent="0.25">
      <c r="A5210">
        <v>3.4285714999999999</v>
      </c>
      <c r="B5210">
        <v>671300</v>
      </c>
      <c r="C5210">
        <v>851300</v>
      </c>
      <c r="D5210">
        <v>697800</v>
      </c>
    </row>
    <row r="5211" spans="1:4" x14ac:dyDescent="0.25">
      <c r="A5211">
        <v>3.4285714999999999</v>
      </c>
      <c r="B5211">
        <v>555700</v>
      </c>
      <c r="C5211">
        <v>550100</v>
      </c>
      <c r="D5211">
        <v>540500</v>
      </c>
    </row>
    <row r="5212" spans="1:4" x14ac:dyDescent="0.25">
      <c r="A5212">
        <v>3.4545455</v>
      </c>
      <c r="B5212">
        <v>56221300</v>
      </c>
      <c r="C5212">
        <v>61099700</v>
      </c>
      <c r="D5212">
        <v>46801700</v>
      </c>
    </row>
    <row r="5213" spans="1:4" x14ac:dyDescent="0.25">
      <c r="A5213">
        <v>3.4545455</v>
      </c>
      <c r="B5213">
        <v>1274400600</v>
      </c>
      <c r="C5213">
        <v>2021332100</v>
      </c>
      <c r="D5213">
        <v>3322500</v>
      </c>
    </row>
    <row r="5214" spans="1:4" x14ac:dyDescent="0.25">
      <c r="A5214">
        <v>3.4545455</v>
      </c>
      <c r="B5214">
        <v>2231600</v>
      </c>
      <c r="C5214">
        <v>2632400</v>
      </c>
      <c r="D5214">
        <v>2275200</v>
      </c>
    </row>
    <row r="5215" spans="1:4" x14ac:dyDescent="0.25">
      <c r="A5215">
        <v>3.4545455</v>
      </c>
      <c r="B5215">
        <v>6691700</v>
      </c>
      <c r="C5215">
        <v>9926300</v>
      </c>
      <c r="D5215">
        <v>1289300</v>
      </c>
    </row>
    <row r="5216" spans="1:4" x14ac:dyDescent="0.25">
      <c r="A5216">
        <v>3.4545455</v>
      </c>
      <c r="B5216">
        <v>176298200</v>
      </c>
      <c r="C5216">
        <v>370589200</v>
      </c>
      <c r="D5216">
        <v>2186800</v>
      </c>
    </row>
    <row r="5217" spans="1:4" x14ac:dyDescent="0.25">
      <c r="A5217">
        <v>3.4545455</v>
      </c>
      <c r="B5217">
        <v>2720500</v>
      </c>
      <c r="C5217">
        <v>3523900</v>
      </c>
      <c r="D5217">
        <v>2337300</v>
      </c>
    </row>
    <row r="5218" spans="1:4" x14ac:dyDescent="0.25">
      <c r="A5218">
        <v>3.4545455</v>
      </c>
      <c r="B5218" t="s">
        <v>925</v>
      </c>
      <c r="C5218" t="s">
        <v>296</v>
      </c>
      <c r="D5218">
        <v>7324100</v>
      </c>
    </row>
    <row r="5219" spans="1:4" x14ac:dyDescent="0.25">
      <c r="A5219">
        <v>3.4545455</v>
      </c>
      <c r="B5219">
        <v>509000</v>
      </c>
      <c r="C5219">
        <v>641800</v>
      </c>
      <c r="D5219">
        <v>474900</v>
      </c>
    </row>
    <row r="5220" spans="1:4" x14ac:dyDescent="0.25">
      <c r="A5220">
        <v>3.4545455</v>
      </c>
      <c r="B5220">
        <v>1250000</v>
      </c>
      <c r="C5220">
        <v>1639200</v>
      </c>
      <c r="D5220">
        <v>694000</v>
      </c>
    </row>
    <row r="5221" spans="1:4" x14ac:dyDescent="0.25">
      <c r="A5221">
        <v>3.4545455</v>
      </c>
      <c r="B5221">
        <v>1084300</v>
      </c>
      <c r="C5221">
        <v>1185400</v>
      </c>
      <c r="D5221">
        <v>936200</v>
      </c>
    </row>
    <row r="5222" spans="1:4" x14ac:dyDescent="0.25">
      <c r="A5222">
        <v>3.4545455</v>
      </c>
      <c r="B5222">
        <v>1603600</v>
      </c>
      <c r="C5222">
        <v>1693300</v>
      </c>
      <c r="D5222">
        <v>1456400</v>
      </c>
    </row>
    <row r="5223" spans="1:4" x14ac:dyDescent="0.25">
      <c r="A5223">
        <v>3.4545455</v>
      </c>
      <c r="B5223">
        <v>1314600</v>
      </c>
      <c r="C5223">
        <v>1370100</v>
      </c>
      <c r="D5223">
        <v>1118900</v>
      </c>
    </row>
    <row r="5224" spans="1:4" x14ac:dyDescent="0.25">
      <c r="A5224">
        <v>3.4545455</v>
      </c>
      <c r="B5224">
        <v>1031800</v>
      </c>
      <c r="C5224">
        <v>1143400</v>
      </c>
      <c r="D5224">
        <v>945300</v>
      </c>
    </row>
    <row r="5225" spans="1:4" x14ac:dyDescent="0.25">
      <c r="A5225">
        <v>3.4545455</v>
      </c>
      <c r="B5225">
        <v>3448600</v>
      </c>
      <c r="C5225">
        <v>4156800</v>
      </c>
      <c r="D5225">
        <v>6287500</v>
      </c>
    </row>
    <row r="5226" spans="1:4" x14ac:dyDescent="0.25">
      <c r="A5226">
        <v>3.4545455</v>
      </c>
      <c r="B5226">
        <v>2674400</v>
      </c>
      <c r="C5226">
        <v>995500</v>
      </c>
      <c r="D5226">
        <v>826200</v>
      </c>
    </row>
    <row r="5227" spans="1:4" x14ac:dyDescent="0.25">
      <c r="A5227">
        <v>3.4545455</v>
      </c>
      <c r="B5227">
        <v>158567200</v>
      </c>
      <c r="C5227">
        <v>235395700</v>
      </c>
      <c r="D5227">
        <v>7456400</v>
      </c>
    </row>
    <row r="5228" spans="1:4" x14ac:dyDescent="0.25">
      <c r="A5228">
        <v>3.4545455</v>
      </c>
      <c r="B5228">
        <v>775500</v>
      </c>
      <c r="C5228">
        <v>869500</v>
      </c>
      <c r="D5228">
        <v>703900</v>
      </c>
    </row>
    <row r="5229" spans="1:4" x14ac:dyDescent="0.25">
      <c r="A5229">
        <v>3.4545455</v>
      </c>
      <c r="B5229">
        <v>822100</v>
      </c>
      <c r="C5229">
        <v>692000</v>
      </c>
      <c r="D5229">
        <v>622000</v>
      </c>
    </row>
    <row r="5230" spans="1:4" x14ac:dyDescent="0.25">
      <c r="A5230">
        <v>3.4545455</v>
      </c>
      <c r="B5230">
        <v>616000</v>
      </c>
      <c r="C5230">
        <v>690500</v>
      </c>
      <c r="D5230">
        <v>429900</v>
      </c>
    </row>
    <row r="5231" spans="1:4" x14ac:dyDescent="0.25">
      <c r="A5231">
        <v>3.4545455</v>
      </c>
      <c r="B5231">
        <v>5783900</v>
      </c>
      <c r="C5231">
        <v>11264400</v>
      </c>
      <c r="D5231">
        <v>530300</v>
      </c>
    </row>
    <row r="5232" spans="1:4" x14ac:dyDescent="0.25">
      <c r="A5232">
        <v>3.4545455</v>
      </c>
      <c r="B5232">
        <v>779300</v>
      </c>
      <c r="C5232">
        <v>1063100</v>
      </c>
      <c r="D5232">
        <v>552200</v>
      </c>
    </row>
    <row r="5233" spans="1:4" x14ac:dyDescent="0.25">
      <c r="A5233">
        <v>3.4545455</v>
      </c>
      <c r="B5233">
        <v>800300</v>
      </c>
      <c r="C5233">
        <v>777300</v>
      </c>
      <c r="D5233">
        <v>601100</v>
      </c>
    </row>
    <row r="5234" spans="1:4" x14ac:dyDescent="0.25">
      <c r="A5234">
        <v>3.4545455</v>
      </c>
      <c r="B5234">
        <v>745300</v>
      </c>
      <c r="C5234">
        <v>731500</v>
      </c>
      <c r="D5234">
        <v>565300</v>
      </c>
    </row>
    <row r="5235" spans="1:4" x14ac:dyDescent="0.25">
      <c r="A5235">
        <v>3.4545455</v>
      </c>
      <c r="B5235">
        <v>1549100</v>
      </c>
      <c r="C5235">
        <v>1678700</v>
      </c>
      <c r="D5235">
        <v>1636400</v>
      </c>
    </row>
    <row r="5236" spans="1:4" x14ac:dyDescent="0.25">
      <c r="A5236">
        <v>3.4545455</v>
      </c>
      <c r="B5236">
        <v>1149000</v>
      </c>
      <c r="C5236">
        <v>1430000</v>
      </c>
      <c r="D5236">
        <v>847300</v>
      </c>
    </row>
    <row r="5237" spans="1:4" x14ac:dyDescent="0.25">
      <c r="A5237">
        <v>3.4545455</v>
      </c>
      <c r="B5237">
        <v>43499900</v>
      </c>
      <c r="C5237">
        <v>53680400</v>
      </c>
      <c r="D5237">
        <v>3148400</v>
      </c>
    </row>
    <row r="5238" spans="1:4" x14ac:dyDescent="0.25">
      <c r="A5238">
        <v>3.4545455</v>
      </c>
      <c r="B5238">
        <v>24204400</v>
      </c>
      <c r="C5238">
        <v>31438900</v>
      </c>
      <c r="D5238">
        <v>23493500</v>
      </c>
    </row>
    <row r="5239" spans="1:4" x14ac:dyDescent="0.25">
      <c r="A5239">
        <v>3.4545455</v>
      </c>
      <c r="B5239">
        <v>6630800</v>
      </c>
      <c r="C5239">
        <v>2905100</v>
      </c>
      <c r="D5239">
        <v>939700</v>
      </c>
    </row>
    <row r="5240" spans="1:4" x14ac:dyDescent="0.25">
      <c r="A5240">
        <v>3.4545455</v>
      </c>
      <c r="B5240">
        <v>1869406300</v>
      </c>
      <c r="C5240">
        <v>2424268200</v>
      </c>
      <c r="D5240">
        <v>45815300</v>
      </c>
    </row>
    <row r="5241" spans="1:4" x14ac:dyDescent="0.25">
      <c r="A5241">
        <v>3.4545455</v>
      </c>
      <c r="B5241">
        <v>3931500</v>
      </c>
      <c r="C5241">
        <v>4872400</v>
      </c>
      <c r="D5241">
        <v>3578000</v>
      </c>
    </row>
    <row r="5242" spans="1:4" x14ac:dyDescent="0.25">
      <c r="A5242">
        <v>3.4545455</v>
      </c>
      <c r="B5242">
        <v>2023400</v>
      </c>
      <c r="C5242">
        <v>2373100</v>
      </c>
      <c r="D5242">
        <v>530400</v>
      </c>
    </row>
    <row r="5243" spans="1:4" x14ac:dyDescent="0.25">
      <c r="A5243">
        <v>3.4545455</v>
      </c>
      <c r="B5243">
        <v>2725076600</v>
      </c>
      <c r="C5243">
        <v>4644916800</v>
      </c>
      <c r="D5243">
        <v>1447000</v>
      </c>
    </row>
    <row r="5244" spans="1:4" x14ac:dyDescent="0.25">
      <c r="A5244">
        <v>3.4545455</v>
      </c>
      <c r="B5244">
        <v>129683500</v>
      </c>
      <c r="C5244">
        <v>213596300</v>
      </c>
      <c r="D5244">
        <v>1087900</v>
      </c>
    </row>
    <row r="5245" spans="1:4" x14ac:dyDescent="0.25">
      <c r="A5245">
        <v>3.4545455</v>
      </c>
      <c r="B5245">
        <v>1086100</v>
      </c>
      <c r="C5245">
        <v>1496200</v>
      </c>
      <c r="D5245">
        <v>892700</v>
      </c>
    </row>
    <row r="5246" spans="1:4" x14ac:dyDescent="0.25">
      <c r="A5246">
        <v>3.4545455</v>
      </c>
      <c r="B5246">
        <v>1121700</v>
      </c>
      <c r="C5246">
        <v>1242300</v>
      </c>
      <c r="D5246">
        <v>866000</v>
      </c>
    </row>
    <row r="5247" spans="1:4" x14ac:dyDescent="0.25">
      <c r="A5247">
        <v>3.4545455</v>
      </c>
      <c r="B5247">
        <v>5869900</v>
      </c>
      <c r="C5247">
        <v>7785300</v>
      </c>
      <c r="D5247">
        <v>4928300</v>
      </c>
    </row>
    <row r="5248" spans="1:4" x14ac:dyDescent="0.25">
      <c r="A5248">
        <v>3.4545455</v>
      </c>
      <c r="B5248" t="s">
        <v>988</v>
      </c>
      <c r="C5248" t="s">
        <v>359</v>
      </c>
      <c r="D5248">
        <v>239205500</v>
      </c>
    </row>
    <row r="5249" spans="1:4" x14ac:dyDescent="0.25">
      <c r="A5249">
        <v>3.4545455</v>
      </c>
      <c r="B5249">
        <v>453495200</v>
      </c>
      <c r="C5249">
        <v>135310400</v>
      </c>
      <c r="D5249">
        <v>138468300</v>
      </c>
    </row>
    <row r="5250" spans="1:4" x14ac:dyDescent="0.25">
      <c r="A5250">
        <v>3.4545455</v>
      </c>
      <c r="B5250" t="s">
        <v>990</v>
      </c>
      <c r="C5250" t="s">
        <v>361</v>
      </c>
      <c r="D5250">
        <v>61251900</v>
      </c>
    </row>
    <row r="5251" spans="1:4" x14ac:dyDescent="0.25">
      <c r="A5251">
        <v>3.4545455</v>
      </c>
      <c r="B5251">
        <v>3548200</v>
      </c>
      <c r="C5251">
        <v>7270400</v>
      </c>
      <c r="D5251">
        <v>629000</v>
      </c>
    </row>
    <row r="5252" spans="1:4" x14ac:dyDescent="0.25">
      <c r="A5252">
        <v>3.4545455</v>
      </c>
      <c r="B5252">
        <v>1224400</v>
      </c>
      <c r="C5252">
        <v>1269700</v>
      </c>
      <c r="D5252">
        <v>937500</v>
      </c>
    </row>
    <row r="5253" spans="1:4" x14ac:dyDescent="0.25">
      <c r="A5253">
        <v>3.4545455</v>
      </c>
      <c r="B5253">
        <v>11432700</v>
      </c>
      <c r="C5253">
        <v>12032200</v>
      </c>
      <c r="D5253">
        <v>12302400</v>
      </c>
    </row>
    <row r="5254" spans="1:4" x14ac:dyDescent="0.25">
      <c r="A5254">
        <v>3.4545455</v>
      </c>
      <c r="B5254" t="s">
        <v>1067</v>
      </c>
      <c r="C5254" t="s">
        <v>372</v>
      </c>
      <c r="D5254">
        <v>4271100</v>
      </c>
    </row>
    <row r="5255" spans="1:4" x14ac:dyDescent="0.25">
      <c r="A5255">
        <v>3.4545455</v>
      </c>
      <c r="B5255">
        <v>17579600</v>
      </c>
      <c r="C5255">
        <v>19189600</v>
      </c>
      <c r="D5255">
        <v>18807900</v>
      </c>
    </row>
    <row r="5256" spans="1:4" x14ac:dyDescent="0.25">
      <c r="A5256">
        <v>3.4545455</v>
      </c>
      <c r="B5256">
        <v>722500</v>
      </c>
      <c r="C5256">
        <v>2557000</v>
      </c>
      <c r="D5256">
        <v>572500</v>
      </c>
    </row>
    <row r="5257" spans="1:4" x14ac:dyDescent="0.25">
      <c r="A5257">
        <v>3.4545455</v>
      </c>
      <c r="B5257">
        <v>5566400</v>
      </c>
      <c r="C5257">
        <v>8048000</v>
      </c>
      <c r="D5257">
        <v>8021000</v>
      </c>
    </row>
    <row r="5258" spans="1:4" x14ac:dyDescent="0.25">
      <c r="A5258">
        <v>3.4545455</v>
      </c>
      <c r="B5258" t="s">
        <v>1010</v>
      </c>
      <c r="C5258" t="s">
        <v>381</v>
      </c>
      <c r="D5258">
        <v>54740300</v>
      </c>
    </row>
    <row r="5259" spans="1:4" x14ac:dyDescent="0.25">
      <c r="A5259">
        <v>3.4545455</v>
      </c>
      <c r="B5259">
        <v>24439900</v>
      </c>
      <c r="C5259">
        <v>34454400</v>
      </c>
      <c r="D5259">
        <v>1559300</v>
      </c>
    </row>
    <row r="5260" spans="1:4" x14ac:dyDescent="0.25">
      <c r="A5260">
        <v>3.4545455</v>
      </c>
      <c r="B5260">
        <v>3025400</v>
      </c>
      <c r="C5260">
        <v>1811800</v>
      </c>
      <c r="D5260">
        <v>881600</v>
      </c>
    </row>
    <row r="5261" spans="1:4" x14ac:dyDescent="0.25">
      <c r="A5261">
        <v>3.4545455</v>
      </c>
      <c r="B5261">
        <v>22653500</v>
      </c>
      <c r="C5261">
        <v>25042100</v>
      </c>
      <c r="D5261">
        <v>3448200</v>
      </c>
    </row>
    <row r="5262" spans="1:4" x14ac:dyDescent="0.25">
      <c r="A5262">
        <v>3.4545455</v>
      </c>
      <c r="B5262">
        <v>1763300</v>
      </c>
      <c r="C5262">
        <v>1736400</v>
      </c>
      <c r="D5262">
        <v>1486900</v>
      </c>
    </row>
    <row r="5263" spans="1:4" x14ac:dyDescent="0.25">
      <c r="A5263">
        <v>3.4545455</v>
      </c>
      <c r="B5263">
        <v>141771400</v>
      </c>
      <c r="C5263">
        <v>150225300</v>
      </c>
      <c r="D5263">
        <v>6676900</v>
      </c>
    </row>
    <row r="5264" spans="1:4" x14ac:dyDescent="0.25">
      <c r="A5264">
        <v>3.4545455</v>
      </c>
      <c r="B5264">
        <v>34597700</v>
      </c>
      <c r="C5264">
        <v>71394700</v>
      </c>
      <c r="D5264">
        <v>2416200</v>
      </c>
    </row>
    <row r="5265" spans="1:4" x14ac:dyDescent="0.25">
      <c r="A5265">
        <v>3.4545455</v>
      </c>
      <c r="B5265">
        <v>1524600</v>
      </c>
      <c r="C5265">
        <v>1808300</v>
      </c>
      <c r="D5265">
        <v>1418700</v>
      </c>
    </row>
    <row r="5266" spans="1:4" x14ac:dyDescent="0.25">
      <c r="A5266">
        <v>3.4545455</v>
      </c>
      <c r="B5266">
        <v>888500</v>
      </c>
      <c r="C5266">
        <v>1228800</v>
      </c>
      <c r="D5266">
        <v>826500</v>
      </c>
    </row>
    <row r="5267" spans="1:4" x14ac:dyDescent="0.25">
      <c r="A5267">
        <v>3.4545455</v>
      </c>
      <c r="B5267" t="s">
        <v>1055</v>
      </c>
      <c r="C5267" t="s">
        <v>426</v>
      </c>
      <c r="D5267">
        <v>20968000</v>
      </c>
    </row>
    <row r="5268" spans="1:4" x14ac:dyDescent="0.25">
      <c r="A5268">
        <v>3.4545455</v>
      </c>
      <c r="B5268">
        <v>13824100</v>
      </c>
      <c r="C5268">
        <v>14918500</v>
      </c>
      <c r="D5268">
        <v>1232200</v>
      </c>
    </row>
    <row r="5269" spans="1:4" x14ac:dyDescent="0.25">
      <c r="A5269">
        <v>3.4545455</v>
      </c>
      <c r="B5269">
        <v>55294400</v>
      </c>
      <c r="C5269">
        <v>86218200</v>
      </c>
      <c r="D5269">
        <v>1333000</v>
      </c>
    </row>
    <row r="5270" spans="1:4" x14ac:dyDescent="0.25">
      <c r="A5270">
        <v>3.5384614000000001</v>
      </c>
      <c r="B5270">
        <v>1738500</v>
      </c>
      <c r="C5270">
        <v>1757400</v>
      </c>
      <c r="D5270">
        <v>1417700</v>
      </c>
    </row>
    <row r="5271" spans="1:4" x14ac:dyDescent="0.25">
      <c r="A5271">
        <v>3.5384614000000001</v>
      </c>
      <c r="B5271">
        <v>2984075000</v>
      </c>
      <c r="C5271">
        <v>3841334600</v>
      </c>
      <c r="D5271">
        <v>1839800</v>
      </c>
    </row>
    <row r="5272" spans="1:4" x14ac:dyDescent="0.25">
      <c r="A5272">
        <v>3.5384614000000001</v>
      </c>
      <c r="B5272">
        <v>3699884400</v>
      </c>
      <c r="C5272" t="s">
        <v>461</v>
      </c>
      <c r="D5272">
        <v>5018900</v>
      </c>
    </row>
    <row r="5273" spans="1:4" x14ac:dyDescent="0.25">
      <c r="A5273">
        <v>3.5384614000000001</v>
      </c>
      <c r="B5273">
        <v>13155200</v>
      </c>
      <c r="C5273">
        <v>21332100</v>
      </c>
      <c r="D5273">
        <v>972300</v>
      </c>
    </row>
    <row r="5274" spans="1:4" x14ac:dyDescent="0.25">
      <c r="A5274">
        <v>3.5384614000000001</v>
      </c>
      <c r="B5274">
        <v>961000</v>
      </c>
      <c r="C5274">
        <v>3097400</v>
      </c>
      <c r="D5274">
        <v>619600</v>
      </c>
    </row>
    <row r="5275" spans="1:4" x14ac:dyDescent="0.25">
      <c r="A5275">
        <v>3.5384614000000001</v>
      </c>
      <c r="B5275">
        <v>548029300</v>
      </c>
      <c r="C5275">
        <v>1117144300</v>
      </c>
      <c r="D5275">
        <v>1390000</v>
      </c>
    </row>
    <row r="5276" spans="1:4" x14ac:dyDescent="0.25">
      <c r="A5276">
        <v>3.5384614000000001</v>
      </c>
      <c r="B5276">
        <v>16565900</v>
      </c>
      <c r="C5276">
        <v>20705500</v>
      </c>
      <c r="D5276">
        <v>16657700</v>
      </c>
    </row>
    <row r="5277" spans="1:4" x14ac:dyDescent="0.25">
      <c r="A5277">
        <v>3.5384614000000001</v>
      </c>
      <c r="B5277" t="s">
        <v>1123</v>
      </c>
      <c r="C5277">
        <v>2191754100</v>
      </c>
      <c r="D5277">
        <v>2046160700</v>
      </c>
    </row>
    <row r="5278" spans="1:4" x14ac:dyDescent="0.25">
      <c r="A5278">
        <v>3.5384614000000001</v>
      </c>
      <c r="B5278">
        <v>7370400</v>
      </c>
      <c r="C5278">
        <v>8370200</v>
      </c>
      <c r="D5278">
        <v>6332000</v>
      </c>
    </row>
    <row r="5279" spans="1:4" x14ac:dyDescent="0.25">
      <c r="A5279">
        <v>3.5384614000000001</v>
      </c>
      <c r="B5279">
        <v>19286400</v>
      </c>
      <c r="C5279">
        <v>25304800</v>
      </c>
      <c r="D5279">
        <v>6199100</v>
      </c>
    </row>
    <row r="5280" spans="1:4" x14ac:dyDescent="0.25">
      <c r="A5280">
        <v>3.5384614000000001</v>
      </c>
      <c r="B5280">
        <v>1715200</v>
      </c>
      <c r="C5280">
        <v>2436200</v>
      </c>
      <c r="D5280">
        <v>1358600</v>
      </c>
    </row>
    <row r="5281" spans="1:4" x14ac:dyDescent="0.25">
      <c r="A5281">
        <v>3.5384614000000001</v>
      </c>
      <c r="B5281">
        <v>158704200</v>
      </c>
      <c r="C5281">
        <v>185817000</v>
      </c>
      <c r="D5281">
        <v>31453700</v>
      </c>
    </row>
    <row r="5282" spans="1:4" x14ac:dyDescent="0.25">
      <c r="A5282">
        <v>3.5384614000000001</v>
      </c>
      <c r="B5282">
        <v>28917400</v>
      </c>
      <c r="C5282">
        <v>45165700</v>
      </c>
      <c r="D5282">
        <v>1200500</v>
      </c>
    </row>
    <row r="5283" spans="1:4" x14ac:dyDescent="0.25">
      <c r="A5283">
        <v>3.5384614000000001</v>
      </c>
      <c r="B5283" t="s">
        <v>1139</v>
      </c>
      <c r="C5283" t="s">
        <v>515</v>
      </c>
      <c r="D5283">
        <v>150534600</v>
      </c>
    </row>
    <row r="5284" spans="1:4" x14ac:dyDescent="0.25">
      <c r="A5284">
        <v>3.5384614000000001</v>
      </c>
      <c r="B5284" t="s">
        <v>1142</v>
      </c>
      <c r="C5284" t="s">
        <v>518</v>
      </c>
      <c r="D5284">
        <v>6252700</v>
      </c>
    </row>
    <row r="5285" spans="1:4" x14ac:dyDescent="0.25">
      <c r="A5285">
        <v>3.5384614000000001</v>
      </c>
      <c r="B5285">
        <v>82880600</v>
      </c>
      <c r="C5285">
        <v>110494200</v>
      </c>
      <c r="D5285">
        <v>1793600</v>
      </c>
    </row>
    <row r="5286" spans="1:4" x14ac:dyDescent="0.25">
      <c r="A5286">
        <v>3.5384614000000001</v>
      </c>
      <c r="B5286" t="s">
        <v>1157</v>
      </c>
      <c r="C5286" t="s">
        <v>536</v>
      </c>
      <c r="D5286">
        <v>177422100</v>
      </c>
    </row>
    <row r="5287" spans="1:4" x14ac:dyDescent="0.25">
      <c r="A5287">
        <v>3.5384614000000001</v>
      </c>
      <c r="B5287" t="s">
        <v>1160</v>
      </c>
      <c r="C5287" t="s">
        <v>539</v>
      </c>
      <c r="D5287">
        <v>963000</v>
      </c>
    </row>
    <row r="5288" spans="1:4" x14ac:dyDescent="0.25">
      <c r="A5288">
        <v>3.5384614000000001</v>
      </c>
      <c r="B5288">
        <v>2083494200</v>
      </c>
      <c r="C5288">
        <v>2377088200</v>
      </c>
      <c r="D5288">
        <v>2712900</v>
      </c>
    </row>
    <row r="5289" spans="1:4" x14ac:dyDescent="0.25">
      <c r="A5289">
        <v>3.5384614000000001</v>
      </c>
      <c r="B5289">
        <v>90708400</v>
      </c>
      <c r="C5289">
        <v>189379100</v>
      </c>
      <c r="D5289">
        <v>1612800</v>
      </c>
    </row>
    <row r="5290" spans="1:4" x14ac:dyDescent="0.25">
      <c r="A5290">
        <v>3.5384614000000001</v>
      </c>
      <c r="B5290" t="s">
        <v>1173</v>
      </c>
      <c r="C5290" t="s">
        <v>555</v>
      </c>
      <c r="D5290">
        <v>377125700</v>
      </c>
    </row>
    <row r="5291" spans="1:4" x14ac:dyDescent="0.25">
      <c r="A5291">
        <v>3.5384614000000001</v>
      </c>
      <c r="B5291">
        <v>4076400</v>
      </c>
      <c r="C5291">
        <v>7492400</v>
      </c>
      <c r="D5291">
        <v>4454500</v>
      </c>
    </row>
    <row r="5292" spans="1:4" x14ac:dyDescent="0.25">
      <c r="A5292">
        <v>3.5384614000000001</v>
      </c>
      <c r="B5292" t="s">
        <v>1195</v>
      </c>
      <c r="C5292" t="s">
        <v>576</v>
      </c>
      <c r="D5292">
        <v>42451600</v>
      </c>
    </row>
    <row r="5293" spans="1:4" x14ac:dyDescent="0.25">
      <c r="A5293">
        <v>3.5384614000000001</v>
      </c>
      <c r="B5293">
        <v>5089049800</v>
      </c>
      <c r="C5293" t="s">
        <v>580</v>
      </c>
      <c r="D5293">
        <v>6641300</v>
      </c>
    </row>
    <row r="5294" spans="1:4" x14ac:dyDescent="0.25">
      <c r="A5294">
        <v>3.5384614000000001</v>
      </c>
      <c r="B5294">
        <v>2882293100</v>
      </c>
      <c r="C5294">
        <v>5825850300</v>
      </c>
      <c r="D5294">
        <v>2884500</v>
      </c>
    </row>
    <row r="5295" spans="1:4" x14ac:dyDescent="0.25">
      <c r="A5295">
        <v>3.5384614000000001</v>
      </c>
      <c r="B5295">
        <v>5489800</v>
      </c>
      <c r="C5295">
        <v>9675600</v>
      </c>
      <c r="D5295">
        <v>731300</v>
      </c>
    </row>
    <row r="5296" spans="1:4" x14ac:dyDescent="0.25">
      <c r="A5296">
        <v>3.5384614000000001</v>
      </c>
      <c r="B5296">
        <v>1141400</v>
      </c>
      <c r="C5296">
        <v>1557800</v>
      </c>
      <c r="D5296">
        <v>900400</v>
      </c>
    </row>
    <row r="5297" spans="1:4" x14ac:dyDescent="0.25">
      <c r="A5297">
        <v>3.5384614000000001</v>
      </c>
      <c r="B5297" t="s">
        <v>1232</v>
      </c>
      <c r="C5297" t="s">
        <v>616</v>
      </c>
      <c r="D5297">
        <v>5021500</v>
      </c>
    </row>
    <row r="5298" spans="1:4" x14ac:dyDescent="0.25">
      <c r="A5298">
        <v>3.5384614000000001</v>
      </c>
      <c r="B5298">
        <v>1739624000</v>
      </c>
      <c r="C5298">
        <v>2004186900</v>
      </c>
      <c r="D5298">
        <v>8615800</v>
      </c>
    </row>
    <row r="5299" spans="1:4" x14ac:dyDescent="0.25">
      <c r="A5299">
        <v>3.5384614000000001</v>
      </c>
      <c r="B5299">
        <v>1846400</v>
      </c>
      <c r="C5299">
        <v>2078000</v>
      </c>
      <c r="D5299">
        <v>1697900</v>
      </c>
    </row>
    <row r="5300" spans="1:4" x14ac:dyDescent="0.25">
      <c r="A5300">
        <v>3.5384614000000001</v>
      </c>
      <c r="B5300">
        <v>1258038500</v>
      </c>
      <c r="C5300">
        <v>2148633100</v>
      </c>
      <c r="D5300">
        <v>1133700</v>
      </c>
    </row>
    <row r="5301" spans="1:4" x14ac:dyDescent="0.25">
      <c r="A5301">
        <v>3.5384614000000001</v>
      </c>
      <c r="B5301">
        <v>784417300</v>
      </c>
      <c r="C5301">
        <v>944668200</v>
      </c>
      <c r="D5301">
        <v>2517100</v>
      </c>
    </row>
    <row r="5302" spans="1:4" x14ac:dyDescent="0.25">
      <c r="A5302">
        <v>3.5384614000000001</v>
      </c>
      <c r="B5302" t="s">
        <v>1273</v>
      </c>
      <c r="C5302" t="s">
        <v>662</v>
      </c>
      <c r="D5302">
        <v>20355000</v>
      </c>
    </row>
    <row r="5303" spans="1:4" x14ac:dyDescent="0.25">
      <c r="A5303">
        <v>3.5384614000000001</v>
      </c>
      <c r="B5303">
        <v>1601400</v>
      </c>
      <c r="C5303">
        <v>2459700</v>
      </c>
      <c r="D5303">
        <v>754200</v>
      </c>
    </row>
    <row r="5304" spans="1:4" x14ac:dyDescent="0.25">
      <c r="A5304">
        <v>3.5384614000000001</v>
      </c>
      <c r="B5304">
        <v>1128408600</v>
      </c>
      <c r="C5304">
        <v>1679015200</v>
      </c>
      <c r="D5304">
        <v>10295200</v>
      </c>
    </row>
    <row r="5305" spans="1:4" x14ac:dyDescent="0.25">
      <c r="A5305">
        <v>3.5384614000000001</v>
      </c>
      <c r="B5305">
        <v>2566000</v>
      </c>
      <c r="C5305">
        <v>3053500</v>
      </c>
      <c r="D5305">
        <v>2483300</v>
      </c>
    </row>
    <row r="5306" spans="1:4" x14ac:dyDescent="0.25">
      <c r="A5306">
        <v>3.5384614000000001</v>
      </c>
      <c r="B5306">
        <v>63474500</v>
      </c>
      <c r="C5306">
        <v>111216500</v>
      </c>
      <c r="D5306">
        <v>1998500</v>
      </c>
    </row>
    <row r="5307" spans="1:4" x14ac:dyDescent="0.25">
      <c r="A5307">
        <v>3.5384614000000001</v>
      </c>
      <c r="B5307">
        <v>8724800</v>
      </c>
      <c r="C5307">
        <v>14292400</v>
      </c>
      <c r="D5307">
        <v>8541800</v>
      </c>
    </row>
    <row r="5308" spans="1:4" x14ac:dyDescent="0.25">
      <c r="A5308">
        <v>3.5384614000000001</v>
      </c>
      <c r="B5308">
        <v>6948100</v>
      </c>
      <c r="C5308">
        <v>8178900</v>
      </c>
      <c r="D5308">
        <v>4748400</v>
      </c>
    </row>
    <row r="5309" spans="1:4" x14ac:dyDescent="0.25">
      <c r="A5309">
        <v>3.5384614000000001</v>
      </c>
      <c r="B5309">
        <v>6984900</v>
      </c>
      <c r="C5309">
        <v>9612100</v>
      </c>
      <c r="D5309">
        <v>7731400</v>
      </c>
    </row>
    <row r="5310" spans="1:4" x14ac:dyDescent="0.25">
      <c r="A5310">
        <v>3.5384614000000001</v>
      </c>
      <c r="B5310">
        <v>100484800</v>
      </c>
      <c r="C5310">
        <v>65711600</v>
      </c>
      <c r="D5310">
        <v>11330900</v>
      </c>
    </row>
    <row r="5311" spans="1:4" x14ac:dyDescent="0.25">
      <c r="A5311">
        <v>3.5384614000000001</v>
      </c>
      <c r="B5311">
        <v>25250800</v>
      </c>
      <c r="C5311">
        <v>30558900</v>
      </c>
      <c r="D5311">
        <v>2539100</v>
      </c>
    </row>
    <row r="5312" spans="1:4" x14ac:dyDescent="0.25">
      <c r="A5312">
        <v>3.5384614000000001</v>
      </c>
      <c r="B5312" t="s">
        <v>1114</v>
      </c>
      <c r="C5312">
        <v>60399500</v>
      </c>
      <c r="D5312">
        <v>874266200</v>
      </c>
    </row>
    <row r="5313" spans="1:4" x14ac:dyDescent="0.25">
      <c r="A5313">
        <v>3.5555555999999999</v>
      </c>
      <c r="B5313">
        <v>632400</v>
      </c>
      <c r="C5313">
        <v>741700</v>
      </c>
      <c r="D5313">
        <v>446200</v>
      </c>
    </row>
    <row r="5314" spans="1:4" x14ac:dyDescent="0.25">
      <c r="A5314">
        <v>3.5555555999999999</v>
      </c>
      <c r="B5314">
        <v>2727600</v>
      </c>
      <c r="C5314">
        <v>3386200</v>
      </c>
      <c r="D5314">
        <v>2747700</v>
      </c>
    </row>
    <row r="5315" spans="1:4" x14ac:dyDescent="0.25">
      <c r="A5315">
        <v>3.5555555999999999</v>
      </c>
      <c r="B5315">
        <v>427000</v>
      </c>
      <c r="C5315">
        <v>480100</v>
      </c>
      <c r="D5315">
        <v>492000</v>
      </c>
    </row>
    <row r="5316" spans="1:4" x14ac:dyDescent="0.25">
      <c r="A5316">
        <v>3.5555555999999999</v>
      </c>
      <c r="B5316">
        <v>724900</v>
      </c>
      <c r="C5316">
        <v>801800</v>
      </c>
      <c r="D5316">
        <v>717600</v>
      </c>
    </row>
    <row r="5317" spans="1:4" x14ac:dyDescent="0.25">
      <c r="A5317">
        <v>3.5555555999999999</v>
      </c>
      <c r="B5317">
        <v>32275900</v>
      </c>
      <c r="C5317">
        <v>41915000</v>
      </c>
      <c r="D5317">
        <v>4362599</v>
      </c>
    </row>
    <row r="5318" spans="1:4" x14ac:dyDescent="0.25">
      <c r="A5318">
        <v>3.5555555999999999</v>
      </c>
      <c r="B5318">
        <v>15510400</v>
      </c>
      <c r="C5318">
        <v>17888800</v>
      </c>
      <c r="D5318">
        <v>2864700</v>
      </c>
    </row>
    <row r="5319" spans="1:4" x14ac:dyDescent="0.25">
      <c r="A5319">
        <v>3.5555555999999999</v>
      </c>
      <c r="B5319">
        <v>4945200</v>
      </c>
      <c r="C5319">
        <v>6404200</v>
      </c>
      <c r="D5319">
        <v>2208001</v>
      </c>
    </row>
    <row r="5320" spans="1:4" x14ac:dyDescent="0.25">
      <c r="A5320">
        <v>3.5555555999999999</v>
      </c>
      <c r="B5320">
        <v>4234300</v>
      </c>
      <c r="C5320">
        <v>6208100</v>
      </c>
      <c r="D5320">
        <v>1031901</v>
      </c>
    </row>
    <row r="5321" spans="1:4" x14ac:dyDescent="0.25">
      <c r="A5321">
        <v>3.5555555999999999</v>
      </c>
      <c r="B5321">
        <v>14759500</v>
      </c>
      <c r="C5321">
        <v>17663300</v>
      </c>
      <c r="D5321">
        <v>15944501</v>
      </c>
    </row>
    <row r="5322" spans="1:4" x14ac:dyDescent="0.25">
      <c r="A5322">
        <v>3.5555555999999999</v>
      </c>
      <c r="B5322">
        <v>448400</v>
      </c>
      <c r="C5322">
        <v>414300</v>
      </c>
      <c r="D5322">
        <v>375300</v>
      </c>
    </row>
    <row r="5323" spans="1:4" x14ac:dyDescent="0.25">
      <c r="A5323">
        <v>3.5555555999999999</v>
      </c>
      <c r="B5323">
        <v>2364800</v>
      </c>
      <c r="C5323">
        <v>2476700</v>
      </c>
      <c r="D5323">
        <v>2301300</v>
      </c>
    </row>
    <row r="5324" spans="1:4" x14ac:dyDescent="0.25">
      <c r="A5324">
        <v>3.5555555999999999</v>
      </c>
      <c r="B5324">
        <v>1505700</v>
      </c>
      <c r="C5324">
        <v>1691500</v>
      </c>
      <c r="D5324">
        <v>1478700</v>
      </c>
    </row>
    <row r="5325" spans="1:4" x14ac:dyDescent="0.25">
      <c r="A5325">
        <v>3.5555555999999999</v>
      </c>
      <c r="B5325">
        <v>4265900</v>
      </c>
      <c r="C5325">
        <v>3299700</v>
      </c>
      <c r="D5325">
        <v>3521199</v>
      </c>
    </row>
    <row r="5326" spans="1:4" x14ac:dyDescent="0.25">
      <c r="A5326">
        <v>3.5555555999999999</v>
      </c>
      <c r="B5326">
        <v>926400</v>
      </c>
      <c r="C5326">
        <v>1026500</v>
      </c>
      <c r="D5326">
        <v>1153901</v>
      </c>
    </row>
    <row r="5327" spans="1:4" x14ac:dyDescent="0.25">
      <c r="A5327">
        <v>3.5555555999999999</v>
      </c>
      <c r="B5327">
        <v>904500</v>
      </c>
      <c r="C5327">
        <v>1499300</v>
      </c>
      <c r="D5327">
        <v>682400</v>
      </c>
    </row>
    <row r="5328" spans="1:4" x14ac:dyDescent="0.25">
      <c r="A5328">
        <v>3.5555555999999999</v>
      </c>
      <c r="B5328">
        <v>18549000</v>
      </c>
      <c r="C5328">
        <v>18251800</v>
      </c>
      <c r="D5328">
        <v>19033401</v>
      </c>
    </row>
    <row r="5329" spans="1:4" x14ac:dyDescent="0.25">
      <c r="A5329">
        <v>3.5555555999999999</v>
      </c>
      <c r="B5329">
        <v>1713600</v>
      </c>
      <c r="C5329">
        <v>988900</v>
      </c>
      <c r="D5329">
        <v>928900</v>
      </c>
    </row>
    <row r="5330" spans="1:4" x14ac:dyDescent="0.25">
      <c r="A5330">
        <v>3.5555555999999999</v>
      </c>
      <c r="B5330">
        <v>16166800</v>
      </c>
      <c r="C5330">
        <v>18129200</v>
      </c>
      <c r="D5330">
        <v>8258101</v>
      </c>
    </row>
    <row r="5331" spans="1:4" x14ac:dyDescent="0.25">
      <c r="A5331">
        <v>3.5555555999999999</v>
      </c>
      <c r="B5331">
        <v>4398100</v>
      </c>
      <c r="C5331">
        <v>7384500</v>
      </c>
      <c r="D5331">
        <v>4220101</v>
      </c>
    </row>
    <row r="5332" spans="1:4" x14ac:dyDescent="0.25">
      <c r="A5332">
        <v>3.5555555999999999</v>
      </c>
      <c r="B5332">
        <v>661400</v>
      </c>
      <c r="C5332">
        <v>986700</v>
      </c>
      <c r="D5332">
        <v>508600</v>
      </c>
    </row>
    <row r="5333" spans="1:4" x14ac:dyDescent="0.25">
      <c r="A5333">
        <v>3.5555555999999999</v>
      </c>
      <c r="B5333">
        <v>3285400</v>
      </c>
      <c r="C5333">
        <v>3818100</v>
      </c>
      <c r="D5333">
        <v>3779600</v>
      </c>
    </row>
    <row r="5334" spans="1:4" x14ac:dyDescent="0.25">
      <c r="A5334">
        <v>3.5555555999999999</v>
      </c>
      <c r="B5334">
        <v>1257500</v>
      </c>
      <c r="C5334">
        <v>1413400</v>
      </c>
      <c r="D5334">
        <v>1345500</v>
      </c>
    </row>
    <row r="5335" spans="1:4" x14ac:dyDescent="0.25">
      <c r="A5335">
        <v>3.5555555999999999</v>
      </c>
      <c r="B5335">
        <v>615200</v>
      </c>
      <c r="C5335">
        <v>691100</v>
      </c>
      <c r="D5335">
        <v>623000</v>
      </c>
    </row>
    <row r="5336" spans="1:4" x14ac:dyDescent="0.25">
      <c r="A5336">
        <v>3.5555555999999999</v>
      </c>
      <c r="B5336">
        <v>938600</v>
      </c>
      <c r="C5336">
        <v>952600</v>
      </c>
      <c r="D5336">
        <v>908000</v>
      </c>
    </row>
    <row r="5337" spans="1:4" x14ac:dyDescent="0.25">
      <c r="A5337">
        <v>3.5555555999999999</v>
      </c>
      <c r="B5337">
        <v>21880500</v>
      </c>
      <c r="C5337">
        <v>28467000</v>
      </c>
      <c r="D5337">
        <v>966300</v>
      </c>
    </row>
    <row r="5338" spans="1:4" x14ac:dyDescent="0.25">
      <c r="A5338">
        <v>3.5555555999999999</v>
      </c>
      <c r="B5338">
        <v>734300</v>
      </c>
      <c r="C5338">
        <v>842600</v>
      </c>
      <c r="D5338">
        <v>702100</v>
      </c>
    </row>
    <row r="5339" spans="1:4" x14ac:dyDescent="0.25">
      <c r="A5339">
        <v>3.5555555999999999</v>
      </c>
      <c r="B5339">
        <v>4559100</v>
      </c>
      <c r="C5339">
        <v>4672200</v>
      </c>
      <c r="D5339">
        <v>3987501</v>
      </c>
    </row>
    <row r="5340" spans="1:4" x14ac:dyDescent="0.25">
      <c r="A5340">
        <v>3.5555555999999999</v>
      </c>
      <c r="B5340">
        <v>44008700</v>
      </c>
      <c r="C5340">
        <v>55619900</v>
      </c>
      <c r="D5340">
        <v>59860200</v>
      </c>
    </row>
    <row r="5341" spans="1:4" x14ac:dyDescent="0.25">
      <c r="A5341">
        <v>3.5555555999999999</v>
      </c>
      <c r="B5341">
        <v>1117100</v>
      </c>
      <c r="C5341">
        <v>1192800</v>
      </c>
      <c r="D5341">
        <v>1279800</v>
      </c>
    </row>
    <row r="5342" spans="1:4" x14ac:dyDescent="0.25">
      <c r="A5342">
        <v>3.5555555999999999</v>
      </c>
      <c r="B5342">
        <v>498500</v>
      </c>
      <c r="C5342">
        <v>544900</v>
      </c>
      <c r="D5342">
        <v>602201</v>
      </c>
    </row>
    <row r="5343" spans="1:4" x14ac:dyDescent="0.25">
      <c r="A5343">
        <v>3.5555555999999999</v>
      </c>
      <c r="B5343">
        <v>1807500</v>
      </c>
      <c r="C5343">
        <v>2197700</v>
      </c>
      <c r="D5343">
        <v>1348200</v>
      </c>
    </row>
    <row r="5344" spans="1:4" x14ac:dyDescent="0.25">
      <c r="A5344">
        <v>3.5555555999999999</v>
      </c>
      <c r="B5344">
        <v>665400</v>
      </c>
      <c r="C5344">
        <v>908400</v>
      </c>
      <c r="D5344">
        <v>673999</v>
      </c>
    </row>
    <row r="5345" spans="1:4" x14ac:dyDescent="0.25">
      <c r="A5345">
        <v>3.5555555999999999</v>
      </c>
      <c r="B5345">
        <v>54141300</v>
      </c>
      <c r="C5345">
        <v>59078100</v>
      </c>
      <c r="D5345">
        <v>62006400</v>
      </c>
    </row>
    <row r="5346" spans="1:4" x14ac:dyDescent="0.25">
      <c r="A5346">
        <v>3.5555555999999999</v>
      </c>
      <c r="B5346">
        <v>716900</v>
      </c>
      <c r="C5346">
        <v>796600</v>
      </c>
      <c r="D5346">
        <v>779800</v>
      </c>
    </row>
    <row r="5347" spans="1:4" x14ac:dyDescent="0.25">
      <c r="A5347">
        <v>3.5555555999999999</v>
      </c>
      <c r="B5347">
        <v>464000</v>
      </c>
      <c r="C5347">
        <v>433100</v>
      </c>
      <c r="D5347">
        <v>417400</v>
      </c>
    </row>
    <row r="5348" spans="1:4" x14ac:dyDescent="0.25">
      <c r="A5348">
        <v>3.5555555999999999</v>
      </c>
      <c r="B5348">
        <v>127726000</v>
      </c>
      <c r="C5348">
        <v>176757300</v>
      </c>
      <c r="D5348">
        <v>4454000</v>
      </c>
    </row>
    <row r="5349" spans="1:4" x14ac:dyDescent="0.25">
      <c r="A5349">
        <v>3.5555555999999999</v>
      </c>
      <c r="B5349">
        <v>1121100</v>
      </c>
      <c r="C5349">
        <v>1166600</v>
      </c>
      <c r="D5349">
        <v>439899</v>
      </c>
    </row>
    <row r="5350" spans="1:4" x14ac:dyDescent="0.25">
      <c r="A5350">
        <v>3.5555555999999999</v>
      </c>
      <c r="B5350">
        <v>578700</v>
      </c>
      <c r="C5350">
        <v>580300</v>
      </c>
      <c r="D5350">
        <v>651800</v>
      </c>
    </row>
    <row r="5351" spans="1:4" x14ac:dyDescent="0.25">
      <c r="A5351">
        <v>3.5555555999999999</v>
      </c>
      <c r="B5351">
        <v>881600</v>
      </c>
      <c r="C5351">
        <v>1099700</v>
      </c>
      <c r="D5351">
        <v>521300</v>
      </c>
    </row>
    <row r="5352" spans="1:4" x14ac:dyDescent="0.25">
      <c r="A5352">
        <v>3.5555555999999999</v>
      </c>
      <c r="B5352">
        <v>7623000</v>
      </c>
      <c r="C5352">
        <v>8005600</v>
      </c>
      <c r="D5352">
        <v>7307100</v>
      </c>
    </row>
    <row r="5353" spans="1:4" x14ac:dyDescent="0.25">
      <c r="A5353">
        <v>3.5555555999999999</v>
      </c>
      <c r="B5353">
        <v>1029100</v>
      </c>
      <c r="C5353">
        <v>1006400</v>
      </c>
      <c r="D5353">
        <v>581101</v>
      </c>
    </row>
    <row r="5354" spans="1:4" x14ac:dyDescent="0.25">
      <c r="A5354">
        <v>3.5555555999999999</v>
      </c>
      <c r="B5354">
        <v>16076500</v>
      </c>
      <c r="C5354">
        <v>19779600</v>
      </c>
      <c r="D5354">
        <v>5051501</v>
      </c>
    </row>
    <row r="5355" spans="1:4" x14ac:dyDescent="0.25">
      <c r="A5355">
        <v>3.5555555999999999</v>
      </c>
      <c r="B5355">
        <v>1271900</v>
      </c>
      <c r="C5355">
        <v>1694000</v>
      </c>
      <c r="D5355">
        <v>1126700</v>
      </c>
    </row>
    <row r="5356" spans="1:4" x14ac:dyDescent="0.25">
      <c r="A5356">
        <v>3.5555555999999999</v>
      </c>
      <c r="B5356">
        <v>319700</v>
      </c>
      <c r="C5356">
        <v>358900</v>
      </c>
      <c r="D5356">
        <v>381500</v>
      </c>
    </row>
    <row r="5357" spans="1:4" x14ac:dyDescent="0.25">
      <c r="A5357">
        <v>3.5555555999999999</v>
      </c>
      <c r="B5357">
        <v>808300</v>
      </c>
      <c r="C5357">
        <v>920000</v>
      </c>
      <c r="D5357">
        <v>889699</v>
      </c>
    </row>
    <row r="5358" spans="1:4" x14ac:dyDescent="0.25">
      <c r="A5358">
        <v>3.5555555999999999</v>
      </c>
      <c r="B5358">
        <v>10527500</v>
      </c>
      <c r="C5358">
        <v>9212400</v>
      </c>
      <c r="D5358">
        <v>9575801</v>
      </c>
    </row>
    <row r="5359" spans="1:4" x14ac:dyDescent="0.25">
      <c r="A5359">
        <v>3.5555555999999999</v>
      </c>
      <c r="B5359">
        <v>914600</v>
      </c>
      <c r="C5359">
        <v>911200</v>
      </c>
      <c r="D5359">
        <v>971700</v>
      </c>
    </row>
    <row r="5360" spans="1:4" x14ac:dyDescent="0.25">
      <c r="A5360">
        <v>3.5555555999999999</v>
      </c>
      <c r="B5360">
        <v>31573900</v>
      </c>
      <c r="C5360">
        <v>37070200</v>
      </c>
      <c r="D5360">
        <v>993700</v>
      </c>
    </row>
    <row r="5361" spans="1:4" x14ac:dyDescent="0.25">
      <c r="A5361">
        <v>3.5555555999999999</v>
      </c>
      <c r="B5361">
        <v>36452200</v>
      </c>
      <c r="C5361">
        <v>58762000</v>
      </c>
      <c r="D5361">
        <v>3045500</v>
      </c>
    </row>
    <row r="5362" spans="1:4" x14ac:dyDescent="0.25">
      <c r="A5362">
        <v>3.5555555999999999</v>
      </c>
      <c r="B5362">
        <v>3841800</v>
      </c>
      <c r="C5362">
        <v>4228700</v>
      </c>
      <c r="D5362">
        <v>2030501</v>
      </c>
    </row>
    <row r="5363" spans="1:4" x14ac:dyDescent="0.25">
      <c r="A5363">
        <v>3.5555555999999999</v>
      </c>
      <c r="B5363">
        <v>3938300</v>
      </c>
      <c r="C5363">
        <v>4387300</v>
      </c>
      <c r="D5363">
        <v>4519600</v>
      </c>
    </row>
    <row r="5364" spans="1:4" x14ac:dyDescent="0.25">
      <c r="A5364">
        <v>3.6</v>
      </c>
      <c r="B5364">
        <v>641000</v>
      </c>
      <c r="C5364">
        <v>650800</v>
      </c>
      <c r="D5364">
        <v>2615500</v>
      </c>
    </row>
    <row r="5365" spans="1:4" x14ac:dyDescent="0.25">
      <c r="A5365">
        <v>3.6</v>
      </c>
      <c r="B5365">
        <v>355900</v>
      </c>
      <c r="C5365">
        <v>369300</v>
      </c>
      <c r="D5365">
        <v>321400</v>
      </c>
    </row>
    <row r="5366" spans="1:4" x14ac:dyDescent="0.25">
      <c r="A5366">
        <v>3.6</v>
      </c>
      <c r="B5366">
        <v>340700</v>
      </c>
      <c r="C5366">
        <v>349900</v>
      </c>
      <c r="D5366">
        <v>344100</v>
      </c>
    </row>
    <row r="5367" spans="1:4" x14ac:dyDescent="0.25">
      <c r="A5367">
        <v>3.6</v>
      </c>
      <c r="B5367">
        <v>330000</v>
      </c>
      <c r="C5367">
        <v>318900</v>
      </c>
      <c r="D5367">
        <v>317900</v>
      </c>
    </row>
    <row r="5368" spans="1:4" x14ac:dyDescent="0.25">
      <c r="A5368">
        <v>3.6</v>
      </c>
      <c r="B5368">
        <v>405800</v>
      </c>
      <c r="C5368">
        <v>443600</v>
      </c>
      <c r="D5368">
        <v>316500</v>
      </c>
    </row>
    <row r="5369" spans="1:4" x14ac:dyDescent="0.25">
      <c r="A5369">
        <v>3.6</v>
      </c>
      <c r="B5369">
        <v>1114300</v>
      </c>
      <c r="C5369">
        <v>1420500</v>
      </c>
      <c r="D5369">
        <v>1267600</v>
      </c>
    </row>
    <row r="5370" spans="1:4" x14ac:dyDescent="0.25">
      <c r="A5370">
        <v>3.6</v>
      </c>
      <c r="B5370">
        <v>388800</v>
      </c>
      <c r="C5370">
        <v>381700</v>
      </c>
      <c r="D5370">
        <v>564600</v>
      </c>
    </row>
    <row r="5371" spans="1:4" x14ac:dyDescent="0.25">
      <c r="A5371">
        <v>3.6</v>
      </c>
      <c r="B5371">
        <v>476700</v>
      </c>
      <c r="C5371">
        <v>399200</v>
      </c>
      <c r="D5371">
        <v>389700</v>
      </c>
    </row>
    <row r="5372" spans="1:4" x14ac:dyDescent="0.25">
      <c r="A5372">
        <v>3.6</v>
      </c>
      <c r="B5372">
        <v>371200</v>
      </c>
      <c r="C5372">
        <v>312200</v>
      </c>
      <c r="D5372">
        <v>491600</v>
      </c>
    </row>
    <row r="5373" spans="1:4" x14ac:dyDescent="0.25">
      <c r="A5373">
        <v>3.6</v>
      </c>
      <c r="B5373">
        <v>683500</v>
      </c>
      <c r="C5373">
        <v>698000</v>
      </c>
      <c r="D5373">
        <v>719400</v>
      </c>
    </row>
    <row r="5374" spans="1:4" x14ac:dyDescent="0.25">
      <c r="A5374">
        <v>3.6</v>
      </c>
      <c r="B5374">
        <v>1410000</v>
      </c>
      <c r="C5374">
        <v>1336100</v>
      </c>
      <c r="D5374">
        <v>1785900</v>
      </c>
    </row>
    <row r="5375" spans="1:4" x14ac:dyDescent="0.25">
      <c r="A5375">
        <v>3.6</v>
      </c>
      <c r="B5375">
        <v>295500</v>
      </c>
      <c r="C5375">
        <v>350700</v>
      </c>
      <c r="D5375">
        <v>360000</v>
      </c>
    </row>
    <row r="5376" spans="1:4" x14ac:dyDescent="0.25">
      <c r="A5376">
        <v>3.6</v>
      </c>
      <c r="B5376">
        <v>364100</v>
      </c>
      <c r="C5376">
        <v>465600</v>
      </c>
      <c r="D5376">
        <v>653900</v>
      </c>
    </row>
    <row r="5377" spans="1:4" x14ac:dyDescent="0.25">
      <c r="A5377">
        <v>3.6</v>
      </c>
      <c r="B5377">
        <v>272800</v>
      </c>
      <c r="C5377">
        <v>332100</v>
      </c>
      <c r="D5377">
        <v>358800</v>
      </c>
    </row>
    <row r="5378" spans="1:4" x14ac:dyDescent="0.25">
      <c r="A5378">
        <v>3.6</v>
      </c>
      <c r="B5378">
        <v>271300</v>
      </c>
      <c r="C5378">
        <v>342500</v>
      </c>
      <c r="D5378">
        <v>292500</v>
      </c>
    </row>
    <row r="5379" spans="1:4" x14ac:dyDescent="0.25">
      <c r="A5379">
        <v>3.6</v>
      </c>
      <c r="B5379">
        <v>247800</v>
      </c>
      <c r="C5379">
        <v>356700</v>
      </c>
      <c r="D5379">
        <v>257200</v>
      </c>
    </row>
    <row r="5380" spans="1:4" x14ac:dyDescent="0.25">
      <c r="A5380">
        <v>3.6</v>
      </c>
      <c r="B5380">
        <v>307700</v>
      </c>
      <c r="C5380">
        <v>347900</v>
      </c>
      <c r="D5380">
        <v>341700</v>
      </c>
    </row>
    <row r="5381" spans="1:4" x14ac:dyDescent="0.25">
      <c r="A5381">
        <v>3.6</v>
      </c>
      <c r="B5381">
        <v>267800</v>
      </c>
      <c r="C5381">
        <v>259800</v>
      </c>
      <c r="D5381">
        <v>383600</v>
      </c>
    </row>
    <row r="5382" spans="1:4" x14ac:dyDescent="0.25">
      <c r="A5382">
        <v>3.6</v>
      </c>
      <c r="B5382">
        <v>250100</v>
      </c>
      <c r="C5382">
        <v>209000</v>
      </c>
      <c r="D5382">
        <v>291000</v>
      </c>
    </row>
    <row r="5383" spans="1:4" x14ac:dyDescent="0.25">
      <c r="A5383">
        <v>3.6</v>
      </c>
      <c r="B5383">
        <v>20162600</v>
      </c>
      <c r="C5383">
        <v>8911399</v>
      </c>
      <c r="D5383">
        <v>11789000</v>
      </c>
    </row>
    <row r="5384" spans="1:4" x14ac:dyDescent="0.25">
      <c r="A5384">
        <v>3.6</v>
      </c>
      <c r="B5384">
        <v>1499600</v>
      </c>
      <c r="C5384">
        <v>1763100</v>
      </c>
      <c r="D5384">
        <v>1360900</v>
      </c>
    </row>
    <row r="5385" spans="1:4" x14ac:dyDescent="0.25">
      <c r="A5385">
        <v>3.6</v>
      </c>
      <c r="B5385">
        <v>12571100</v>
      </c>
      <c r="C5385">
        <v>20594300</v>
      </c>
      <c r="D5385">
        <v>915800</v>
      </c>
    </row>
    <row r="5386" spans="1:4" x14ac:dyDescent="0.25">
      <c r="A5386">
        <v>3.6</v>
      </c>
      <c r="B5386">
        <v>662100</v>
      </c>
      <c r="C5386">
        <v>877300</v>
      </c>
      <c r="D5386">
        <v>526600</v>
      </c>
    </row>
    <row r="5387" spans="1:4" x14ac:dyDescent="0.25">
      <c r="A5387">
        <v>3.6</v>
      </c>
      <c r="B5387">
        <v>1777700</v>
      </c>
      <c r="C5387">
        <v>1955900</v>
      </c>
      <c r="D5387">
        <v>1607800</v>
      </c>
    </row>
    <row r="5388" spans="1:4" x14ac:dyDescent="0.25">
      <c r="A5388">
        <v>3.6</v>
      </c>
      <c r="B5388">
        <v>683400</v>
      </c>
      <c r="C5388">
        <v>729900</v>
      </c>
      <c r="D5388">
        <v>447900</v>
      </c>
    </row>
    <row r="5389" spans="1:4" x14ac:dyDescent="0.25">
      <c r="A5389">
        <v>3.6</v>
      </c>
      <c r="B5389">
        <v>18904100</v>
      </c>
      <c r="C5389">
        <v>22804000</v>
      </c>
      <c r="D5389">
        <v>2715700</v>
      </c>
    </row>
    <row r="5390" spans="1:4" x14ac:dyDescent="0.25">
      <c r="A5390">
        <v>3.6</v>
      </c>
      <c r="B5390">
        <v>7776700</v>
      </c>
      <c r="C5390">
        <v>10930100</v>
      </c>
      <c r="D5390">
        <v>2882200</v>
      </c>
    </row>
    <row r="5391" spans="1:4" x14ac:dyDescent="0.25">
      <c r="A5391">
        <v>3.6</v>
      </c>
      <c r="B5391">
        <v>2509800</v>
      </c>
      <c r="C5391">
        <v>4651900</v>
      </c>
      <c r="D5391">
        <v>2451000</v>
      </c>
    </row>
    <row r="5392" spans="1:4" x14ac:dyDescent="0.25">
      <c r="A5392">
        <v>3.6</v>
      </c>
      <c r="B5392">
        <v>1568500</v>
      </c>
      <c r="C5392">
        <v>1332800</v>
      </c>
      <c r="D5392">
        <v>1207200</v>
      </c>
    </row>
    <row r="5393" spans="1:4" x14ac:dyDescent="0.25">
      <c r="A5393">
        <v>3.6</v>
      </c>
      <c r="B5393">
        <v>583100</v>
      </c>
      <c r="C5393">
        <v>536300</v>
      </c>
      <c r="D5393">
        <v>559100</v>
      </c>
    </row>
    <row r="5394" spans="1:4" x14ac:dyDescent="0.25">
      <c r="A5394">
        <v>3.6</v>
      </c>
      <c r="B5394">
        <v>91807400</v>
      </c>
      <c r="C5394">
        <v>144283900</v>
      </c>
      <c r="D5394">
        <v>10827300</v>
      </c>
    </row>
    <row r="5395" spans="1:4" x14ac:dyDescent="0.25">
      <c r="A5395">
        <v>3.6</v>
      </c>
      <c r="B5395">
        <v>95257600</v>
      </c>
      <c r="C5395">
        <v>113578300</v>
      </c>
      <c r="D5395">
        <v>6267800</v>
      </c>
    </row>
    <row r="5396" spans="1:4" x14ac:dyDescent="0.25">
      <c r="A5396">
        <v>3.6</v>
      </c>
      <c r="B5396">
        <v>632749800</v>
      </c>
      <c r="C5396">
        <v>836338800</v>
      </c>
      <c r="D5396">
        <v>40133400</v>
      </c>
    </row>
    <row r="5397" spans="1:4" x14ac:dyDescent="0.25">
      <c r="A5397">
        <v>3.6</v>
      </c>
      <c r="B5397">
        <v>44505800</v>
      </c>
      <c r="C5397">
        <v>83985200</v>
      </c>
      <c r="D5397">
        <v>2403300</v>
      </c>
    </row>
    <row r="5398" spans="1:4" x14ac:dyDescent="0.25">
      <c r="A5398">
        <v>3.6</v>
      </c>
      <c r="B5398">
        <v>4170500</v>
      </c>
      <c r="C5398">
        <v>5552500</v>
      </c>
      <c r="D5398">
        <v>1836500</v>
      </c>
    </row>
    <row r="5399" spans="1:4" x14ac:dyDescent="0.25">
      <c r="A5399">
        <v>3.6</v>
      </c>
      <c r="B5399">
        <v>1437040700</v>
      </c>
      <c r="C5399">
        <v>575734900</v>
      </c>
      <c r="D5399">
        <v>181575400</v>
      </c>
    </row>
    <row r="5400" spans="1:4" x14ac:dyDescent="0.25">
      <c r="A5400">
        <v>3.6</v>
      </c>
      <c r="B5400">
        <v>5610396300</v>
      </c>
      <c r="C5400" t="s">
        <v>237</v>
      </c>
      <c r="D5400">
        <v>2172700</v>
      </c>
    </row>
    <row r="5401" spans="1:4" x14ac:dyDescent="0.25">
      <c r="A5401">
        <v>3.6</v>
      </c>
      <c r="B5401">
        <v>754700</v>
      </c>
      <c r="C5401">
        <v>938600</v>
      </c>
      <c r="D5401">
        <v>560500</v>
      </c>
    </row>
    <row r="5402" spans="1:4" x14ac:dyDescent="0.25">
      <c r="A5402">
        <v>3.6</v>
      </c>
      <c r="B5402">
        <v>1761800</v>
      </c>
      <c r="C5402">
        <v>3265300</v>
      </c>
      <c r="D5402">
        <v>1675000</v>
      </c>
    </row>
    <row r="5403" spans="1:4" x14ac:dyDescent="0.25">
      <c r="A5403">
        <v>3.6</v>
      </c>
      <c r="B5403">
        <v>2786000</v>
      </c>
      <c r="C5403">
        <v>3295300</v>
      </c>
      <c r="D5403">
        <v>2987900</v>
      </c>
    </row>
    <row r="5404" spans="1:4" x14ac:dyDescent="0.25">
      <c r="A5404">
        <v>3.6</v>
      </c>
      <c r="B5404">
        <v>9185400</v>
      </c>
      <c r="C5404">
        <v>12926100</v>
      </c>
      <c r="D5404">
        <v>3370600</v>
      </c>
    </row>
    <row r="5405" spans="1:4" x14ac:dyDescent="0.25">
      <c r="A5405">
        <v>3.6</v>
      </c>
      <c r="B5405">
        <v>1225400</v>
      </c>
      <c r="C5405">
        <v>1635700</v>
      </c>
      <c r="D5405">
        <v>789000</v>
      </c>
    </row>
    <row r="5406" spans="1:4" x14ac:dyDescent="0.25">
      <c r="A5406">
        <v>3.6</v>
      </c>
      <c r="B5406">
        <v>346258300</v>
      </c>
      <c r="C5406">
        <v>443341900</v>
      </c>
      <c r="D5406">
        <v>5365500</v>
      </c>
    </row>
    <row r="5407" spans="1:4" x14ac:dyDescent="0.25">
      <c r="A5407">
        <v>3.6</v>
      </c>
      <c r="B5407">
        <v>817100</v>
      </c>
      <c r="C5407">
        <v>929600</v>
      </c>
      <c r="D5407">
        <v>929900</v>
      </c>
    </row>
    <row r="5408" spans="1:4" x14ac:dyDescent="0.25">
      <c r="A5408">
        <v>3.6</v>
      </c>
      <c r="B5408">
        <v>3033000</v>
      </c>
      <c r="C5408">
        <v>4229300</v>
      </c>
      <c r="D5408">
        <v>1448500</v>
      </c>
    </row>
    <row r="5409" spans="1:4" x14ac:dyDescent="0.25">
      <c r="A5409">
        <v>3.6</v>
      </c>
      <c r="B5409">
        <v>6688300</v>
      </c>
      <c r="C5409">
        <v>11834800</v>
      </c>
      <c r="D5409">
        <v>2274200</v>
      </c>
    </row>
    <row r="5410" spans="1:4" x14ac:dyDescent="0.25">
      <c r="A5410">
        <v>3.6</v>
      </c>
      <c r="B5410">
        <v>78181000</v>
      </c>
      <c r="C5410">
        <v>91518100</v>
      </c>
      <c r="D5410">
        <v>2899800</v>
      </c>
    </row>
    <row r="5411" spans="1:4" x14ac:dyDescent="0.25">
      <c r="A5411">
        <v>3.6</v>
      </c>
      <c r="B5411">
        <v>1456000</v>
      </c>
      <c r="C5411">
        <v>1642900</v>
      </c>
      <c r="D5411">
        <v>1474000</v>
      </c>
    </row>
    <row r="5412" spans="1:4" x14ac:dyDescent="0.25">
      <c r="A5412">
        <v>3.6</v>
      </c>
      <c r="B5412">
        <v>13119700</v>
      </c>
      <c r="C5412">
        <v>27817700</v>
      </c>
      <c r="D5412">
        <v>1274700</v>
      </c>
    </row>
    <row r="5413" spans="1:4" x14ac:dyDescent="0.25">
      <c r="A5413">
        <v>3.6</v>
      </c>
      <c r="B5413">
        <v>3313300</v>
      </c>
      <c r="C5413">
        <v>3517900</v>
      </c>
      <c r="D5413">
        <v>2769900</v>
      </c>
    </row>
    <row r="5414" spans="1:4" x14ac:dyDescent="0.25">
      <c r="A5414">
        <v>3.6</v>
      </c>
      <c r="B5414">
        <v>8385700</v>
      </c>
      <c r="C5414">
        <v>9419200</v>
      </c>
      <c r="D5414">
        <v>8550100</v>
      </c>
    </row>
    <row r="5415" spans="1:4" x14ac:dyDescent="0.25">
      <c r="A5415">
        <v>3.6</v>
      </c>
      <c r="B5415">
        <v>3800200</v>
      </c>
      <c r="C5415">
        <v>5409500</v>
      </c>
      <c r="D5415">
        <v>1416600</v>
      </c>
    </row>
    <row r="5416" spans="1:4" x14ac:dyDescent="0.25">
      <c r="A5416">
        <v>3.6</v>
      </c>
      <c r="B5416">
        <v>1140100</v>
      </c>
      <c r="C5416">
        <v>1340700</v>
      </c>
      <c r="D5416">
        <v>802100</v>
      </c>
    </row>
    <row r="5417" spans="1:4" x14ac:dyDescent="0.25">
      <c r="A5417">
        <v>3.6</v>
      </c>
      <c r="B5417">
        <v>1785200</v>
      </c>
      <c r="C5417">
        <v>2208200</v>
      </c>
      <c r="D5417">
        <v>1324800</v>
      </c>
    </row>
    <row r="5418" spans="1:4" x14ac:dyDescent="0.25">
      <c r="A5418">
        <v>3.6</v>
      </c>
      <c r="B5418">
        <v>2368700</v>
      </c>
      <c r="C5418">
        <v>4799400</v>
      </c>
      <c r="D5418">
        <v>4375500</v>
      </c>
    </row>
    <row r="5419" spans="1:4" x14ac:dyDescent="0.25">
      <c r="A5419">
        <v>3.6</v>
      </c>
      <c r="B5419">
        <v>957900</v>
      </c>
      <c r="C5419">
        <v>1104600</v>
      </c>
      <c r="D5419">
        <v>887000</v>
      </c>
    </row>
    <row r="5420" spans="1:4" x14ac:dyDescent="0.25">
      <c r="A5420">
        <v>3.6363637</v>
      </c>
      <c r="B5420">
        <v>1358400</v>
      </c>
      <c r="C5420">
        <v>1102200</v>
      </c>
      <c r="D5420">
        <v>734200</v>
      </c>
    </row>
    <row r="5421" spans="1:4" x14ac:dyDescent="0.25">
      <c r="A5421">
        <v>3.6363637</v>
      </c>
      <c r="B5421">
        <v>2073900</v>
      </c>
      <c r="C5421">
        <v>3846200</v>
      </c>
      <c r="D5421">
        <v>775200</v>
      </c>
    </row>
    <row r="5422" spans="1:4" x14ac:dyDescent="0.25">
      <c r="A5422">
        <v>3.6363637</v>
      </c>
      <c r="B5422">
        <v>1655896500</v>
      </c>
      <c r="C5422">
        <v>2277814100</v>
      </c>
      <c r="D5422">
        <v>2836200</v>
      </c>
    </row>
    <row r="5423" spans="1:4" x14ac:dyDescent="0.25">
      <c r="A5423">
        <v>3.6363637</v>
      </c>
      <c r="B5423">
        <v>631400</v>
      </c>
      <c r="C5423">
        <v>722100</v>
      </c>
      <c r="D5423">
        <v>632200</v>
      </c>
    </row>
    <row r="5424" spans="1:4" x14ac:dyDescent="0.25">
      <c r="A5424">
        <v>3.6363637</v>
      </c>
      <c r="B5424">
        <v>1794300</v>
      </c>
      <c r="C5424">
        <v>1602900</v>
      </c>
      <c r="D5424">
        <v>1326100</v>
      </c>
    </row>
    <row r="5425" spans="1:4" x14ac:dyDescent="0.25">
      <c r="A5425">
        <v>3.6363637</v>
      </c>
      <c r="B5425">
        <v>2232300</v>
      </c>
      <c r="C5425">
        <v>2561400</v>
      </c>
      <c r="D5425">
        <v>2254200</v>
      </c>
    </row>
    <row r="5426" spans="1:4" x14ac:dyDescent="0.25">
      <c r="A5426">
        <v>3.6363637</v>
      </c>
      <c r="B5426">
        <v>245993900</v>
      </c>
      <c r="C5426">
        <v>140746100</v>
      </c>
      <c r="D5426">
        <v>126181700</v>
      </c>
    </row>
    <row r="5427" spans="1:4" x14ac:dyDescent="0.25">
      <c r="A5427">
        <v>3.6363637</v>
      </c>
      <c r="B5427" t="s">
        <v>950</v>
      </c>
      <c r="C5427">
        <v>219785700</v>
      </c>
      <c r="D5427">
        <v>131767900</v>
      </c>
    </row>
    <row r="5428" spans="1:4" x14ac:dyDescent="0.25">
      <c r="A5428">
        <v>3.6363637</v>
      </c>
      <c r="B5428">
        <v>632400</v>
      </c>
      <c r="C5428">
        <v>673300</v>
      </c>
      <c r="D5428">
        <v>465100</v>
      </c>
    </row>
    <row r="5429" spans="1:4" x14ac:dyDescent="0.25">
      <c r="A5429">
        <v>3.6363637</v>
      </c>
      <c r="B5429">
        <v>4608200</v>
      </c>
      <c r="C5429">
        <v>5293100</v>
      </c>
      <c r="D5429">
        <v>2462200</v>
      </c>
    </row>
    <row r="5430" spans="1:4" x14ac:dyDescent="0.25">
      <c r="A5430">
        <v>3.6363637</v>
      </c>
      <c r="B5430">
        <v>1427600</v>
      </c>
      <c r="C5430">
        <v>1853600</v>
      </c>
      <c r="D5430">
        <v>1323300</v>
      </c>
    </row>
    <row r="5431" spans="1:4" x14ac:dyDescent="0.25">
      <c r="A5431">
        <v>3.6363637</v>
      </c>
      <c r="B5431">
        <v>480800</v>
      </c>
      <c r="C5431">
        <v>534200</v>
      </c>
      <c r="D5431">
        <v>790200</v>
      </c>
    </row>
    <row r="5432" spans="1:4" x14ac:dyDescent="0.25">
      <c r="A5432">
        <v>3.6363637</v>
      </c>
      <c r="B5432">
        <v>1221606000</v>
      </c>
      <c r="C5432">
        <v>1566247800</v>
      </c>
      <c r="D5432">
        <v>7831500</v>
      </c>
    </row>
    <row r="5433" spans="1:4" x14ac:dyDescent="0.25">
      <c r="A5433">
        <v>3.6363637</v>
      </c>
      <c r="B5433">
        <v>996900</v>
      </c>
      <c r="C5433">
        <v>1396700</v>
      </c>
      <c r="D5433">
        <v>1026900</v>
      </c>
    </row>
    <row r="5434" spans="1:4" x14ac:dyDescent="0.25">
      <c r="A5434">
        <v>3.6363637</v>
      </c>
      <c r="B5434">
        <v>665900</v>
      </c>
      <c r="C5434">
        <v>706600</v>
      </c>
      <c r="D5434">
        <v>636700</v>
      </c>
    </row>
    <row r="5435" spans="1:4" x14ac:dyDescent="0.25">
      <c r="A5435">
        <v>3.6363637</v>
      </c>
      <c r="B5435">
        <v>10013600</v>
      </c>
      <c r="C5435">
        <v>14399400</v>
      </c>
      <c r="D5435">
        <v>1951300</v>
      </c>
    </row>
    <row r="5436" spans="1:4" x14ac:dyDescent="0.25">
      <c r="A5436">
        <v>3.6363637</v>
      </c>
      <c r="B5436">
        <v>3855300</v>
      </c>
      <c r="C5436">
        <v>4118900</v>
      </c>
      <c r="D5436">
        <v>4163600</v>
      </c>
    </row>
    <row r="5437" spans="1:4" x14ac:dyDescent="0.25">
      <c r="A5437">
        <v>3.6363637</v>
      </c>
      <c r="B5437">
        <v>424300</v>
      </c>
      <c r="C5437">
        <v>566600</v>
      </c>
      <c r="D5437">
        <v>373900</v>
      </c>
    </row>
    <row r="5438" spans="1:4" x14ac:dyDescent="0.25">
      <c r="A5438">
        <v>3.6363637</v>
      </c>
      <c r="B5438">
        <v>426300</v>
      </c>
      <c r="C5438">
        <v>508500</v>
      </c>
      <c r="D5438">
        <v>541300</v>
      </c>
    </row>
    <row r="5439" spans="1:4" x14ac:dyDescent="0.25">
      <c r="A5439">
        <v>3.6363637</v>
      </c>
      <c r="B5439">
        <v>615200</v>
      </c>
      <c r="C5439">
        <v>666500</v>
      </c>
      <c r="D5439">
        <v>463000</v>
      </c>
    </row>
    <row r="5440" spans="1:4" x14ac:dyDescent="0.25">
      <c r="A5440">
        <v>3.6363637</v>
      </c>
      <c r="B5440">
        <v>5020900</v>
      </c>
      <c r="C5440">
        <v>7568500</v>
      </c>
      <c r="D5440">
        <v>2272500</v>
      </c>
    </row>
    <row r="5441" spans="1:4" x14ac:dyDescent="0.25">
      <c r="A5441">
        <v>3.6363637</v>
      </c>
      <c r="B5441">
        <v>14458500</v>
      </c>
      <c r="C5441">
        <v>15542200</v>
      </c>
      <c r="D5441">
        <v>16153700</v>
      </c>
    </row>
    <row r="5442" spans="1:4" x14ac:dyDescent="0.25">
      <c r="A5442">
        <v>3.6363637</v>
      </c>
      <c r="B5442">
        <v>109092400</v>
      </c>
      <c r="C5442">
        <v>195396700</v>
      </c>
      <c r="D5442">
        <v>7107100</v>
      </c>
    </row>
    <row r="5443" spans="1:4" x14ac:dyDescent="0.25">
      <c r="A5443">
        <v>3.6363637</v>
      </c>
      <c r="B5443">
        <v>3230500</v>
      </c>
      <c r="C5443">
        <v>3489100</v>
      </c>
      <c r="D5443">
        <v>3403300</v>
      </c>
    </row>
    <row r="5444" spans="1:4" x14ac:dyDescent="0.25">
      <c r="A5444">
        <v>3.6363637</v>
      </c>
      <c r="B5444">
        <v>694200</v>
      </c>
      <c r="C5444">
        <v>868400</v>
      </c>
      <c r="D5444">
        <v>619000</v>
      </c>
    </row>
    <row r="5445" spans="1:4" x14ac:dyDescent="0.25">
      <c r="A5445">
        <v>3.6363637</v>
      </c>
      <c r="B5445">
        <v>928500</v>
      </c>
      <c r="C5445">
        <v>3857800</v>
      </c>
      <c r="D5445">
        <v>776100</v>
      </c>
    </row>
    <row r="5446" spans="1:4" x14ac:dyDescent="0.25">
      <c r="A5446">
        <v>3.6363637</v>
      </c>
      <c r="B5446">
        <v>2895900</v>
      </c>
      <c r="C5446">
        <v>5013100</v>
      </c>
      <c r="D5446">
        <v>468700</v>
      </c>
    </row>
    <row r="5447" spans="1:4" x14ac:dyDescent="0.25">
      <c r="A5447">
        <v>3.6363637</v>
      </c>
      <c r="B5447">
        <v>613700</v>
      </c>
      <c r="C5447">
        <v>700100</v>
      </c>
      <c r="D5447">
        <v>551500</v>
      </c>
    </row>
    <row r="5448" spans="1:4" x14ac:dyDescent="0.25">
      <c r="A5448">
        <v>3.6363637</v>
      </c>
      <c r="B5448">
        <v>887400</v>
      </c>
      <c r="C5448">
        <v>931700</v>
      </c>
      <c r="D5448">
        <v>687200</v>
      </c>
    </row>
    <row r="5449" spans="1:4" x14ac:dyDescent="0.25">
      <c r="A5449">
        <v>3.6363637</v>
      </c>
      <c r="B5449">
        <v>6784800</v>
      </c>
      <c r="C5449">
        <v>8830200</v>
      </c>
      <c r="D5449">
        <v>6340200</v>
      </c>
    </row>
    <row r="5450" spans="1:4" x14ac:dyDescent="0.25">
      <c r="A5450">
        <v>3.6363637</v>
      </c>
      <c r="B5450" t="s">
        <v>1016</v>
      </c>
      <c r="C5450" t="s">
        <v>387</v>
      </c>
      <c r="D5450" t="s">
        <v>49</v>
      </c>
    </row>
    <row r="5451" spans="1:4" x14ac:dyDescent="0.25">
      <c r="A5451">
        <v>3.6363637</v>
      </c>
      <c r="B5451">
        <v>1043208200</v>
      </c>
      <c r="C5451">
        <v>1843357700</v>
      </c>
      <c r="D5451">
        <v>2264800</v>
      </c>
    </row>
    <row r="5452" spans="1:4" x14ac:dyDescent="0.25">
      <c r="A5452">
        <v>3.6363637</v>
      </c>
      <c r="B5452">
        <v>26787900</v>
      </c>
      <c r="C5452">
        <v>29496700</v>
      </c>
      <c r="D5452">
        <v>8936100</v>
      </c>
    </row>
    <row r="5453" spans="1:4" x14ac:dyDescent="0.25">
      <c r="A5453">
        <v>3.6363637</v>
      </c>
      <c r="B5453">
        <v>74444700</v>
      </c>
      <c r="C5453">
        <v>79301000</v>
      </c>
      <c r="D5453">
        <v>10400100</v>
      </c>
    </row>
    <row r="5454" spans="1:4" x14ac:dyDescent="0.25">
      <c r="A5454">
        <v>3.6363637</v>
      </c>
      <c r="B5454">
        <v>2789640200</v>
      </c>
      <c r="C5454">
        <v>3360251700</v>
      </c>
      <c r="D5454">
        <v>11453500</v>
      </c>
    </row>
    <row r="5455" spans="1:4" x14ac:dyDescent="0.25">
      <c r="A5455">
        <v>3.6363637</v>
      </c>
      <c r="B5455">
        <v>2466100</v>
      </c>
      <c r="C5455">
        <v>3044300</v>
      </c>
      <c r="D5455">
        <v>2453400</v>
      </c>
    </row>
    <row r="5456" spans="1:4" x14ac:dyDescent="0.25">
      <c r="A5456">
        <v>3.6363637</v>
      </c>
      <c r="B5456">
        <v>621400</v>
      </c>
      <c r="C5456">
        <v>798700</v>
      </c>
      <c r="D5456">
        <v>371600</v>
      </c>
    </row>
    <row r="5457" spans="1:4" x14ac:dyDescent="0.25">
      <c r="A5457">
        <v>3.6363637</v>
      </c>
      <c r="B5457">
        <v>8375000</v>
      </c>
      <c r="C5457">
        <v>9588100</v>
      </c>
      <c r="D5457">
        <v>6383400</v>
      </c>
    </row>
    <row r="5458" spans="1:4" x14ac:dyDescent="0.25">
      <c r="A5458">
        <v>3.6363637</v>
      </c>
      <c r="B5458">
        <v>1492800</v>
      </c>
      <c r="C5458">
        <v>1743100</v>
      </c>
      <c r="D5458">
        <v>1560300</v>
      </c>
    </row>
    <row r="5459" spans="1:4" x14ac:dyDescent="0.25">
      <c r="A5459">
        <v>3.6363637</v>
      </c>
      <c r="B5459">
        <v>30420300</v>
      </c>
      <c r="C5459">
        <v>37309700</v>
      </c>
      <c r="D5459">
        <v>33414700</v>
      </c>
    </row>
    <row r="5460" spans="1:4" x14ac:dyDescent="0.25">
      <c r="A5460">
        <v>3.6363637</v>
      </c>
      <c r="B5460">
        <v>101910100</v>
      </c>
      <c r="C5460">
        <v>146240300</v>
      </c>
      <c r="D5460">
        <v>1705400</v>
      </c>
    </row>
    <row r="5461" spans="1:4" x14ac:dyDescent="0.25">
      <c r="A5461">
        <v>3.6363637</v>
      </c>
      <c r="B5461">
        <v>7934000</v>
      </c>
      <c r="C5461">
        <v>12152500</v>
      </c>
      <c r="D5461">
        <v>1747700</v>
      </c>
    </row>
    <row r="5462" spans="1:4" x14ac:dyDescent="0.25">
      <c r="A5462">
        <v>3.6363637</v>
      </c>
      <c r="B5462">
        <v>10908800</v>
      </c>
      <c r="C5462">
        <v>12315300</v>
      </c>
      <c r="D5462">
        <v>6137900</v>
      </c>
    </row>
    <row r="5463" spans="1:4" x14ac:dyDescent="0.25">
      <c r="A5463">
        <v>3.6363637</v>
      </c>
      <c r="B5463">
        <v>1686100</v>
      </c>
      <c r="C5463">
        <v>1904800</v>
      </c>
      <c r="D5463">
        <v>1905300</v>
      </c>
    </row>
    <row r="5464" spans="1:4" x14ac:dyDescent="0.25">
      <c r="A5464">
        <v>3.6923077000000002</v>
      </c>
      <c r="B5464" t="s">
        <v>1075</v>
      </c>
      <c r="C5464" t="s">
        <v>446</v>
      </c>
      <c r="D5464">
        <v>69072200</v>
      </c>
    </row>
    <row r="5465" spans="1:4" x14ac:dyDescent="0.25">
      <c r="A5465">
        <v>3.6923077000000002</v>
      </c>
      <c r="B5465" t="s">
        <v>1082</v>
      </c>
      <c r="C5465" t="s">
        <v>453</v>
      </c>
      <c r="D5465">
        <v>1603000</v>
      </c>
    </row>
    <row r="5466" spans="1:4" x14ac:dyDescent="0.25">
      <c r="A5466">
        <v>3.6923077000000002</v>
      </c>
      <c r="B5466">
        <v>470389000</v>
      </c>
      <c r="C5466">
        <v>1140277300</v>
      </c>
      <c r="D5466">
        <v>1382100</v>
      </c>
    </row>
    <row r="5467" spans="1:4" x14ac:dyDescent="0.25">
      <c r="A5467">
        <v>3.6923077000000002</v>
      </c>
      <c r="B5467">
        <v>6833800</v>
      </c>
      <c r="C5467">
        <v>13519700</v>
      </c>
      <c r="D5467">
        <v>1403400</v>
      </c>
    </row>
    <row r="5468" spans="1:4" x14ac:dyDescent="0.25">
      <c r="A5468">
        <v>3.6923077000000002</v>
      </c>
      <c r="B5468">
        <v>42769700</v>
      </c>
      <c r="C5468">
        <v>53311600</v>
      </c>
      <c r="D5468">
        <v>5180400</v>
      </c>
    </row>
    <row r="5469" spans="1:4" x14ac:dyDescent="0.25">
      <c r="A5469">
        <v>3.6923077000000002</v>
      </c>
      <c r="B5469">
        <v>681438700</v>
      </c>
      <c r="C5469">
        <v>1192771500</v>
      </c>
      <c r="D5469">
        <v>4847100</v>
      </c>
    </row>
    <row r="5470" spans="1:4" x14ac:dyDescent="0.25">
      <c r="A5470">
        <v>3.6923077000000002</v>
      </c>
      <c r="B5470">
        <v>301594000</v>
      </c>
      <c r="C5470">
        <v>514343700</v>
      </c>
      <c r="D5470">
        <v>985900</v>
      </c>
    </row>
    <row r="5471" spans="1:4" x14ac:dyDescent="0.25">
      <c r="A5471">
        <v>3.6923077000000002</v>
      </c>
      <c r="B5471">
        <v>1657800</v>
      </c>
      <c r="C5471">
        <v>3396700</v>
      </c>
      <c r="D5471">
        <v>1344400</v>
      </c>
    </row>
    <row r="5472" spans="1:4" x14ac:dyDescent="0.25">
      <c r="A5472">
        <v>3.6923077000000002</v>
      </c>
      <c r="B5472">
        <v>3287700</v>
      </c>
      <c r="C5472">
        <v>3174200</v>
      </c>
      <c r="D5472">
        <v>3175700</v>
      </c>
    </row>
    <row r="5473" spans="1:4" x14ac:dyDescent="0.25">
      <c r="A5473">
        <v>3.6923077000000002</v>
      </c>
      <c r="B5473">
        <v>108261400</v>
      </c>
      <c r="C5473">
        <v>262372700</v>
      </c>
      <c r="D5473">
        <v>854700</v>
      </c>
    </row>
    <row r="5474" spans="1:4" x14ac:dyDescent="0.25">
      <c r="A5474">
        <v>3.6923077000000002</v>
      </c>
      <c r="B5474">
        <v>34532100</v>
      </c>
      <c r="C5474">
        <v>57948800</v>
      </c>
      <c r="D5474">
        <v>1314100</v>
      </c>
    </row>
    <row r="5475" spans="1:4" x14ac:dyDescent="0.25">
      <c r="A5475">
        <v>3.6923077000000002</v>
      </c>
      <c r="B5475" t="s">
        <v>1158</v>
      </c>
      <c r="C5475" t="s">
        <v>537</v>
      </c>
      <c r="D5475">
        <v>4887300</v>
      </c>
    </row>
    <row r="5476" spans="1:4" x14ac:dyDescent="0.25">
      <c r="A5476">
        <v>3.6923077000000002</v>
      </c>
      <c r="B5476">
        <v>1860460200</v>
      </c>
      <c r="C5476">
        <v>2327379200</v>
      </c>
      <c r="D5476">
        <v>20388300</v>
      </c>
    </row>
    <row r="5477" spans="1:4" x14ac:dyDescent="0.25">
      <c r="A5477">
        <v>3.6923077000000002</v>
      </c>
      <c r="B5477">
        <v>200038600</v>
      </c>
      <c r="C5477">
        <v>351968500</v>
      </c>
      <c r="D5477">
        <v>3719300</v>
      </c>
    </row>
    <row r="5478" spans="1:4" x14ac:dyDescent="0.25">
      <c r="A5478">
        <v>3.6923077000000002</v>
      </c>
      <c r="B5478">
        <v>2950100</v>
      </c>
      <c r="C5478">
        <v>4618700</v>
      </c>
      <c r="D5478">
        <v>1017900</v>
      </c>
    </row>
    <row r="5479" spans="1:4" x14ac:dyDescent="0.25">
      <c r="A5479">
        <v>3.6923077000000002</v>
      </c>
      <c r="B5479">
        <v>70568100</v>
      </c>
      <c r="C5479">
        <v>65900100</v>
      </c>
      <c r="D5479">
        <v>9674600</v>
      </c>
    </row>
    <row r="5480" spans="1:4" x14ac:dyDescent="0.25">
      <c r="A5480">
        <v>3.6923077000000002</v>
      </c>
      <c r="B5480">
        <v>5444000</v>
      </c>
      <c r="C5480">
        <v>8368100</v>
      </c>
      <c r="D5480">
        <v>3197200</v>
      </c>
    </row>
    <row r="5481" spans="1:4" x14ac:dyDescent="0.25">
      <c r="A5481">
        <v>3.6923077000000002</v>
      </c>
      <c r="B5481">
        <v>620195700</v>
      </c>
      <c r="C5481">
        <v>934876700</v>
      </c>
      <c r="D5481">
        <v>2522600</v>
      </c>
    </row>
    <row r="5482" spans="1:4" x14ac:dyDescent="0.25">
      <c r="A5482">
        <v>3.6923077000000002</v>
      </c>
      <c r="B5482">
        <v>10484500</v>
      </c>
      <c r="C5482">
        <v>19411500</v>
      </c>
      <c r="D5482">
        <v>1530400</v>
      </c>
    </row>
    <row r="5483" spans="1:4" x14ac:dyDescent="0.25">
      <c r="A5483">
        <v>3.6923077000000002</v>
      </c>
      <c r="B5483">
        <v>1160904400</v>
      </c>
      <c r="C5483">
        <v>56954100</v>
      </c>
      <c r="D5483">
        <v>53883600</v>
      </c>
    </row>
    <row r="5484" spans="1:4" x14ac:dyDescent="0.25">
      <c r="A5484">
        <v>3.6923077000000002</v>
      </c>
      <c r="B5484">
        <v>3103100</v>
      </c>
      <c r="C5484">
        <v>4408400</v>
      </c>
      <c r="D5484">
        <v>2080600</v>
      </c>
    </row>
    <row r="5485" spans="1:4" x14ac:dyDescent="0.25">
      <c r="A5485">
        <v>3.6923077000000002</v>
      </c>
      <c r="B5485">
        <v>3830600</v>
      </c>
      <c r="C5485">
        <v>8757600</v>
      </c>
      <c r="D5485">
        <v>1778800</v>
      </c>
    </row>
    <row r="5486" spans="1:4" x14ac:dyDescent="0.25">
      <c r="A5486">
        <v>3.6923077000000002</v>
      </c>
      <c r="B5486" t="s">
        <v>1406</v>
      </c>
      <c r="C5486" t="s">
        <v>653</v>
      </c>
      <c r="D5486">
        <v>4477300</v>
      </c>
    </row>
    <row r="5487" spans="1:4" x14ac:dyDescent="0.25">
      <c r="A5487">
        <v>3.6923077000000002</v>
      </c>
      <c r="B5487">
        <v>2608700</v>
      </c>
      <c r="C5487">
        <v>5636200</v>
      </c>
      <c r="D5487">
        <v>1105500</v>
      </c>
    </row>
    <row r="5488" spans="1:4" x14ac:dyDescent="0.25">
      <c r="A5488">
        <v>3.6923077000000002</v>
      </c>
      <c r="B5488">
        <v>683914800</v>
      </c>
      <c r="C5488">
        <v>309859100</v>
      </c>
      <c r="D5488">
        <v>769247100</v>
      </c>
    </row>
    <row r="5489" spans="1:4" x14ac:dyDescent="0.25">
      <c r="A5489">
        <v>3.6923077000000002</v>
      </c>
      <c r="B5489">
        <v>1027561500</v>
      </c>
      <c r="C5489">
        <v>1643074200</v>
      </c>
      <c r="D5489">
        <v>6223600</v>
      </c>
    </row>
    <row r="5490" spans="1:4" x14ac:dyDescent="0.25">
      <c r="A5490">
        <v>3.6923077000000002</v>
      </c>
      <c r="B5490" t="s">
        <v>1301</v>
      </c>
      <c r="C5490" t="s">
        <v>690</v>
      </c>
      <c r="D5490">
        <v>565374000</v>
      </c>
    </row>
    <row r="5491" spans="1:4" x14ac:dyDescent="0.25">
      <c r="A5491">
        <v>3.6923077000000002</v>
      </c>
      <c r="B5491" t="s">
        <v>1302</v>
      </c>
      <c r="C5491" t="s">
        <v>691</v>
      </c>
      <c r="D5491">
        <v>2432600</v>
      </c>
    </row>
    <row r="5492" spans="1:4" x14ac:dyDescent="0.25">
      <c r="A5492">
        <v>3.6923077000000002</v>
      </c>
      <c r="B5492" t="s">
        <v>1307</v>
      </c>
      <c r="C5492" t="s">
        <v>699</v>
      </c>
      <c r="D5492">
        <v>20518800</v>
      </c>
    </row>
    <row r="5493" spans="1:4" x14ac:dyDescent="0.25">
      <c r="A5493">
        <v>3.6923077000000002</v>
      </c>
      <c r="B5493">
        <v>366153800</v>
      </c>
      <c r="C5493">
        <v>707107700</v>
      </c>
      <c r="D5493">
        <v>2266900</v>
      </c>
    </row>
    <row r="5494" spans="1:4" x14ac:dyDescent="0.25">
      <c r="A5494">
        <v>3.6923077000000002</v>
      </c>
      <c r="B5494">
        <v>8299400</v>
      </c>
      <c r="C5494">
        <v>23532200</v>
      </c>
      <c r="D5494">
        <v>686800</v>
      </c>
    </row>
    <row r="5495" spans="1:4" x14ac:dyDescent="0.25">
      <c r="A5495">
        <v>3.6923077000000002</v>
      </c>
      <c r="B5495">
        <v>796300</v>
      </c>
      <c r="C5495">
        <v>866000</v>
      </c>
      <c r="D5495">
        <v>561300</v>
      </c>
    </row>
    <row r="5496" spans="1:4" x14ac:dyDescent="0.25">
      <c r="A5496">
        <v>3.6923077000000002</v>
      </c>
      <c r="B5496">
        <v>1780200</v>
      </c>
      <c r="C5496">
        <v>3110800</v>
      </c>
      <c r="D5496">
        <v>1356200</v>
      </c>
    </row>
    <row r="5497" spans="1:4" x14ac:dyDescent="0.25">
      <c r="A5497">
        <v>3.6923077000000002</v>
      </c>
      <c r="B5497">
        <v>62319700</v>
      </c>
      <c r="C5497">
        <v>99528300</v>
      </c>
      <c r="D5497">
        <v>1060600</v>
      </c>
    </row>
    <row r="5498" spans="1:4" x14ac:dyDescent="0.25">
      <c r="A5498">
        <v>3.6923077000000002</v>
      </c>
      <c r="B5498">
        <v>1573500</v>
      </c>
      <c r="C5498">
        <v>2263400</v>
      </c>
      <c r="D5498">
        <v>1168000</v>
      </c>
    </row>
    <row r="5499" spans="1:4" x14ac:dyDescent="0.25">
      <c r="A5499">
        <v>3.6923077000000002</v>
      </c>
      <c r="B5499">
        <v>1259400</v>
      </c>
      <c r="C5499">
        <v>1760600</v>
      </c>
      <c r="D5499">
        <v>1039800</v>
      </c>
    </row>
    <row r="5500" spans="1:4" x14ac:dyDescent="0.25">
      <c r="A5500">
        <v>3.7142856000000002</v>
      </c>
      <c r="B5500">
        <v>1012200</v>
      </c>
      <c r="C5500">
        <v>618100</v>
      </c>
      <c r="D5500">
        <v>872100</v>
      </c>
    </row>
    <row r="5501" spans="1:4" x14ac:dyDescent="0.25">
      <c r="A5501">
        <v>3.7142856000000002</v>
      </c>
      <c r="B5501">
        <v>885100</v>
      </c>
      <c r="C5501">
        <v>724200</v>
      </c>
      <c r="D5501">
        <v>601800</v>
      </c>
    </row>
    <row r="5502" spans="1:4" x14ac:dyDescent="0.25">
      <c r="A5502">
        <v>3.7142856000000002</v>
      </c>
      <c r="B5502">
        <v>961500</v>
      </c>
      <c r="C5502">
        <v>2517900</v>
      </c>
      <c r="D5502">
        <v>1005700</v>
      </c>
    </row>
    <row r="5503" spans="1:4" x14ac:dyDescent="0.25">
      <c r="A5503">
        <v>3.7142856000000002</v>
      </c>
      <c r="B5503">
        <v>749700</v>
      </c>
      <c r="C5503">
        <v>781400</v>
      </c>
      <c r="D5503">
        <v>771600</v>
      </c>
    </row>
    <row r="5504" spans="1:4" x14ac:dyDescent="0.25">
      <c r="A5504">
        <v>3.7142856000000002</v>
      </c>
      <c r="B5504">
        <v>530300</v>
      </c>
      <c r="C5504">
        <v>752400</v>
      </c>
      <c r="D5504">
        <v>482900</v>
      </c>
    </row>
    <row r="5505" spans="1:4" x14ac:dyDescent="0.25">
      <c r="A5505">
        <v>3.7142856000000002</v>
      </c>
      <c r="B5505">
        <v>364300</v>
      </c>
      <c r="C5505">
        <v>396300</v>
      </c>
      <c r="D5505">
        <v>395300</v>
      </c>
    </row>
    <row r="5506" spans="1:4" x14ac:dyDescent="0.25">
      <c r="A5506">
        <v>3.7142856000000002</v>
      </c>
      <c r="B5506">
        <v>543600</v>
      </c>
      <c r="C5506">
        <v>2314200</v>
      </c>
      <c r="D5506">
        <v>381400</v>
      </c>
    </row>
    <row r="5507" spans="1:4" x14ac:dyDescent="0.25">
      <c r="A5507">
        <v>3.7142856000000002</v>
      </c>
      <c r="B5507">
        <v>572900</v>
      </c>
      <c r="C5507">
        <v>790600</v>
      </c>
      <c r="D5507">
        <v>520100</v>
      </c>
    </row>
    <row r="5508" spans="1:4" x14ac:dyDescent="0.25">
      <c r="A5508">
        <v>3.7142856000000002</v>
      </c>
      <c r="B5508">
        <v>378400</v>
      </c>
      <c r="C5508">
        <v>341600</v>
      </c>
      <c r="D5508">
        <v>343400</v>
      </c>
    </row>
    <row r="5509" spans="1:4" x14ac:dyDescent="0.25">
      <c r="A5509">
        <v>3.7142856000000002</v>
      </c>
      <c r="B5509">
        <v>638000</v>
      </c>
      <c r="C5509">
        <v>598000</v>
      </c>
      <c r="D5509">
        <v>378900</v>
      </c>
    </row>
    <row r="5510" spans="1:4" x14ac:dyDescent="0.25">
      <c r="A5510">
        <v>3.7142856000000002</v>
      </c>
      <c r="B5510">
        <v>4294000</v>
      </c>
      <c r="C5510">
        <v>4763400</v>
      </c>
      <c r="D5510">
        <v>4967000</v>
      </c>
    </row>
    <row r="5511" spans="1:4" x14ac:dyDescent="0.25">
      <c r="A5511">
        <v>3.7142856000000002</v>
      </c>
      <c r="B5511">
        <v>568500</v>
      </c>
      <c r="C5511">
        <v>688400</v>
      </c>
      <c r="D5511">
        <v>559600</v>
      </c>
    </row>
    <row r="5512" spans="1:4" x14ac:dyDescent="0.25">
      <c r="A5512">
        <v>3.7142856000000002</v>
      </c>
      <c r="B5512">
        <v>711400</v>
      </c>
      <c r="C5512">
        <v>2752600</v>
      </c>
      <c r="D5512">
        <v>563700</v>
      </c>
    </row>
    <row r="5513" spans="1:4" x14ac:dyDescent="0.25">
      <c r="A5513">
        <v>3.7142856000000002</v>
      </c>
      <c r="B5513">
        <v>730300</v>
      </c>
      <c r="C5513">
        <v>747900</v>
      </c>
      <c r="D5513">
        <v>661000</v>
      </c>
    </row>
    <row r="5514" spans="1:4" x14ac:dyDescent="0.25">
      <c r="A5514">
        <v>3.7142856000000002</v>
      </c>
      <c r="B5514">
        <v>308400</v>
      </c>
      <c r="C5514">
        <v>351300</v>
      </c>
      <c r="D5514">
        <v>327800</v>
      </c>
    </row>
    <row r="5515" spans="1:4" x14ac:dyDescent="0.25">
      <c r="A5515">
        <v>3.7142856000000002</v>
      </c>
      <c r="B5515">
        <v>389900</v>
      </c>
      <c r="C5515">
        <v>391900</v>
      </c>
      <c r="D5515">
        <v>463700</v>
      </c>
    </row>
    <row r="5516" spans="1:4" x14ac:dyDescent="0.25">
      <c r="A5516">
        <v>3.7142856000000002</v>
      </c>
      <c r="B5516">
        <v>860800</v>
      </c>
      <c r="C5516">
        <v>928800</v>
      </c>
      <c r="D5516">
        <v>1000100</v>
      </c>
    </row>
    <row r="5517" spans="1:4" x14ac:dyDescent="0.25">
      <c r="A5517">
        <v>3.7142856000000002</v>
      </c>
      <c r="B5517">
        <v>907900</v>
      </c>
      <c r="C5517">
        <v>880500</v>
      </c>
      <c r="D5517">
        <v>1180400</v>
      </c>
    </row>
    <row r="5518" spans="1:4" x14ac:dyDescent="0.25">
      <c r="A5518">
        <v>3.7142856000000002</v>
      </c>
      <c r="B5518">
        <v>594200</v>
      </c>
      <c r="C5518">
        <v>519100</v>
      </c>
      <c r="D5518">
        <v>565600</v>
      </c>
    </row>
    <row r="5519" spans="1:4" x14ac:dyDescent="0.25">
      <c r="A5519">
        <v>3.7142856000000002</v>
      </c>
      <c r="B5519">
        <v>334500</v>
      </c>
      <c r="C5519">
        <v>295300</v>
      </c>
      <c r="D5519">
        <v>256400</v>
      </c>
    </row>
    <row r="5520" spans="1:4" x14ac:dyDescent="0.25">
      <c r="A5520">
        <v>3.7142856000000002</v>
      </c>
      <c r="B5520">
        <v>471300</v>
      </c>
      <c r="C5520">
        <v>671500</v>
      </c>
      <c r="D5520">
        <v>346100</v>
      </c>
    </row>
    <row r="5521" spans="1:4" x14ac:dyDescent="0.25">
      <c r="A5521">
        <v>3.7142856000000002</v>
      </c>
      <c r="B5521">
        <v>496000</v>
      </c>
      <c r="C5521">
        <v>470600</v>
      </c>
      <c r="D5521">
        <v>494800</v>
      </c>
    </row>
    <row r="5522" spans="1:4" x14ac:dyDescent="0.25">
      <c r="A5522">
        <v>3.7142856000000002</v>
      </c>
      <c r="B5522">
        <v>489600</v>
      </c>
      <c r="C5522">
        <v>503800</v>
      </c>
      <c r="D5522">
        <v>495300</v>
      </c>
    </row>
    <row r="5523" spans="1:4" x14ac:dyDescent="0.25">
      <c r="A5523">
        <v>3.7142856000000002</v>
      </c>
      <c r="B5523">
        <v>861200</v>
      </c>
      <c r="C5523">
        <v>682800</v>
      </c>
      <c r="D5523">
        <v>730700</v>
      </c>
    </row>
    <row r="5524" spans="1:4" x14ac:dyDescent="0.25">
      <c r="A5524">
        <v>3.7142856000000002</v>
      </c>
      <c r="B5524">
        <v>498700</v>
      </c>
      <c r="C5524">
        <v>362500</v>
      </c>
      <c r="D5524">
        <v>363100</v>
      </c>
    </row>
    <row r="5525" spans="1:4" x14ac:dyDescent="0.25">
      <c r="A5525">
        <v>3.7142856000000002</v>
      </c>
      <c r="B5525">
        <v>472000</v>
      </c>
      <c r="C5525">
        <v>492900</v>
      </c>
      <c r="D5525">
        <v>301900</v>
      </c>
    </row>
    <row r="5526" spans="1:4" x14ac:dyDescent="0.25">
      <c r="A5526">
        <v>3.7142856000000002</v>
      </c>
      <c r="B5526">
        <v>336400</v>
      </c>
      <c r="C5526">
        <v>2271700</v>
      </c>
      <c r="D5526">
        <v>537300</v>
      </c>
    </row>
    <row r="5527" spans="1:4" x14ac:dyDescent="0.25">
      <c r="A5527">
        <v>3.7777777000000001</v>
      </c>
      <c r="B5527">
        <v>1563700</v>
      </c>
      <c r="C5527">
        <v>1595400</v>
      </c>
      <c r="D5527">
        <v>824900</v>
      </c>
    </row>
    <row r="5528" spans="1:4" x14ac:dyDescent="0.25">
      <c r="A5528">
        <v>3.7777777000000001</v>
      </c>
      <c r="B5528">
        <v>887200</v>
      </c>
      <c r="C5528">
        <v>813900</v>
      </c>
      <c r="D5528">
        <v>603400</v>
      </c>
    </row>
    <row r="5529" spans="1:4" x14ac:dyDescent="0.25">
      <c r="A5529">
        <v>3.7777777000000001</v>
      </c>
      <c r="B5529">
        <v>783400</v>
      </c>
      <c r="C5529">
        <v>980400</v>
      </c>
      <c r="D5529">
        <v>767500</v>
      </c>
    </row>
    <row r="5530" spans="1:4" x14ac:dyDescent="0.25">
      <c r="A5530">
        <v>3.7777777000000001</v>
      </c>
      <c r="B5530">
        <v>1021500</v>
      </c>
      <c r="C5530">
        <v>952400</v>
      </c>
      <c r="D5530">
        <v>680000</v>
      </c>
    </row>
    <row r="5531" spans="1:4" x14ac:dyDescent="0.25">
      <c r="A5531">
        <v>3.7777777000000001</v>
      </c>
      <c r="B5531">
        <v>9806200</v>
      </c>
      <c r="C5531">
        <v>11307100</v>
      </c>
      <c r="D5531">
        <v>10651601</v>
      </c>
    </row>
    <row r="5532" spans="1:4" x14ac:dyDescent="0.25">
      <c r="A5532">
        <v>3.7777777000000001</v>
      </c>
      <c r="B5532">
        <v>2028900</v>
      </c>
      <c r="C5532">
        <v>2224900</v>
      </c>
      <c r="D5532">
        <v>2340100</v>
      </c>
    </row>
    <row r="5533" spans="1:4" x14ac:dyDescent="0.25">
      <c r="A5533">
        <v>3.7777777000000001</v>
      </c>
      <c r="B5533">
        <v>3754300</v>
      </c>
      <c r="C5533">
        <v>5502600</v>
      </c>
      <c r="D5533">
        <v>761101</v>
      </c>
    </row>
    <row r="5534" spans="1:4" x14ac:dyDescent="0.25">
      <c r="A5534">
        <v>3.7777777000000001</v>
      </c>
      <c r="B5534">
        <v>997900</v>
      </c>
      <c r="C5534">
        <v>994300</v>
      </c>
      <c r="D5534">
        <v>1014999</v>
      </c>
    </row>
    <row r="5535" spans="1:4" x14ac:dyDescent="0.25">
      <c r="A5535">
        <v>3.7777777000000001</v>
      </c>
      <c r="B5535">
        <v>600800</v>
      </c>
      <c r="C5535">
        <v>705200</v>
      </c>
      <c r="D5535">
        <v>498699</v>
      </c>
    </row>
    <row r="5536" spans="1:4" x14ac:dyDescent="0.25">
      <c r="A5536">
        <v>3.7777777000000001</v>
      </c>
      <c r="B5536">
        <v>95174100</v>
      </c>
      <c r="C5536">
        <v>100119100</v>
      </c>
      <c r="D5536">
        <v>4058300</v>
      </c>
    </row>
    <row r="5537" spans="1:4" x14ac:dyDescent="0.25">
      <c r="A5537">
        <v>3.7777777000000001</v>
      </c>
      <c r="B5537">
        <v>3503200</v>
      </c>
      <c r="C5537">
        <v>6305200</v>
      </c>
      <c r="D5537">
        <v>980500</v>
      </c>
    </row>
    <row r="5538" spans="1:4" x14ac:dyDescent="0.25">
      <c r="A5538">
        <v>3.7777777000000001</v>
      </c>
      <c r="B5538">
        <v>2034800</v>
      </c>
      <c r="C5538">
        <v>2472900</v>
      </c>
      <c r="D5538">
        <v>1911500</v>
      </c>
    </row>
    <row r="5539" spans="1:4" x14ac:dyDescent="0.25">
      <c r="A5539">
        <v>3.7777777000000001</v>
      </c>
      <c r="B5539">
        <v>556400</v>
      </c>
      <c r="C5539">
        <v>737600</v>
      </c>
      <c r="D5539">
        <v>425000</v>
      </c>
    </row>
    <row r="5540" spans="1:4" x14ac:dyDescent="0.25">
      <c r="A5540">
        <v>3.7777777000000001</v>
      </c>
      <c r="B5540">
        <v>727500</v>
      </c>
      <c r="C5540">
        <v>807800</v>
      </c>
      <c r="D5540">
        <v>1156001</v>
      </c>
    </row>
    <row r="5541" spans="1:4" x14ac:dyDescent="0.25">
      <c r="A5541">
        <v>3.7777777000000001</v>
      </c>
      <c r="B5541">
        <v>13313500</v>
      </c>
      <c r="C5541">
        <v>13462200</v>
      </c>
      <c r="D5541">
        <v>14097200</v>
      </c>
    </row>
    <row r="5542" spans="1:4" x14ac:dyDescent="0.25">
      <c r="A5542">
        <v>3.7777777000000001</v>
      </c>
      <c r="B5542">
        <v>355700</v>
      </c>
      <c r="C5542">
        <v>418600</v>
      </c>
      <c r="D5542">
        <v>341200</v>
      </c>
    </row>
    <row r="5543" spans="1:4" x14ac:dyDescent="0.25">
      <c r="A5543">
        <v>3.7777777000000001</v>
      </c>
      <c r="B5543">
        <v>909000</v>
      </c>
      <c r="C5543">
        <v>995100</v>
      </c>
      <c r="D5543">
        <v>931300</v>
      </c>
    </row>
    <row r="5544" spans="1:4" x14ac:dyDescent="0.25">
      <c r="A5544">
        <v>3.8</v>
      </c>
      <c r="B5544">
        <v>5930300</v>
      </c>
      <c r="C5544">
        <v>6104600</v>
      </c>
      <c r="D5544">
        <v>2288100</v>
      </c>
    </row>
    <row r="5545" spans="1:4" x14ac:dyDescent="0.25">
      <c r="A5545">
        <v>3.8</v>
      </c>
      <c r="B5545">
        <v>4350900</v>
      </c>
      <c r="C5545">
        <v>4602200</v>
      </c>
      <c r="D5545">
        <v>4769800</v>
      </c>
    </row>
    <row r="5546" spans="1:4" x14ac:dyDescent="0.25">
      <c r="A5546">
        <v>3.8</v>
      </c>
      <c r="B5546">
        <v>2176500</v>
      </c>
      <c r="C5546">
        <v>2317200</v>
      </c>
      <c r="D5546">
        <v>2215300</v>
      </c>
    </row>
    <row r="5547" spans="1:4" x14ac:dyDescent="0.25">
      <c r="A5547">
        <v>3.8</v>
      </c>
      <c r="B5547">
        <v>699200</v>
      </c>
      <c r="C5547">
        <v>748800</v>
      </c>
      <c r="D5547">
        <v>518000</v>
      </c>
    </row>
    <row r="5548" spans="1:4" x14ac:dyDescent="0.25">
      <c r="A5548">
        <v>3.8</v>
      </c>
      <c r="B5548">
        <v>1222200</v>
      </c>
      <c r="C5548">
        <v>1541900</v>
      </c>
      <c r="D5548">
        <v>1882500</v>
      </c>
    </row>
    <row r="5549" spans="1:4" x14ac:dyDescent="0.25">
      <c r="A5549">
        <v>3.8</v>
      </c>
      <c r="B5549">
        <v>1608400</v>
      </c>
      <c r="C5549">
        <v>1721200</v>
      </c>
      <c r="D5549">
        <v>1606700</v>
      </c>
    </row>
    <row r="5550" spans="1:4" x14ac:dyDescent="0.25">
      <c r="A5550">
        <v>3.8</v>
      </c>
      <c r="B5550">
        <v>1425700</v>
      </c>
      <c r="C5550">
        <v>1328700</v>
      </c>
      <c r="D5550">
        <v>1233800</v>
      </c>
    </row>
    <row r="5551" spans="1:4" x14ac:dyDescent="0.25">
      <c r="A5551">
        <v>3.8</v>
      </c>
      <c r="B5551">
        <v>578000</v>
      </c>
      <c r="C5551">
        <v>665600</v>
      </c>
      <c r="D5551">
        <v>664400</v>
      </c>
    </row>
    <row r="5552" spans="1:4" x14ac:dyDescent="0.25">
      <c r="A5552">
        <v>3.8</v>
      </c>
      <c r="B5552">
        <v>8136600</v>
      </c>
      <c r="C5552">
        <v>9417900</v>
      </c>
      <c r="D5552">
        <v>3407800</v>
      </c>
    </row>
    <row r="5553" spans="1:4" x14ac:dyDescent="0.25">
      <c r="A5553">
        <v>3.8</v>
      </c>
      <c r="B5553">
        <v>5868695400</v>
      </c>
      <c r="C5553">
        <v>37055400</v>
      </c>
      <c r="D5553">
        <v>5209800</v>
      </c>
    </row>
    <row r="5554" spans="1:4" x14ac:dyDescent="0.25">
      <c r="A5554">
        <v>3.8</v>
      </c>
      <c r="B5554">
        <v>3720500</v>
      </c>
      <c r="C5554">
        <v>4096600</v>
      </c>
      <c r="D5554">
        <v>3733800</v>
      </c>
    </row>
    <row r="5555" spans="1:4" x14ac:dyDescent="0.25">
      <c r="A5555">
        <v>3.8</v>
      </c>
      <c r="B5555">
        <v>1866700</v>
      </c>
      <c r="C5555">
        <v>2003800</v>
      </c>
      <c r="D5555">
        <v>1911400</v>
      </c>
    </row>
    <row r="5556" spans="1:4" x14ac:dyDescent="0.25">
      <c r="A5556">
        <v>3.8</v>
      </c>
      <c r="B5556">
        <v>8339500</v>
      </c>
      <c r="C5556">
        <v>11719000</v>
      </c>
      <c r="D5556">
        <v>3432000</v>
      </c>
    </row>
    <row r="5557" spans="1:4" x14ac:dyDescent="0.25">
      <c r="A5557">
        <v>3.8</v>
      </c>
      <c r="B5557">
        <v>2103700</v>
      </c>
      <c r="C5557">
        <v>2298500</v>
      </c>
      <c r="D5557">
        <v>1484600</v>
      </c>
    </row>
    <row r="5558" spans="1:4" x14ac:dyDescent="0.25">
      <c r="A5558">
        <v>3.8</v>
      </c>
      <c r="B5558">
        <v>5306000</v>
      </c>
      <c r="C5558">
        <v>8918900</v>
      </c>
      <c r="D5558">
        <v>992800</v>
      </c>
    </row>
    <row r="5559" spans="1:4" x14ac:dyDescent="0.25">
      <c r="A5559">
        <v>3.8</v>
      </c>
      <c r="B5559">
        <v>3833000</v>
      </c>
      <c r="C5559">
        <v>4473500</v>
      </c>
      <c r="D5559">
        <v>1767800</v>
      </c>
    </row>
    <row r="5560" spans="1:4" x14ac:dyDescent="0.25">
      <c r="A5560">
        <v>3.8</v>
      </c>
      <c r="B5560">
        <v>2402600</v>
      </c>
      <c r="C5560">
        <v>3037200</v>
      </c>
      <c r="D5560">
        <v>1902000</v>
      </c>
    </row>
    <row r="5561" spans="1:4" x14ac:dyDescent="0.25">
      <c r="A5561">
        <v>3.8</v>
      </c>
      <c r="B5561">
        <v>16302500</v>
      </c>
      <c r="C5561">
        <v>17598100</v>
      </c>
      <c r="D5561">
        <v>16275600</v>
      </c>
    </row>
    <row r="5562" spans="1:4" x14ac:dyDescent="0.25">
      <c r="A5562">
        <v>3.8</v>
      </c>
      <c r="B5562">
        <v>460700</v>
      </c>
      <c r="C5562">
        <v>609900</v>
      </c>
      <c r="D5562">
        <v>489600</v>
      </c>
    </row>
    <row r="5563" spans="1:4" x14ac:dyDescent="0.25">
      <c r="A5563">
        <v>3.8</v>
      </c>
      <c r="B5563">
        <v>9261400</v>
      </c>
      <c r="C5563">
        <v>10719800</v>
      </c>
      <c r="D5563">
        <v>8419500</v>
      </c>
    </row>
    <row r="5564" spans="1:4" x14ac:dyDescent="0.25">
      <c r="A5564">
        <v>3.8181818000000001</v>
      </c>
      <c r="B5564">
        <v>38527200</v>
      </c>
      <c r="C5564">
        <v>15129900</v>
      </c>
      <c r="D5564">
        <v>14596100</v>
      </c>
    </row>
    <row r="5565" spans="1:4" x14ac:dyDescent="0.25">
      <c r="A5565">
        <v>3.8181818000000001</v>
      </c>
      <c r="B5565">
        <v>1128800</v>
      </c>
      <c r="C5565">
        <v>1198300</v>
      </c>
      <c r="D5565">
        <v>825100</v>
      </c>
    </row>
    <row r="5566" spans="1:4" x14ac:dyDescent="0.25">
      <c r="A5566">
        <v>3.8181818000000001</v>
      </c>
      <c r="B5566">
        <v>3674800</v>
      </c>
      <c r="C5566">
        <v>3858400</v>
      </c>
      <c r="D5566">
        <v>4472300</v>
      </c>
    </row>
    <row r="5567" spans="1:4" x14ac:dyDescent="0.25">
      <c r="A5567">
        <v>3.8181818000000001</v>
      </c>
      <c r="B5567">
        <v>190216800</v>
      </c>
      <c r="C5567">
        <v>392924000</v>
      </c>
      <c r="D5567">
        <v>1047300</v>
      </c>
    </row>
    <row r="5568" spans="1:4" x14ac:dyDescent="0.25">
      <c r="A5568">
        <v>3.8181818000000001</v>
      </c>
      <c r="B5568">
        <v>5475100</v>
      </c>
      <c r="C5568">
        <v>7487100</v>
      </c>
      <c r="D5568">
        <v>1599700</v>
      </c>
    </row>
    <row r="5569" spans="1:4" x14ac:dyDescent="0.25">
      <c r="A5569">
        <v>3.8181818000000001</v>
      </c>
      <c r="B5569">
        <v>1866300</v>
      </c>
      <c r="C5569">
        <v>3325600</v>
      </c>
      <c r="D5569">
        <v>1113000</v>
      </c>
    </row>
    <row r="5570" spans="1:4" x14ac:dyDescent="0.25">
      <c r="A5570">
        <v>3.8181818000000001</v>
      </c>
      <c r="B5570">
        <v>2670300</v>
      </c>
      <c r="C5570">
        <v>5263300</v>
      </c>
      <c r="D5570">
        <v>901400</v>
      </c>
    </row>
    <row r="5571" spans="1:4" x14ac:dyDescent="0.25">
      <c r="A5571">
        <v>3.8181818000000001</v>
      </c>
      <c r="B5571">
        <v>49457200</v>
      </c>
      <c r="C5571">
        <v>72522200</v>
      </c>
      <c r="D5571">
        <v>4364700</v>
      </c>
    </row>
    <row r="5572" spans="1:4" x14ac:dyDescent="0.25">
      <c r="A5572">
        <v>3.8181818000000001</v>
      </c>
      <c r="B5572">
        <v>1731300</v>
      </c>
      <c r="C5572">
        <v>2730700</v>
      </c>
      <c r="D5572">
        <v>1235800</v>
      </c>
    </row>
    <row r="5573" spans="1:4" x14ac:dyDescent="0.25">
      <c r="A5573">
        <v>3.8181818000000001</v>
      </c>
      <c r="B5573">
        <v>50530400</v>
      </c>
      <c r="C5573">
        <v>53777100</v>
      </c>
      <c r="D5573">
        <v>54817500</v>
      </c>
    </row>
    <row r="5574" spans="1:4" x14ac:dyDescent="0.25">
      <c r="A5574">
        <v>3.8181818000000001</v>
      </c>
      <c r="B5574">
        <v>2782077100</v>
      </c>
      <c r="C5574">
        <v>3947122700</v>
      </c>
      <c r="D5574">
        <v>37889800</v>
      </c>
    </row>
    <row r="5575" spans="1:4" x14ac:dyDescent="0.25">
      <c r="A5575">
        <v>3.8181818000000001</v>
      </c>
      <c r="B5575">
        <v>2162100</v>
      </c>
      <c r="C5575">
        <v>2060800</v>
      </c>
      <c r="D5575">
        <v>2836700</v>
      </c>
    </row>
    <row r="5576" spans="1:4" x14ac:dyDescent="0.25">
      <c r="A5576">
        <v>3.8181818000000001</v>
      </c>
      <c r="B5576">
        <v>1418900</v>
      </c>
      <c r="C5576">
        <v>2357700</v>
      </c>
      <c r="D5576">
        <v>576600</v>
      </c>
    </row>
    <row r="5577" spans="1:4" x14ac:dyDescent="0.25">
      <c r="A5577">
        <v>3.8181818000000001</v>
      </c>
      <c r="B5577">
        <v>408500</v>
      </c>
      <c r="C5577">
        <v>562700</v>
      </c>
      <c r="D5577">
        <v>435700</v>
      </c>
    </row>
    <row r="5578" spans="1:4" x14ac:dyDescent="0.25">
      <c r="A5578">
        <v>3.8181818000000001</v>
      </c>
      <c r="B5578">
        <v>3332300</v>
      </c>
      <c r="C5578">
        <v>4240700</v>
      </c>
      <c r="D5578">
        <v>2051700</v>
      </c>
    </row>
    <row r="5579" spans="1:4" x14ac:dyDescent="0.25">
      <c r="A5579">
        <v>3.8181818000000001</v>
      </c>
      <c r="B5579">
        <v>1037100</v>
      </c>
      <c r="C5579">
        <v>1104000</v>
      </c>
      <c r="D5579">
        <v>885500</v>
      </c>
    </row>
    <row r="5580" spans="1:4" x14ac:dyDescent="0.25">
      <c r="A5580">
        <v>3.8181818000000001</v>
      </c>
      <c r="B5580">
        <v>8524100</v>
      </c>
      <c r="C5580">
        <v>10072100</v>
      </c>
      <c r="D5580">
        <v>4404500</v>
      </c>
    </row>
    <row r="5581" spans="1:4" x14ac:dyDescent="0.25">
      <c r="A5581">
        <v>3.8181818000000001</v>
      </c>
      <c r="B5581">
        <v>1354700</v>
      </c>
      <c r="C5581">
        <v>1694900</v>
      </c>
      <c r="D5581">
        <v>1332800</v>
      </c>
    </row>
    <row r="5582" spans="1:4" x14ac:dyDescent="0.25">
      <c r="A5582">
        <v>3.8181818000000001</v>
      </c>
      <c r="B5582">
        <v>11500400</v>
      </c>
      <c r="C5582">
        <v>25462300</v>
      </c>
      <c r="D5582">
        <v>1146300</v>
      </c>
    </row>
    <row r="5583" spans="1:4" x14ac:dyDescent="0.25">
      <c r="A5583">
        <v>3.8181818000000001</v>
      </c>
      <c r="B5583">
        <v>5019000</v>
      </c>
      <c r="C5583">
        <v>6879400</v>
      </c>
      <c r="D5583">
        <v>1160100</v>
      </c>
    </row>
    <row r="5584" spans="1:4" x14ac:dyDescent="0.25">
      <c r="A5584">
        <v>3.8181818000000001</v>
      </c>
      <c r="B5584">
        <v>998900</v>
      </c>
      <c r="C5584">
        <v>1638300</v>
      </c>
      <c r="D5584">
        <v>519700</v>
      </c>
    </row>
    <row r="5585" spans="1:4" x14ac:dyDescent="0.25">
      <c r="A5585">
        <v>3.8181818000000001</v>
      </c>
      <c r="B5585">
        <v>17051800</v>
      </c>
      <c r="C5585">
        <v>27510900</v>
      </c>
      <c r="D5585">
        <v>2055700</v>
      </c>
    </row>
    <row r="5586" spans="1:4" x14ac:dyDescent="0.25">
      <c r="A5586">
        <v>3.8181818000000001</v>
      </c>
      <c r="B5586">
        <v>756400</v>
      </c>
      <c r="C5586">
        <v>854400</v>
      </c>
      <c r="D5586">
        <v>677500</v>
      </c>
    </row>
    <row r="5587" spans="1:4" x14ac:dyDescent="0.25">
      <c r="A5587">
        <v>3.8181818000000001</v>
      </c>
      <c r="B5587">
        <v>442900</v>
      </c>
      <c r="C5587">
        <v>531400</v>
      </c>
      <c r="D5587">
        <v>442500</v>
      </c>
    </row>
    <row r="5588" spans="1:4" x14ac:dyDescent="0.25">
      <c r="A5588">
        <v>3.8181818000000001</v>
      </c>
      <c r="B5588">
        <v>4344900</v>
      </c>
      <c r="C5588">
        <v>6145400</v>
      </c>
      <c r="D5588">
        <v>1742400</v>
      </c>
    </row>
    <row r="5589" spans="1:4" x14ac:dyDescent="0.25">
      <c r="A5589">
        <v>3.8181818000000001</v>
      </c>
      <c r="B5589">
        <v>1428500</v>
      </c>
      <c r="C5589">
        <v>2012600</v>
      </c>
      <c r="D5589">
        <v>775400</v>
      </c>
    </row>
    <row r="5590" spans="1:4" x14ac:dyDescent="0.25">
      <c r="A5590">
        <v>3.8181818000000001</v>
      </c>
      <c r="B5590">
        <v>1050200</v>
      </c>
      <c r="C5590">
        <v>1442700</v>
      </c>
      <c r="D5590">
        <v>918700</v>
      </c>
    </row>
    <row r="5591" spans="1:4" x14ac:dyDescent="0.25">
      <c r="A5591">
        <v>3.8461536999999999</v>
      </c>
      <c r="B5591" t="s">
        <v>1072</v>
      </c>
      <c r="C5591" t="s">
        <v>443</v>
      </c>
      <c r="D5591" t="s">
        <v>61</v>
      </c>
    </row>
    <row r="5592" spans="1:4" x14ac:dyDescent="0.25">
      <c r="A5592">
        <v>3.8461536999999999</v>
      </c>
      <c r="B5592">
        <v>3272400</v>
      </c>
      <c r="C5592">
        <v>6223500</v>
      </c>
      <c r="D5592">
        <v>1256200</v>
      </c>
    </row>
    <row r="5593" spans="1:4" x14ac:dyDescent="0.25">
      <c r="A5593">
        <v>3.8461536999999999</v>
      </c>
      <c r="B5593" t="s">
        <v>1102</v>
      </c>
      <c r="C5593" t="s">
        <v>476</v>
      </c>
      <c r="D5593">
        <v>1654900</v>
      </c>
    </row>
    <row r="5594" spans="1:4" x14ac:dyDescent="0.25">
      <c r="A5594">
        <v>3.8461536999999999</v>
      </c>
      <c r="B5594">
        <v>1868200</v>
      </c>
      <c r="C5594">
        <v>2868400</v>
      </c>
      <c r="D5594">
        <v>1268300</v>
      </c>
    </row>
    <row r="5595" spans="1:4" x14ac:dyDescent="0.25">
      <c r="A5595">
        <v>3.8461536999999999</v>
      </c>
      <c r="B5595">
        <v>3002500</v>
      </c>
      <c r="C5595">
        <v>4374800</v>
      </c>
      <c r="D5595">
        <v>2157800</v>
      </c>
    </row>
    <row r="5596" spans="1:4" x14ac:dyDescent="0.25">
      <c r="A5596">
        <v>3.8461536999999999</v>
      </c>
      <c r="B5596">
        <v>9922000</v>
      </c>
      <c r="C5596">
        <v>22698300</v>
      </c>
      <c r="D5596">
        <v>1637200</v>
      </c>
    </row>
    <row r="5597" spans="1:4" x14ac:dyDescent="0.25">
      <c r="A5597">
        <v>3.8461536999999999</v>
      </c>
      <c r="B5597">
        <v>1457500</v>
      </c>
      <c r="C5597">
        <v>1816800</v>
      </c>
      <c r="D5597">
        <v>1544900</v>
      </c>
    </row>
    <row r="5598" spans="1:4" x14ac:dyDescent="0.25">
      <c r="A5598">
        <v>3.8461536999999999</v>
      </c>
      <c r="B5598">
        <v>22759300</v>
      </c>
      <c r="C5598">
        <v>28860000</v>
      </c>
      <c r="D5598">
        <v>827200</v>
      </c>
    </row>
    <row r="5599" spans="1:4" x14ac:dyDescent="0.25">
      <c r="A5599">
        <v>3.8461536999999999</v>
      </c>
      <c r="B5599">
        <v>3951400</v>
      </c>
      <c r="C5599">
        <v>5583600</v>
      </c>
      <c r="D5599">
        <v>3339300</v>
      </c>
    </row>
    <row r="5600" spans="1:4" x14ac:dyDescent="0.25">
      <c r="A5600">
        <v>3.8461536999999999</v>
      </c>
      <c r="B5600">
        <v>3762500</v>
      </c>
      <c r="C5600">
        <v>4248600</v>
      </c>
      <c r="D5600">
        <v>2428400</v>
      </c>
    </row>
    <row r="5601" spans="1:4" x14ac:dyDescent="0.25">
      <c r="A5601">
        <v>3.8461536999999999</v>
      </c>
      <c r="B5601">
        <v>2614100</v>
      </c>
      <c r="C5601">
        <v>3240100</v>
      </c>
      <c r="D5601">
        <v>2982500</v>
      </c>
    </row>
    <row r="5602" spans="1:4" x14ac:dyDescent="0.25">
      <c r="A5602">
        <v>3.8461536999999999</v>
      </c>
      <c r="B5602">
        <v>2935500</v>
      </c>
      <c r="C5602">
        <v>3471300</v>
      </c>
      <c r="D5602">
        <v>1718000</v>
      </c>
    </row>
    <row r="5603" spans="1:4" x14ac:dyDescent="0.25">
      <c r="A5603">
        <v>3.8461536999999999</v>
      </c>
      <c r="B5603">
        <v>2410700</v>
      </c>
      <c r="C5603">
        <v>3346800</v>
      </c>
      <c r="D5603">
        <v>1142700</v>
      </c>
    </row>
    <row r="5604" spans="1:4" x14ac:dyDescent="0.25">
      <c r="A5604">
        <v>3.8461536999999999</v>
      </c>
      <c r="B5604">
        <v>1888106100</v>
      </c>
      <c r="C5604">
        <v>3245163700</v>
      </c>
      <c r="D5604">
        <v>5888400</v>
      </c>
    </row>
    <row r="5605" spans="1:4" x14ac:dyDescent="0.25">
      <c r="A5605">
        <v>3.8461536999999999</v>
      </c>
      <c r="B5605" t="s">
        <v>1166</v>
      </c>
      <c r="C5605" t="s">
        <v>547</v>
      </c>
      <c r="D5605">
        <v>1885600</v>
      </c>
    </row>
    <row r="5606" spans="1:4" x14ac:dyDescent="0.25">
      <c r="A5606">
        <v>3.8461536999999999</v>
      </c>
      <c r="B5606">
        <v>1545500</v>
      </c>
      <c r="C5606">
        <v>1889000</v>
      </c>
      <c r="D5606">
        <v>1429800</v>
      </c>
    </row>
    <row r="5607" spans="1:4" x14ac:dyDescent="0.25">
      <c r="A5607">
        <v>3.8461536999999999</v>
      </c>
      <c r="B5607" t="s">
        <v>1196</v>
      </c>
      <c r="C5607" t="s">
        <v>577</v>
      </c>
      <c r="D5607">
        <v>422058900</v>
      </c>
    </row>
    <row r="5608" spans="1:4" x14ac:dyDescent="0.25">
      <c r="A5608">
        <v>3.8461536999999999</v>
      </c>
      <c r="B5608">
        <v>6090900</v>
      </c>
      <c r="C5608">
        <v>6990400</v>
      </c>
      <c r="D5608">
        <v>5417300</v>
      </c>
    </row>
    <row r="5609" spans="1:4" x14ac:dyDescent="0.25">
      <c r="A5609">
        <v>3.8461536999999999</v>
      </c>
      <c r="B5609">
        <v>40976200</v>
      </c>
      <c r="C5609">
        <v>74892400</v>
      </c>
      <c r="D5609">
        <v>637200</v>
      </c>
    </row>
    <row r="5610" spans="1:4" x14ac:dyDescent="0.25">
      <c r="A5610">
        <v>3.8461536999999999</v>
      </c>
      <c r="B5610" t="s">
        <v>1208</v>
      </c>
      <c r="C5610" t="s">
        <v>591</v>
      </c>
      <c r="D5610">
        <v>5338985300</v>
      </c>
    </row>
    <row r="5611" spans="1:4" x14ac:dyDescent="0.25">
      <c r="A5611">
        <v>3.8461536999999999</v>
      </c>
      <c r="B5611">
        <v>253166300</v>
      </c>
      <c r="C5611">
        <v>283074400</v>
      </c>
      <c r="D5611">
        <v>242403800</v>
      </c>
    </row>
    <row r="5612" spans="1:4" x14ac:dyDescent="0.25">
      <c r="A5612">
        <v>3.8461536999999999</v>
      </c>
      <c r="B5612">
        <v>989700</v>
      </c>
      <c r="C5612">
        <v>1170200</v>
      </c>
      <c r="D5612">
        <v>996100</v>
      </c>
    </row>
    <row r="5613" spans="1:4" x14ac:dyDescent="0.25">
      <c r="A5613">
        <v>3.8461536999999999</v>
      </c>
      <c r="B5613">
        <v>11938900</v>
      </c>
      <c r="C5613">
        <v>18278200</v>
      </c>
      <c r="D5613">
        <v>3352800</v>
      </c>
    </row>
    <row r="5614" spans="1:4" x14ac:dyDescent="0.25">
      <c r="A5614">
        <v>3.8461536999999999</v>
      </c>
      <c r="B5614">
        <v>595428800</v>
      </c>
      <c r="C5614">
        <v>1105895700</v>
      </c>
      <c r="D5614">
        <v>2249200</v>
      </c>
    </row>
    <row r="5615" spans="1:4" x14ac:dyDescent="0.25">
      <c r="A5615">
        <v>3.8461536999999999</v>
      </c>
      <c r="B5615">
        <v>5688500</v>
      </c>
      <c r="C5615">
        <v>14288700</v>
      </c>
      <c r="D5615">
        <v>746500</v>
      </c>
    </row>
    <row r="5616" spans="1:4" x14ac:dyDescent="0.25">
      <c r="A5616">
        <v>3.8461536999999999</v>
      </c>
      <c r="B5616">
        <v>685100</v>
      </c>
      <c r="C5616">
        <v>875900</v>
      </c>
      <c r="D5616">
        <v>676300</v>
      </c>
    </row>
    <row r="5617" spans="1:4" x14ac:dyDescent="0.25">
      <c r="A5617">
        <v>3.8461536999999999</v>
      </c>
      <c r="B5617">
        <v>157327300</v>
      </c>
      <c r="C5617">
        <v>271339400</v>
      </c>
      <c r="D5617">
        <v>1117800</v>
      </c>
    </row>
    <row r="5618" spans="1:4" x14ac:dyDescent="0.25">
      <c r="A5618">
        <v>3.8461536999999999</v>
      </c>
      <c r="B5618">
        <v>51347700</v>
      </c>
      <c r="C5618">
        <v>69702800</v>
      </c>
      <c r="D5618">
        <v>54987900</v>
      </c>
    </row>
    <row r="5619" spans="1:4" x14ac:dyDescent="0.25">
      <c r="A5619">
        <v>3.8461536999999999</v>
      </c>
      <c r="B5619">
        <v>31446400</v>
      </c>
      <c r="C5619">
        <v>67812200</v>
      </c>
      <c r="D5619">
        <v>1207000</v>
      </c>
    </row>
    <row r="5620" spans="1:4" x14ac:dyDescent="0.25">
      <c r="A5620">
        <v>3.8461536999999999</v>
      </c>
      <c r="B5620">
        <v>102020100</v>
      </c>
      <c r="C5620">
        <v>176191800</v>
      </c>
      <c r="D5620">
        <v>13745000</v>
      </c>
    </row>
    <row r="5621" spans="1:4" x14ac:dyDescent="0.25">
      <c r="A5621">
        <v>3.8461536999999999</v>
      </c>
      <c r="B5621">
        <v>759300</v>
      </c>
      <c r="C5621">
        <v>1526200</v>
      </c>
      <c r="D5621">
        <v>450400</v>
      </c>
    </row>
    <row r="5622" spans="1:4" x14ac:dyDescent="0.25">
      <c r="A5622">
        <v>3.8461536999999999</v>
      </c>
      <c r="B5622">
        <v>64275300</v>
      </c>
      <c r="C5622">
        <v>152602200</v>
      </c>
      <c r="D5622">
        <v>1405100</v>
      </c>
    </row>
    <row r="5623" spans="1:4" x14ac:dyDescent="0.25">
      <c r="A5623">
        <v>3.8461536999999999</v>
      </c>
      <c r="B5623">
        <v>3141400</v>
      </c>
      <c r="C5623">
        <v>3744300</v>
      </c>
      <c r="D5623">
        <v>2653200</v>
      </c>
    </row>
    <row r="5624" spans="1:4" x14ac:dyDescent="0.25">
      <c r="A5624">
        <v>3.8461536999999999</v>
      </c>
      <c r="B5624">
        <v>2430200</v>
      </c>
      <c r="C5624">
        <v>2875700</v>
      </c>
      <c r="D5624">
        <v>2481700</v>
      </c>
    </row>
    <row r="5625" spans="1:4" x14ac:dyDescent="0.25">
      <c r="A5625">
        <v>3.8461536999999999</v>
      </c>
      <c r="B5625">
        <v>8239400</v>
      </c>
      <c r="C5625">
        <v>14903700</v>
      </c>
      <c r="D5625">
        <v>2906400</v>
      </c>
    </row>
    <row r="5626" spans="1:4" x14ac:dyDescent="0.25">
      <c r="A5626">
        <v>3.8461536999999999</v>
      </c>
      <c r="B5626">
        <v>673677400</v>
      </c>
      <c r="C5626">
        <v>768034500</v>
      </c>
      <c r="D5626">
        <v>11508400</v>
      </c>
    </row>
    <row r="5627" spans="1:4" x14ac:dyDescent="0.25">
      <c r="A5627">
        <v>4</v>
      </c>
      <c r="B5627">
        <v>375600</v>
      </c>
      <c r="C5627">
        <v>326700</v>
      </c>
      <c r="D5627">
        <v>369100</v>
      </c>
    </row>
    <row r="5628" spans="1:4" x14ac:dyDescent="0.25">
      <c r="A5628">
        <v>4</v>
      </c>
      <c r="B5628">
        <v>942500</v>
      </c>
      <c r="C5628">
        <v>1033700</v>
      </c>
      <c r="D5628">
        <v>827600</v>
      </c>
    </row>
    <row r="5629" spans="1:4" x14ac:dyDescent="0.25">
      <c r="A5629">
        <v>4</v>
      </c>
      <c r="B5629">
        <v>361600</v>
      </c>
      <c r="C5629">
        <v>376100</v>
      </c>
      <c r="D5629">
        <v>1176800</v>
      </c>
    </row>
    <row r="5630" spans="1:4" x14ac:dyDescent="0.25">
      <c r="A5630">
        <v>4</v>
      </c>
      <c r="B5630">
        <v>323700</v>
      </c>
      <c r="C5630">
        <v>295300</v>
      </c>
      <c r="D5630">
        <v>293800</v>
      </c>
    </row>
    <row r="5631" spans="1:4" x14ac:dyDescent="0.25">
      <c r="A5631">
        <v>4</v>
      </c>
      <c r="B5631">
        <v>299100</v>
      </c>
      <c r="C5631">
        <v>279400</v>
      </c>
      <c r="D5631">
        <v>347800</v>
      </c>
    </row>
    <row r="5632" spans="1:4" x14ac:dyDescent="0.25">
      <c r="A5632">
        <v>4</v>
      </c>
      <c r="B5632">
        <v>408700</v>
      </c>
      <c r="C5632">
        <v>437200</v>
      </c>
      <c r="D5632">
        <v>1105200</v>
      </c>
    </row>
    <row r="5633" spans="1:4" x14ac:dyDescent="0.25">
      <c r="A5633">
        <v>4</v>
      </c>
      <c r="B5633">
        <v>380900</v>
      </c>
      <c r="C5633">
        <v>258900</v>
      </c>
      <c r="D5633">
        <v>329800</v>
      </c>
    </row>
    <row r="5634" spans="1:4" x14ac:dyDescent="0.25">
      <c r="A5634">
        <v>4</v>
      </c>
      <c r="B5634">
        <v>291100</v>
      </c>
      <c r="C5634">
        <v>325000</v>
      </c>
      <c r="D5634">
        <v>351800</v>
      </c>
    </row>
    <row r="5635" spans="1:4" x14ac:dyDescent="0.25">
      <c r="A5635">
        <v>4</v>
      </c>
      <c r="B5635">
        <v>378800</v>
      </c>
      <c r="C5635">
        <v>402300</v>
      </c>
      <c r="D5635">
        <v>398000</v>
      </c>
    </row>
    <row r="5636" spans="1:4" x14ac:dyDescent="0.25">
      <c r="A5636">
        <v>4</v>
      </c>
      <c r="B5636">
        <v>255400</v>
      </c>
      <c r="C5636">
        <v>235600</v>
      </c>
      <c r="D5636">
        <v>251900</v>
      </c>
    </row>
    <row r="5637" spans="1:4" x14ac:dyDescent="0.25">
      <c r="A5637">
        <v>4</v>
      </c>
      <c r="B5637">
        <v>251600</v>
      </c>
      <c r="C5637">
        <v>333800</v>
      </c>
      <c r="D5637">
        <v>282600</v>
      </c>
    </row>
    <row r="5638" spans="1:4" x14ac:dyDescent="0.25">
      <c r="A5638">
        <v>4</v>
      </c>
      <c r="B5638">
        <v>243000</v>
      </c>
      <c r="C5638">
        <v>257000</v>
      </c>
      <c r="D5638">
        <v>292400</v>
      </c>
    </row>
    <row r="5639" spans="1:4" x14ac:dyDescent="0.25">
      <c r="A5639">
        <v>4</v>
      </c>
      <c r="B5639">
        <v>592200</v>
      </c>
      <c r="C5639">
        <v>604900</v>
      </c>
      <c r="D5639">
        <v>476800</v>
      </c>
    </row>
    <row r="5640" spans="1:4" x14ac:dyDescent="0.25">
      <c r="A5640">
        <v>4</v>
      </c>
      <c r="B5640">
        <v>456900</v>
      </c>
      <c r="C5640">
        <v>525400</v>
      </c>
      <c r="D5640">
        <v>425600</v>
      </c>
    </row>
    <row r="5641" spans="1:4" x14ac:dyDescent="0.25">
      <c r="A5641">
        <v>4</v>
      </c>
      <c r="B5641">
        <v>1773000</v>
      </c>
      <c r="C5641">
        <v>772400</v>
      </c>
      <c r="D5641">
        <v>834400</v>
      </c>
    </row>
    <row r="5642" spans="1:4" x14ac:dyDescent="0.25">
      <c r="A5642">
        <v>4</v>
      </c>
      <c r="B5642">
        <v>2664400</v>
      </c>
      <c r="C5642">
        <v>2727200</v>
      </c>
      <c r="D5642">
        <v>2493700</v>
      </c>
    </row>
    <row r="5643" spans="1:4" x14ac:dyDescent="0.25">
      <c r="A5643">
        <v>4</v>
      </c>
      <c r="B5643">
        <v>698400</v>
      </c>
      <c r="C5643">
        <v>735400</v>
      </c>
      <c r="D5643">
        <v>714800</v>
      </c>
    </row>
    <row r="5644" spans="1:4" x14ac:dyDescent="0.25">
      <c r="A5644">
        <v>4</v>
      </c>
      <c r="B5644">
        <v>418800</v>
      </c>
      <c r="C5644">
        <v>360700</v>
      </c>
      <c r="D5644">
        <v>368600</v>
      </c>
    </row>
    <row r="5645" spans="1:4" x14ac:dyDescent="0.25">
      <c r="A5645">
        <v>4</v>
      </c>
      <c r="B5645">
        <v>313500</v>
      </c>
      <c r="C5645">
        <v>309800</v>
      </c>
      <c r="D5645">
        <v>310500</v>
      </c>
    </row>
    <row r="5646" spans="1:4" x14ac:dyDescent="0.25">
      <c r="A5646">
        <v>4</v>
      </c>
      <c r="B5646">
        <v>751000</v>
      </c>
      <c r="C5646">
        <v>671600</v>
      </c>
      <c r="D5646">
        <v>692100</v>
      </c>
    </row>
    <row r="5647" spans="1:4" x14ac:dyDescent="0.25">
      <c r="A5647">
        <v>4</v>
      </c>
      <c r="B5647">
        <v>865600</v>
      </c>
      <c r="C5647">
        <v>1004000</v>
      </c>
      <c r="D5647">
        <v>846500</v>
      </c>
    </row>
    <row r="5648" spans="1:4" x14ac:dyDescent="0.25">
      <c r="A5648">
        <v>4</v>
      </c>
      <c r="B5648">
        <v>374800</v>
      </c>
      <c r="C5648">
        <v>410600</v>
      </c>
      <c r="D5648">
        <v>441500</v>
      </c>
    </row>
    <row r="5649" spans="1:4" x14ac:dyDescent="0.25">
      <c r="A5649">
        <v>4</v>
      </c>
      <c r="B5649">
        <v>411300</v>
      </c>
      <c r="C5649">
        <v>353700</v>
      </c>
      <c r="D5649">
        <v>381400</v>
      </c>
    </row>
    <row r="5650" spans="1:4" x14ac:dyDescent="0.25">
      <c r="A5650">
        <v>4</v>
      </c>
      <c r="B5650">
        <v>495300</v>
      </c>
      <c r="C5650">
        <v>639800</v>
      </c>
      <c r="D5650">
        <v>486700</v>
      </c>
    </row>
    <row r="5651" spans="1:4" x14ac:dyDescent="0.25">
      <c r="A5651">
        <v>4</v>
      </c>
      <c r="B5651">
        <v>264000</v>
      </c>
      <c r="C5651">
        <v>219600</v>
      </c>
      <c r="D5651">
        <v>245100</v>
      </c>
    </row>
    <row r="5652" spans="1:4" x14ac:dyDescent="0.25">
      <c r="A5652">
        <v>4</v>
      </c>
      <c r="B5652">
        <v>329900</v>
      </c>
      <c r="C5652">
        <v>284800</v>
      </c>
      <c r="D5652">
        <v>295500</v>
      </c>
    </row>
    <row r="5653" spans="1:4" x14ac:dyDescent="0.25">
      <c r="A5653">
        <v>4</v>
      </c>
      <c r="B5653">
        <v>868300</v>
      </c>
      <c r="C5653">
        <v>887700</v>
      </c>
      <c r="D5653">
        <v>898700</v>
      </c>
    </row>
    <row r="5654" spans="1:4" x14ac:dyDescent="0.25">
      <c r="A5654">
        <v>4</v>
      </c>
      <c r="B5654">
        <v>714600</v>
      </c>
      <c r="C5654">
        <v>723800</v>
      </c>
      <c r="D5654">
        <v>649700</v>
      </c>
    </row>
    <row r="5655" spans="1:4" x14ac:dyDescent="0.25">
      <c r="A5655">
        <v>4</v>
      </c>
      <c r="B5655">
        <v>443400</v>
      </c>
      <c r="C5655">
        <v>542400</v>
      </c>
      <c r="D5655">
        <v>422200</v>
      </c>
    </row>
    <row r="5656" spans="1:4" x14ac:dyDescent="0.25">
      <c r="A5656">
        <v>4</v>
      </c>
      <c r="B5656">
        <v>465200</v>
      </c>
      <c r="C5656">
        <v>591700</v>
      </c>
      <c r="D5656">
        <v>614900</v>
      </c>
    </row>
    <row r="5657" spans="1:4" x14ac:dyDescent="0.25">
      <c r="A5657">
        <v>4</v>
      </c>
      <c r="B5657">
        <v>444700</v>
      </c>
      <c r="C5657">
        <v>531200</v>
      </c>
      <c r="D5657">
        <v>465500</v>
      </c>
    </row>
    <row r="5658" spans="1:4" x14ac:dyDescent="0.25">
      <c r="A5658">
        <v>4</v>
      </c>
      <c r="B5658">
        <v>562000</v>
      </c>
      <c r="C5658">
        <v>569000</v>
      </c>
      <c r="D5658">
        <v>562801</v>
      </c>
    </row>
    <row r="5659" spans="1:4" x14ac:dyDescent="0.25">
      <c r="A5659">
        <v>4</v>
      </c>
      <c r="B5659">
        <v>2441300</v>
      </c>
      <c r="C5659">
        <v>2640600</v>
      </c>
      <c r="D5659">
        <v>2585800</v>
      </c>
    </row>
    <row r="5660" spans="1:4" x14ac:dyDescent="0.25">
      <c r="A5660">
        <v>4</v>
      </c>
      <c r="B5660">
        <v>2072800</v>
      </c>
      <c r="C5660">
        <v>1860500</v>
      </c>
      <c r="D5660">
        <v>2208201</v>
      </c>
    </row>
    <row r="5661" spans="1:4" x14ac:dyDescent="0.25">
      <c r="A5661">
        <v>4</v>
      </c>
      <c r="B5661">
        <v>334700</v>
      </c>
      <c r="C5661">
        <v>371000</v>
      </c>
      <c r="D5661">
        <v>372799</v>
      </c>
    </row>
    <row r="5662" spans="1:4" x14ac:dyDescent="0.25">
      <c r="A5662">
        <v>4</v>
      </c>
      <c r="B5662">
        <v>3601500</v>
      </c>
      <c r="C5662">
        <v>5591600</v>
      </c>
      <c r="D5662">
        <v>2142700</v>
      </c>
    </row>
    <row r="5663" spans="1:4" x14ac:dyDescent="0.25">
      <c r="A5663">
        <v>4</v>
      </c>
      <c r="B5663">
        <v>336000</v>
      </c>
      <c r="C5663">
        <v>371200</v>
      </c>
      <c r="D5663">
        <v>388201</v>
      </c>
    </row>
    <row r="5664" spans="1:4" x14ac:dyDescent="0.25">
      <c r="A5664">
        <v>4</v>
      </c>
      <c r="B5664">
        <v>10984000</v>
      </c>
      <c r="C5664">
        <v>4027200</v>
      </c>
      <c r="D5664">
        <v>4114100</v>
      </c>
    </row>
    <row r="5665" spans="1:4" x14ac:dyDescent="0.25">
      <c r="A5665">
        <v>4</v>
      </c>
      <c r="B5665">
        <v>471000</v>
      </c>
      <c r="C5665">
        <v>554900</v>
      </c>
      <c r="D5665">
        <v>510300</v>
      </c>
    </row>
    <row r="5666" spans="1:4" x14ac:dyDescent="0.25">
      <c r="A5666">
        <v>4</v>
      </c>
      <c r="B5666">
        <v>494700</v>
      </c>
      <c r="C5666">
        <v>479000</v>
      </c>
      <c r="D5666">
        <v>645800</v>
      </c>
    </row>
    <row r="5667" spans="1:4" x14ac:dyDescent="0.25">
      <c r="A5667">
        <v>4</v>
      </c>
      <c r="B5667">
        <v>1100900</v>
      </c>
      <c r="C5667">
        <v>1275900</v>
      </c>
      <c r="D5667">
        <v>836900</v>
      </c>
    </row>
    <row r="5668" spans="1:4" x14ac:dyDescent="0.25">
      <c r="A5668">
        <v>4</v>
      </c>
      <c r="B5668">
        <v>3687500</v>
      </c>
      <c r="C5668">
        <v>7844300</v>
      </c>
      <c r="D5668">
        <v>1558600</v>
      </c>
    </row>
    <row r="5669" spans="1:4" x14ac:dyDescent="0.25">
      <c r="A5669">
        <v>4</v>
      </c>
      <c r="B5669">
        <v>1469800</v>
      </c>
      <c r="C5669">
        <v>1701400</v>
      </c>
      <c r="D5669">
        <v>2251400</v>
      </c>
    </row>
    <row r="5670" spans="1:4" x14ac:dyDescent="0.25">
      <c r="A5670">
        <v>4</v>
      </c>
      <c r="B5670">
        <v>1414500</v>
      </c>
      <c r="C5670">
        <v>1422100</v>
      </c>
      <c r="D5670">
        <v>1465500</v>
      </c>
    </row>
    <row r="5671" spans="1:4" x14ac:dyDescent="0.25">
      <c r="A5671">
        <v>4</v>
      </c>
      <c r="B5671">
        <v>627000</v>
      </c>
      <c r="C5671">
        <v>673300</v>
      </c>
      <c r="D5671">
        <v>559200</v>
      </c>
    </row>
    <row r="5672" spans="1:4" x14ac:dyDescent="0.25">
      <c r="A5672">
        <v>4</v>
      </c>
      <c r="B5672">
        <v>6986000</v>
      </c>
      <c r="C5672">
        <v>6918100</v>
      </c>
      <c r="D5672">
        <v>1726301</v>
      </c>
    </row>
    <row r="5673" spans="1:4" x14ac:dyDescent="0.25">
      <c r="A5673">
        <v>4</v>
      </c>
      <c r="B5673">
        <v>318200</v>
      </c>
      <c r="C5673">
        <v>343400</v>
      </c>
      <c r="D5673">
        <v>346300</v>
      </c>
    </row>
    <row r="5674" spans="1:4" x14ac:dyDescent="0.25">
      <c r="A5674">
        <v>4</v>
      </c>
      <c r="B5674">
        <v>2129000</v>
      </c>
      <c r="C5674">
        <v>3296900</v>
      </c>
      <c r="D5674">
        <v>986500</v>
      </c>
    </row>
    <row r="5675" spans="1:4" x14ac:dyDescent="0.25">
      <c r="A5675">
        <v>4</v>
      </c>
      <c r="B5675">
        <v>695900</v>
      </c>
      <c r="C5675">
        <v>858600</v>
      </c>
      <c r="D5675">
        <v>649400</v>
      </c>
    </row>
    <row r="5676" spans="1:4" x14ac:dyDescent="0.25">
      <c r="A5676">
        <v>4</v>
      </c>
      <c r="B5676">
        <v>704700</v>
      </c>
      <c r="C5676">
        <v>766200</v>
      </c>
      <c r="D5676">
        <v>718400</v>
      </c>
    </row>
    <row r="5677" spans="1:4" x14ac:dyDescent="0.25">
      <c r="A5677">
        <v>4</v>
      </c>
      <c r="B5677">
        <v>1928400</v>
      </c>
      <c r="C5677">
        <v>2069200</v>
      </c>
      <c r="D5677">
        <v>1663500</v>
      </c>
    </row>
    <row r="5678" spans="1:4" x14ac:dyDescent="0.25">
      <c r="A5678">
        <v>4</v>
      </c>
      <c r="B5678">
        <v>1134600</v>
      </c>
      <c r="C5678">
        <v>1311700</v>
      </c>
      <c r="D5678">
        <v>1302300</v>
      </c>
    </row>
    <row r="5679" spans="1:4" x14ac:dyDescent="0.25">
      <c r="A5679">
        <v>4</v>
      </c>
      <c r="B5679">
        <v>646800</v>
      </c>
      <c r="C5679">
        <v>750800</v>
      </c>
      <c r="D5679">
        <v>599500</v>
      </c>
    </row>
    <row r="5680" spans="1:4" x14ac:dyDescent="0.25">
      <c r="A5680">
        <v>4</v>
      </c>
      <c r="B5680">
        <v>666300</v>
      </c>
      <c r="C5680">
        <v>700100</v>
      </c>
      <c r="D5680">
        <v>557700</v>
      </c>
    </row>
    <row r="5681" spans="1:4" x14ac:dyDescent="0.25">
      <c r="A5681">
        <v>4</v>
      </c>
      <c r="B5681">
        <v>802100</v>
      </c>
      <c r="C5681">
        <v>967400</v>
      </c>
      <c r="D5681">
        <v>891400</v>
      </c>
    </row>
    <row r="5682" spans="1:4" x14ac:dyDescent="0.25">
      <c r="A5682">
        <v>4</v>
      </c>
      <c r="B5682">
        <v>758900</v>
      </c>
      <c r="C5682">
        <v>929400</v>
      </c>
      <c r="D5682">
        <v>743200</v>
      </c>
    </row>
    <row r="5683" spans="1:4" x14ac:dyDescent="0.25">
      <c r="A5683">
        <v>4</v>
      </c>
      <c r="B5683">
        <v>927400</v>
      </c>
      <c r="C5683">
        <v>1255800</v>
      </c>
      <c r="D5683">
        <v>810100</v>
      </c>
    </row>
    <row r="5684" spans="1:4" x14ac:dyDescent="0.25">
      <c r="A5684">
        <v>4</v>
      </c>
      <c r="B5684">
        <v>487800</v>
      </c>
      <c r="C5684">
        <v>666100</v>
      </c>
      <c r="D5684">
        <v>461100</v>
      </c>
    </row>
    <row r="5685" spans="1:4" x14ac:dyDescent="0.25">
      <c r="A5685">
        <v>4</v>
      </c>
      <c r="B5685">
        <v>11161800</v>
      </c>
      <c r="C5685">
        <v>17908200</v>
      </c>
      <c r="D5685">
        <v>1347700</v>
      </c>
    </row>
    <row r="5686" spans="1:4" x14ac:dyDescent="0.25">
      <c r="A5686">
        <v>4</v>
      </c>
      <c r="B5686">
        <v>565300</v>
      </c>
      <c r="C5686">
        <v>534800</v>
      </c>
      <c r="D5686">
        <v>505200</v>
      </c>
    </row>
    <row r="5687" spans="1:4" x14ac:dyDescent="0.25">
      <c r="A5687">
        <v>4</v>
      </c>
      <c r="B5687">
        <v>1827900</v>
      </c>
      <c r="C5687">
        <v>2314900</v>
      </c>
      <c r="D5687">
        <v>1369600</v>
      </c>
    </row>
    <row r="5688" spans="1:4" x14ac:dyDescent="0.25">
      <c r="A5688">
        <v>4</v>
      </c>
      <c r="B5688">
        <v>594900</v>
      </c>
      <c r="C5688">
        <v>723100</v>
      </c>
      <c r="D5688">
        <v>618900</v>
      </c>
    </row>
    <row r="5689" spans="1:4" x14ac:dyDescent="0.25">
      <c r="A5689">
        <v>4</v>
      </c>
      <c r="B5689">
        <v>591200</v>
      </c>
      <c r="C5689">
        <v>698800</v>
      </c>
      <c r="D5689">
        <v>417600</v>
      </c>
    </row>
    <row r="5690" spans="1:4" x14ac:dyDescent="0.25">
      <c r="A5690">
        <v>4</v>
      </c>
      <c r="B5690">
        <v>94546600</v>
      </c>
      <c r="C5690">
        <v>112047200</v>
      </c>
      <c r="D5690">
        <v>1376400</v>
      </c>
    </row>
    <row r="5691" spans="1:4" x14ac:dyDescent="0.25">
      <c r="A5691">
        <v>4</v>
      </c>
      <c r="B5691">
        <v>1277100</v>
      </c>
      <c r="C5691">
        <v>2024700</v>
      </c>
      <c r="D5691">
        <v>756800</v>
      </c>
    </row>
    <row r="5692" spans="1:4" x14ac:dyDescent="0.25">
      <c r="A5692">
        <v>4</v>
      </c>
      <c r="B5692">
        <v>20187800</v>
      </c>
      <c r="C5692">
        <v>20924400</v>
      </c>
      <c r="D5692">
        <v>4077100</v>
      </c>
    </row>
    <row r="5693" spans="1:4" x14ac:dyDescent="0.25">
      <c r="A5693">
        <v>4</v>
      </c>
      <c r="B5693">
        <v>340300</v>
      </c>
      <c r="C5693">
        <v>483500</v>
      </c>
      <c r="D5693">
        <v>350400</v>
      </c>
    </row>
    <row r="5694" spans="1:4" x14ac:dyDescent="0.25">
      <c r="A5694">
        <v>4</v>
      </c>
      <c r="B5694">
        <v>614700</v>
      </c>
      <c r="C5694">
        <v>717200</v>
      </c>
      <c r="D5694">
        <v>458100</v>
      </c>
    </row>
    <row r="5695" spans="1:4" x14ac:dyDescent="0.25">
      <c r="A5695">
        <v>4</v>
      </c>
      <c r="B5695">
        <v>999600</v>
      </c>
      <c r="C5695">
        <v>1122700</v>
      </c>
      <c r="D5695">
        <v>866000</v>
      </c>
    </row>
    <row r="5696" spans="1:4" x14ac:dyDescent="0.25">
      <c r="A5696">
        <v>4</v>
      </c>
      <c r="B5696">
        <v>2349200</v>
      </c>
      <c r="C5696">
        <v>2595600</v>
      </c>
      <c r="D5696">
        <v>3272400</v>
      </c>
    </row>
    <row r="5697" spans="1:4" x14ac:dyDescent="0.25">
      <c r="A5697">
        <v>4</v>
      </c>
      <c r="B5697">
        <v>183809300</v>
      </c>
      <c r="C5697">
        <v>209933100</v>
      </c>
      <c r="D5697">
        <v>40770900</v>
      </c>
    </row>
    <row r="5698" spans="1:4" x14ac:dyDescent="0.25">
      <c r="A5698">
        <v>4</v>
      </c>
      <c r="B5698">
        <v>1162600</v>
      </c>
      <c r="C5698">
        <v>1213900</v>
      </c>
      <c r="D5698">
        <v>1078700</v>
      </c>
    </row>
    <row r="5699" spans="1:4" x14ac:dyDescent="0.25">
      <c r="A5699">
        <v>4</v>
      </c>
      <c r="B5699">
        <v>1270200</v>
      </c>
      <c r="C5699">
        <v>1096800</v>
      </c>
      <c r="D5699">
        <v>895000</v>
      </c>
    </row>
    <row r="5700" spans="1:4" x14ac:dyDescent="0.25">
      <c r="A5700">
        <v>4</v>
      </c>
      <c r="B5700">
        <v>54434700</v>
      </c>
      <c r="C5700">
        <v>66625700</v>
      </c>
      <c r="D5700">
        <v>6785400</v>
      </c>
    </row>
    <row r="5701" spans="1:4" x14ac:dyDescent="0.25">
      <c r="A5701">
        <v>4</v>
      </c>
      <c r="B5701">
        <v>454600</v>
      </c>
      <c r="C5701">
        <v>481500</v>
      </c>
      <c r="D5701">
        <v>507600</v>
      </c>
    </row>
    <row r="5702" spans="1:4" x14ac:dyDescent="0.25">
      <c r="A5702">
        <v>4</v>
      </c>
      <c r="B5702">
        <v>1356200</v>
      </c>
      <c r="C5702">
        <v>1756800</v>
      </c>
      <c r="D5702">
        <v>640200</v>
      </c>
    </row>
    <row r="5703" spans="1:4" x14ac:dyDescent="0.25">
      <c r="A5703">
        <v>4</v>
      </c>
      <c r="B5703">
        <v>27101900</v>
      </c>
      <c r="C5703">
        <v>9825100</v>
      </c>
      <c r="D5703">
        <v>9883700</v>
      </c>
    </row>
    <row r="5704" spans="1:4" x14ac:dyDescent="0.25">
      <c r="A5704">
        <v>4</v>
      </c>
      <c r="B5704">
        <v>508121000</v>
      </c>
      <c r="C5704">
        <v>647943200</v>
      </c>
      <c r="D5704">
        <v>3307700</v>
      </c>
    </row>
    <row r="5705" spans="1:4" x14ac:dyDescent="0.25">
      <c r="A5705">
        <v>4</v>
      </c>
      <c r="B5705">
        <v>3737681900</v>
      </c>
      <c r="C5705">
        <v>1739568400</v>
      </c>
      <c r="D5705">
        <v>1408443800</v>
      </c>
    </row>
    <row r="5706" spans="1:4" x14ac:dyDescent="0.25">
      <c r="A5706">
        <v>4</v>
      </c>
      <c r="B5706">
        <v>531700</v>
      </c>
      <c r="C5706">
        <v>556200</v>
      </c>
      <c r="D5706">
        <v>453300</v>
      </c>
    </row>
    <row r="5707" spans="1:4" x14ac:dyDescent="0.25">
      <c r="A5707">
        <v>4</v>
      </c>
      <c r="B5707">
        <v>4582200</v>
      </c>
      <c r="C5707">
        <v>4943100</v>
      </c>
      <c r="D5707">
        <v>4914700</v>
      </c>
    </row>
    <row r="5708" spans="1:4" x14ac:dyDescent="0.25">
      <c r="A5708">
        <v>4</v>
      </c>
      <c r="B5708">
        <v>1127100</v>
      </c>
      <c r="C5708">
        <v>1466500</v>
      </c>
      <c r="D5708">
        <v>1027200</v>
      </c>
    </row>
    <row r="5709" spans="1:4" x14ac:dyDescent="0.25">
      <c r="A5709">
        <v>4</v>
      </c>
      <c r="B5709">
        <v>960100</v>
      </c>
      <c r="C5709">
        <v>1003400</v>
      </c>
      <c r="D5709">
        <v>903500</v>
      </c>
    </row>
    <row r="5710" spans="1:4" x14ac:dyDescent="0.25">
      <c r="A5710">
        <v>4</v>
      </c>
      <c r="B5710">
        <v>318878000</v>
      </c>
      <c r="C5710">
        <v>345464700</v>
      </c>
      <c r="D5710">
        <v>342263400</v>
      </c>
    </row>
    <row r="5711" spans="1:4" x14ac:dyDescent="0.25">
      <c r="A5711">
        <v>4</v>
      </c>
      <c r="B5711">
        <v>5793200</v>
      </c>
      <c r="C5711">
        <v>9055400</v>
      </c>
      <c r="D5711">
        <v>2814200</v>
      </c>
    </row>
    <row r="5712" spans="1:4" x14ac:dyDescent="0.25">
      <c r="A5712">
        <v>4</v>
      </c>
      <c r="B5712">
        <v>8306500</v>
      </c>
      <c r="C5712">
        <v>7782800</v>
      </c>
      <c r="D5712">
        <v>1102800</v>
      </c>
    </row>
    <row r="5713" spans="1:4" x14ac:dyDescent="0.25">
      <c r="A5713">
        <v>4</v>
      </c>
      <c r="B5713">
        <v>5198700</v>
      </c>
      <c r="C5713">
        <v>6640700</v>
      </c>
      <c r="D5713">
        <v>2741800</v>
      </c>
    </row>
    <row r="5714" spans="1:4" x14ac:dyDescent="0.25">
      <c r="A5714">
        <v>4</v>
      </c>
      <c r="B5714">
        <v>385225400</v>
      </c>
      <c r="C5714">
        <v>604652500</v>
      </c>
      <c r="D5714">
        <v>1074600</v>
      </c>
    </row>
    <row r="5715" spans="1:4" x14ac:dyDescent="0.25">
      <c r="A5715">
        <v>4</v>
      </c>
      <c r="B5715">
        <v>806400</v>
      </c>
      <c r="C5715">
        <v>1281500</v>
      </c>
      <c r="D5715">
        <v>653400</v>
      </c>
    </row>
    <row r="5716" spans="1:4" x14ac:dyDescent="0.25">
      <c r="A5716">
        <v>4</v>
      </c>
      <c r="B5716">
        <v>3326900</v>
      </c>
      <c r="C5716">
        <v>3866000</v>
      </c>
      <c r="D5716">
        <v>3357000</v>
      </c>
    </row>
    <row r="5717" spans="1:4" x14ac:dyDescent="0.25">
      <c r="A5717">
        <v>4</v>
      </c>
      <c r="B5717">
        <v>3424100</v>
      </c>
      <c r="C5717">
        <v>4126600</v>
      </c>
      <c r="D5717">
        <v>3348300</v>
      </c>
    </row>
    <row r="5718" spans="1:4" x14ac:dyDescent="0.25">
      <c r="A5718">
        <v>4</v>
      </c>
      <c r="B5718">
        <v>1044600</v>
      </c>
      <c r="C5718">
        <v>1681500</v>
      </c>
      <c r="D5718">
        <v>882800</v>
      </c>
    </row>
    <row r="5719" spans="1:4" x14ac:dyDescent="0.25">
      <c r="A5719">
        <v>4</v>
      </c>
      <c r="B5719">
        <v>22023900</v>
      </c>
      <c r="C5719">
        <v>31013900</v>
      </c>
      <c r="D5719">
        <v>2414400</v>
      </c>
    </row>
    <row r="5720" spans="1:4" x14ac:dyDescent="0.25">
      <c r="A5720">
        <v>4</v>
      </c>
      <c r="B5720">
        <v>50266700</v>
      </c>
      <c r="C5720">
        <v>54913800</v>
      </c>
      <c r="D5720">
        <v>52606100</v>
      </c>
    </row>
    <row r="5721" spans="1:4" x14ac:dyDescent="0.25">
      <c r="A5721">
        <v>4</v>
      </c>
      <c r="B5721">
        <v>7043800</v>
      </c>
      <c r="C5721">
        <v>15264100</v>
      </c>
      <c r="D5721">
        <v>1071400</v>
      </c>
    </row>
    <row r="5722" spans="1:4" x14ac:dyDescent="0.25">
      <c r="A5722">
        <v>4</v>
      </c>
      <c r="B5722">
        <v>12093700</v>
      </c>
      <c r="C5722">
        <v>11260100</v>
      </c>
      <c r="D5722">
        <v>9861500</v>
      </c>
    </row>
    <row r="5723" spans="1:4" x14ac:dyDescent="0.25">
      <c r="A5723">
        <v>4</v>
      </c>
      <c r="B5723">
        <v>1531400</v>
      </c>
      <c r="C5723">
        <v>2115300</v>
      </c>
      <c r="D5723">
        <v>1126500</v>
      </c>
    </row>
    <row r="5724" spans="1:4" x14ac:dyDescent="0.25">
      <c r="A5724">
        <v>4</v>
      </c>
      <c r="B5724">
        <v>897200</v>
      </c>
      <c r="C5724">
        <v>1053000</v>
      </c>
      <c r="D5724">
        <v>725700</v>
      </c>
    </row>
    <row r="5725" spans="1:4" x14ac:dyDescent="0.25">
      <c r="A5725">
        <v>4</v>
      </c>
      <c r="B5725">
        <v>143294800</v>
      </c>
      <c r="C5725">
        <v>170840400</v>
      </c>
      <c r="D5725">
        <v>791400</v>
      </c>
    </row>
    <row r="5726" spans="1:4" x14ac:dyDescent="0.25">
      <c r="A5726">
        <v>4</v>
      </c>
      <c r="B5726">
        <v>434311000</v>
      </c>
      <c r="C5726">
        <v>511319200</v>
      </c>
      <c r="D5726">
        <v>471863900</v>
      </c>
    </row>
    <row r="5727" spans="1:4" x14ac:dyDescent="0.25">
      <c r="A5727">
        <v>4</v>
      </c>
      <c r="B5727" t="s">
        <v>1404</v>
      </c>
      <c r="C5727" t="s">
        <v>654</v>
      </c>
      <c r="D5727">
        <v>1951700</v>
      </c>
    </row>
    <row r="5728" spans="1:4" x14ac:dyDescent="0.25">
      <c r="A5728">
        <v>4</v>
      </c>
      <c r="B5728">
        <v>61046100</v>
      </c>
      <c r="C5728">
        <v>91126500</v>
      </c>
      <c r="D5728">
        <v>2054900</v>
      </c>
    </row>
    <row r="5729" spans="1:4" x14ac:dyDescent="0.25">
      <c r="A5729">
        <v>4</v>
      </c>
      <c r="B5729" t="s">
        <v>1294</v>
      </c>
      <c r="C5729">
        <v>533753700</v>
      </c>
      <c r="D5729" t="s">
        <v>83</v>
      </c>
    </row>
    <row r="5730" spans="1:4" x14ac:dyDescent="0.25">
      <c r="A5730">
        <v>4</v>
      </c>
      <c r="B5730">
        <v>14989300</v>
      </c>
      <c r="C5730">
        <v>26186200</v>
      </c>
      <c r="D5730">
        <v>2732000</v>
      </c>
    </row>
    <row r="5731" spans="1:4" x14ac:dyDescent="0.25">
      <c r="A5731">
        <v>4</v>
      </c>
      <c r="B5731">
        <v>2319300</v>
      </c>
      <c r="C5731">
        <v>5865500</v>
      </c>
      <c r="D5731">
        <v>566100</v>
      </c>
    </row>
    <row r="5732" spans="1:4" x14ac:dyDescent="0.25">
      <c r="A5732">
        <v>4</v>
      </c>
      <c r="B5732">
        <v>30550300</v>
      </c>
      <c r="C5732">
        <v>34953500</v>
      </c>
      <c r="D5732">
        <v>23759800</v>
      </c>
    </row>
    <row r="5733" spans="1:4" x14ac:dyDescent="0.25">
      <c r="A5733">
        <v>4</v>
      </c>
      <c r="B5733">
        <v>2720600</v>
      </c>
      <c r="C5733">
        <v>4485700</v>
      </c>
      <c r="D5733">
        <v>698200</v>
      </c>
    </row>
    <row r="5734" spans="1:4" x14ac:dyDescent="0.25">
      <c r="A5734">
        <v>4</v>
      </c>
      <c r="B5734">
        <v>853200</v>
      </c>
      <c r="C5734">
        <v>1484300</v>
      </c>
      <c r="D5734">
        <v>747800</v>
      </c>
    </row>
    <row r="5735" spans="1:4" x14ac:dyDescent="0.25">
      <c r="A5735">
        <v>4.1538462999999997</v>
      </c>
      <c r="B5735">
        <v>2954029100</v>
      </c>
      <c r="C5735">
        <v>3413943500</v>
      </c>
      <c r="D5735">
        <v>3145302100</v>
      </c>
    </row>
    <row r="5736" spans="1:4" x14ac:dyDescent="0.25">
      <c r="A5736">
        <v>4.1538462999999997</v>
      </c>
      <c r="B5736">
        <v>3404600</v>
      </c>
      <c r="C5736">
        <v>5720400</v>
      </c>
      <c r="D5736">
        <v>1837500</v>
      </c>
    </row>
    <row r="5737" spans="1:4" x14ac:dyDescent="0.25">
      <c r="A5737">
        <v>4.1538462999999997</v>
      </c>
      <c r="B5737">
        <v>883500</v>
      </c>
      <c r="C5737">
        <v>1159200</v>
      </c>
      <c r="D5737">
        <v>855200</v>
      </c>
    </row>
    <row r="5738" spans="1:4" x14ac:dyDescent="0.25">
      <c r="A5738">
        <v>4.1538462999999997</v>
      </c>
      <c r="B5738">
        <v>200058800</v>
      </c>
      <c r="C5738">
        <v>321962300</v>
      </c>
      <c r="D5738">
        <v>2632600</v>
      </c>
    </row>
    <row r="5739" spans="1:4" x14ac:dyDescent="0.25">
      <c r="A5739">
        <v>4.1538462999999997</v>
      </c>
      <c r="B5739">
        <v>6435400</v>
      </c>
      <c r="C5739">
        <v>9538900</v>
      </c>
      <c r="D5739">
        <v>3651700</v>
      </c>
    </row>
    <row r="5740" spans="1:4" x14ac:dyDescent="0.25">
      <c r="A5740">
        <v>4.1538462999999997</v>
      </c>
      <c r="B5740">
        <v>1745125100</v>
      </c>
      <c r="C5740">
        <v>1986095700</v>
      </c>
      <c r="D5740">
        <v>6092800</v>
      </c>
    </row>
    <row r="5741" spans="1:4" x14ac:dyDescent="0.25">
      <c r="A5741">
        <v>4.1538462999999997</v>
      </c>
      <c r="B5741">
        <v>1984900</v>
      </c>
      <c r="C5741">
        <v>3763200</v>
      </c>
      <c r="D5741">
        <v>1276700</v>
      </c>
    </row>
    <row r="5742" spans="1:4" x14ac:dyDescent="0.25">
      <c r="A5742">
        <v>4.1538462999999997</v>
      </c>
      <c r="B5742">
        <v>740304100</v>
      </c>
      <c r="C5742">
        <v>1134074200</v>
      </c>
      <c r="D5742">
        <v>4014000</v>
      </c>
    </row>
    <row r="5743" spans="1:4" x14ac:dyDescent="0.25">
      <c r="A5743">
        <v>4.1538462999999997</v>
      </c>
      <c r="B5743" t="s">
        <v>1352</v>
      </c>
      <c r="C5743" t="s">
        <v>541</v>
      </c>
      <c r="D5743">
        <v>3559700</v>
      </c>
    </row>
    <row r="5744" spans="1:4" x14ac:dyDescent="0.25">
      <c r="A5744">
        <v>4.1538462999999997</v>
      </c>
      <c r="B5744">
        <v>6493400</v>
      </c>
      <c r="C5744">
        <v>8213200</v>
      </c>
      <c r="D5744">
        <v>2185300</v>
      </c>
    </row>
    <row r="5745" spans="1:4" x14ac:dyDescent="0.25">
      <c r="A5745">
        <v>4.1538462999999997</v>
      </c>
      <c r="B5745">
        <v>14268100</v>
      </c>
      <c r="C5745">
        <v>28103400</v>
      </c>
      <c r="D5745">
        <v>5718600</v>
      </c>
    </row>
    <row r="5746" spans="1:4" x14ac:dyDescent="0.25">
      <c r="A5746">
        <v>4.1538462999999997</v>
      </c>
      <c r="B5746" t="s">
        <v>1193</v>
      </c>
      <c r="C5746" t="s">
        <v>573</v>
      </c>
      <c r="D5746">
        <v>863189300</v>
      </c>
    </row>
    <row r="5747" spans="1:4" x14ac:dyDescent="0.25">
      <c r="A5747">
        <v>4.1538462999999997</v>
      </c>
      <c r="B5747">
        <v>63208500</v>
      </c>
      <c r="C5747">
        <v>113570000</v>
      </c>
      <c r="D5747">
        <v>4367200</v>
      </c>
    </row>
    <row r="5748" spans="1:4" x14ac:dyDescent="0.25">
      <c r="A5748">
        <v>4.1538462999999997</v>
      </c>
      <c r="B5748">
        <v>41245800</v>
      </c>
      <c r="C5748">
        <v>50522800</v>
      </c>
      <c r="D5748">
        <v>46239900</v>
      </c>
    </row>
    <row r="5749" spans="1:4" x14ac:dyDescent="0.25">
      <c r="A5749">
        <v>4.1538462999999997</v>
      </c>
      <c r="B5749">
        <v>2309584600</v>
      </c>
      <c r="C5749">
        <v>955409200</v>
      </c>
      <c r="D5749">
        <v>1591614300</v>
      </c>
    </row>
    <row r="5750" spans="1:4" x14ac:dyDescent="0.25">
      <c r="A5750">
        <v>4.1538462999999997</v>
      </c>
      <c r="B5750">
        <v>1647900</v>
      </c>
      <c r="C5750">
        <v>2725800</v>
      </c>
      <c r="D5750">
        <v>1120000</v>
      </c>
    </row>
    <row r="5751" spans="1:4" x14ac:dyDescent="0.25">
      <c r="A5751">
        <v>4.1818179999999998</v>
      </c>
      <c r="B5751">
        <v>256887100</v>
      </c>
      <c r="C5751">
        <v>245525000</v>
      </c>
      <c r="D5751">
        <v>265423000</v>
      </c>
    </row>
    <row r="5752" spans="1:4" x14ac:dyDescent="0.25">
      <c r="A5752">
        <v>4.1818179999999998</v>
      </c>
      <c r="B5752">
        <v>50726400</v>
      </c>
      <c r="C5752">
        <v>77853200</v>
      </c>
      <c r="D5752">
        <v>1488000</v>
      </c>
    </row>
    <row r="5753" spans="1:4" x14ac:dyDescent="0.25">
      <c r="A5753">
        <v>4.1818179999999998</v>
      </c>
      <c r="B5753">
        <v>12185500</v>
      </c>
      <c r="C5753">
        <v>22516500</v>
      </c>
      <c r="D5753">
        <v>523600</v>
      </c>
    </row>
    <row r="5754" spans="1:4" x14ac:dyDescent="0.25">
      <c r="A5754">
        <v>4.1818179999999998</v>
      </c>
      <c r="B5754">
        <v>3174300</v>
      </c>
      <c r="C5754">
        <v>3400500</v>
      </c>
      <c r="D5754">
        <v>3088600</v>
      </c>
    </row>
    <row r="5755" spans="1:4" x14ac:dyDescent="0.25">
      <c r="A5755">
        <v>4.1818179999999998</v>
      </c>
      <c r="B5755">
        <v>67092100</v>
      </c>
      <c r="C5755">
        <v>77778800</v>
      </c>
      <c r="D5755">
        <v>36809100</v>
      </c>
    </row>
    <row r="5756" spans="1:4" x14ac:dyDescent="0.25">
      <c r="A5756">
        <v>4.1818179999999998</v>
      </c>
      <c r="B5756">
        <v>40114700</v>
      </c>
      <c r="C5756">
        <v>46048500</v>
      </c>
      <c r="D5756">
        <v>10619200</v>
      </c>
    </row>
    <row r="5757" spans="1:4" x14ac:dyDescent="0.25">
      <c r="A5757">
        <v>4.1818179999999998</v>
      </c>
      <c r="B5757">
        <v>45551900</v>
      </c>
      <c r="C5757">
        <v>58217100</v>
      </c>
      <c r="D5757">
        <v>5038200</v>
      </c>
    </row>
    <row r="5758" spans="1:4" x14ac:dyDescent="0.25">
      <c r="A5758">
        <v>4.1818179999999998</v>
      </c>
      <c r="B5758">
        <v>6409200</v>
      </c>
      <c r="C5758">
        <v>8703100</v>
      </c>
      <c r="D5758">
        <v>3175800</v>
      </c>
    </row>
    <row r="5759" spans="1:4" x14ac:dyDescent="0.25">
      <c r="A5759">
        <v>4.1818179999999998</v>
      </c>
      <c r="B5759">
        <v>535500</v>
      </c>
      <c r="C5759">
        <v>760000</v>
      </c>
      <c r="D5759">
        <v>490200</v>
      </c>
    </row>
    <row r="5760" spans="1:4" x14ac:dyDescent="0.25">
      <c r="A5760">
        <v>4.1818179999999998</v>
      </c>
      <c r="B5760">
        <v>429021700</v>
      </c>
      <c r="C5760">
        <v>474022500</v>
      </c>
      <c r="D5760">
        <v>11501700</v>
      </c>
    </row>
    <row r="5761" spans="1:4" x14ac:dyDescent="0.25">
      <c r="A5761">
        <v>4.1818179999999998</v>
      </c>
      <c r="B5761">
        <v>117957100</v>
      </c>
      <c r="C5761">
        <v>11527300</v>
      </c>
      <c r="D5761">
        <v>10117200</v>
      </c>
    </row>
    <row r="5762" spans="1:4" x14ac:dyDescent="0.25">
      <c r="A5762">
        <v>4.1818179999999998</v>
      </c>
      <c r="B5762">
        <v>6214600</v>
      </c>
      <c r="C5762">
        <v>9824500</v>
      </c>
      <c r="D5762">
        <v>3779400</v>
      </c>
    </row>
    <row r="5763" spans="1:4" x14ac:dyDescent="0.25">
      <c r="A5763">
        <v>4.1818179999999998</v>
      </c>
      <c r="B5763">
        <v>855000</v>
      </c>
      <c r="C5763">
        <v>954600</v>
      </c>
      <c r="D5763">
        <v>618600</v>
      </c>
    </row>
    <row r="5764" spans="1:4" x14ac:dyDescent="0.25">
      <c r="A5764">
        <v>4.1818179999999998</v>
      </c>
      <c r="B5764">
        <v>7289200</v>
      </c>
      <c r="C5764">
        <v>11666700</v>
      </c>
      <c r="D5764">
        <v>1155200</v>
      </c>
    </row>
    <row r="5765" spans="1:4" x14ac:dyDescent="0.25">
      <c r="A5765">
        <v>4.1818179999999998</v>
      </c>
      <c r="B5765">
        <v>1811900</v>
      </c>
      <c r="C5765">
        <v>2561600</v>
      </c>
      <c r="D5765">
        <v>1174500</v>
      </c>
    </row>
    <row r="5766" spans="1:4" x14ac:dyDescent="0.25">
      <c r="A5766">
        <v>4.1818179999999998</v>
      </c>
      <c r="B5766">
        <v>3381800</v>
      </c>
      <c r="C5766">
        <v>3907300</v>
      </c>
      <c r="D5766">
        <v>3665800</v>
      </c>
    </row>
    <row r="5767" spans="1:4" x14ac:dyDescent="0.25">
      <c r="A5767">
        <v>4.1818179999999998</v>
      </c>
      <c r="B5767">
        <v>560100</v>
      </c>
      <c r="C5767">
        <v>709900</v>
      </c>
      <c r="D5767">
        <v>558500</v>
      </c>
    </row>
    <row r="5768" spans="1:4" x14ac:dyDescent="0.25">
      <c r="A5768">
        <v>4.1818179999999998</v>
      </c>
      <c r="B5768">
        <v>215149700</v>
      </c>
      <c r="C5768">
        <v>243756300</v>
      </c>
      <c r="D5768">
        <v>12993900</v>
      </c>
    </row>
    <row r="5769" spans="1:4" x14ac:dyDescent="0.25">
      <c r="A5769">
        <v>4.2</v>
      </c>
      <c r="B5769">
        <v>436600</v>
      </c>
      <c r="C5769">
        <v>517400</v>
      </c>
      <c r="D5769">
        <v>448200</v>
      </c>
    </row>
    <row r="5770" spans="1:4" x14ac:dyDescent="0.25">
      <c r="A5770">
        <v>4.2</v>
      </c>
      <c r="B5770">
        <v>565900</v>
      </c>
      <c r="C5770">
        <v>479700</v>
      </c>
      <c r="D5770">
        <v>434700</v>
      </c>
    </row>
    <row r="5771" spans="1:4" x14ac:dyDescent="0.25">
      <c r="A5771">
        <v>4.2</v>
      </c>
      <c r="B5771">
        <v>1593700</v>
      </c>
      <c r="C5771">
        <v>1397100</v>
      </c>
      <c r="D5771">
        <v>12839400</v>
      </c>
    </row>
    <row r="5772" spans="1:4" x14ac:dyDescent="0.25">
      <c r="A5772">
        <v>4.2</v>
      </c>
      <c r="B5772">
        <v>1437600</v>
      </c>
      <c r="C5772">
        <v>1960400</v>
      </c>
      <c r="D5772">
        <v>1299600</v>
      </c>
    </row>
    <row r="5773" spans="1:4" x14ac:dyDescent="0.25">
      <c r="A5773">
        <v>4.2</v>
      </c>
      <c r="B5773">
        <v>17958300</v>
      </c>
      <c r="C5773">
        <v>25306600</v>
      </c>
      <c r="D5773">
        <v>3552200</v>
      </c>
    </row>
    <row r="5774" spans="1:4" x14ac:dyDescent="0.25">
      <c r="A5774">
        <v>4.2</v>
      </c>
      <c r="B5774">
        <v>1828300</v>
      </c>
      <c r="C5774">
        <v>2010900</v>
      </c>
      <c r="D5774">
        <v>1795100</v>
      </c>
    </row>
    <row r="5775" spans="1:4" x14ac:dyDescent="0.25">
      <c r="A5775">
        <v>4.2</v>
      </c>
      <c r="B5775">
        <v>4946400</v>
      </c>
      <c r="C5775">
        <v>5609700</v>
      </c>
      <c r="D5775">
        <v>5159700</v>
      </c>
    </row>
    <row r="5776" spans="1:4" x14ac:dyDescent="0.25">
      <c r="A5776">
        <v>4.2</v>
      </c>
      <c r="B5776">
        <v>1533000</v>
      </c>
      <c r="C5776">
        <v>1954700</v>
      </c>
      <c r="D5776">
        <v>1420700</v>
      </c>
    </row>
    <row r="5777" spans="1:4" x14ac:dyDescent="0.25">
      <c r="A5777">
        <v>4.2</v>
      </c>
      <c r="B5777">
        <v>693100</v>
      </c>
      <c r="C5777">
        <v>737300</v>
      </c>
      <c r="D5777">
        <v>636400</v>
      </c>
    </row>
    <row r="5778" spans="1:4" x14ac:dyDescent="0.25">
      <c r="A5778">
        <v>4.2</v>
      </c>
      <c r="B5778">
        <v>12449300</v>
      </c>
      <c r="C5778">
        <v>15992800</v>
      </c>
      <c r="D5778">
        <v>14987400</v>
      </c>
    </row>
    <row r="5779" spans="1:4" x14ac:dyDescent="0.25">
      <c r="A5779">
        <v>4.2</v>
      </c>
      <c r="B5779">
        <v>750800</v>
      </c>
      <c r="C5779">
        <v>945300</v>
      </c>
      <c r="D5779">
        <v>955000</v>
      </c>
    </row>
    <row r="5780" spans="1:4" x14ac:dyDescent="0.25">
      <c r="A5780">
        <v>4.2</v>
      </c>
      <c r="B5780">
        <v>546100</v>
      </c>
      <c r="C5780">
        <v>622400</v>
      </c>
      <c r="D5780">
        <v>674000</v>
      </c>
    </row>
    <row r="5781" spans="1:4" x14ac:dyDescent="0.25">
      <c r="A5781">
        <v>4.2</v>
      </c>
      <c r="B5781">
        <v>23391200</v>
      </c>
      <c r="C5781">
        <v>31622900</v>
      </c>
      <c r="D5781">
        <v>996900</v>
      </c>
    </row>
    <row r="5782" spans="1:4" x14ac:dyDescent="0.25">
      <c r="A5782">
        <v>4.2222223000000003</v>
      </c>
      <c r="B5782">
        <v>5860100</v>
      </c>
      <c r="C5782">
        <v>7773900</v>
      </c>
      <c r="D5782">
        <v>3031700</v>
      </c>
    </row>
    <row r="5783" spans="1:4" x14ac:dyDescent="0.25">
      <c r="A5783">
        <v>4.2222223000000003</v>
      </c>
      <c r="B5783">
        <v>814800</v>
      </c>
      <c r="C5783">
        <v>825800</v>
      </c>
      <c r="D5783">
        <v>803199</v>
      </c>
    </row>
    <row r="5784" spans="1:4" x14ac:dyDescent="0.25">
      <c r="A5784">
        <v>4.2222223000000003</v>
      </c>
      <c r="B5784">
        <v>25420600</v>
      </c>
      <c r="C5784">
        <v>26863200</v>
      </c>
      <c r="D5784">
        <v>30084900</v>
      </c>
    </row>
    <row r="5785" spans="1:4" x14ac:dyDescent="0.25">
      <c r="A5785">
        <v>4.2222223000000003</v>
      </c>
      <c r="B5785">
        <v>579200</v>
      </c>
      <c r="C5785">
        <v>599700</v>
      </c>
      <c r="D5785">
        <v>606000</v>
      </c>
    </row>
    <row r="5786" spans="1:4" x14ac:dyDescent="0.25">
      <c r="A5786">
        <v>4.2222223000000003</v>
      </c>
      <c r="B5786">
        <v>1885600</v>
      </c>
      <c r="C5786">
        <v>1598300</v>
      </c>
      <c r="D5786">
        <v>2132601</v>
      </c>
    </row>
    <row r="5787" spans="1:4" x14ac:dyDescent="0.25">
      <c r="A5787">
        <v>4.2222223000000003</v>
      </c>
      <c r="B5787">
        <v>5723500</v>
      </c>
      <c r="C5787">
        <v>5896500</v>
      </c>
      <c r="D5787">
        <v>6221399</v>
      </c>
    </row>
    <row r="5788" spans="1:4" x14ac:dyDescent="0.25">
      <c r="A5788">
        <v>4.2222223000000003</v>
      </c>
      <c r="B5788">
        <v>692800</v>
      </c>
      <c r="C5788">
        <v>750500</v>
      </c>
      <c r="D5788">
        <v>705099</v>
      </c>
    </row>
    <row r="5789" spans="1:4" x14ac:dyDescent="0.25">
      <c r="A5789">
        <v>4.2222223000000003</v>
      </c>
      <c r="B5789">
        <v>460200</v>
      </c>
      <c r="C5789">
        <v>502400</v>
      </c>
      <c r="D5789">
        <v>496000</v>
      </c>
    </row>
    <row r="5790" spans="1:4" x14ac:dyDescent="0.25">
      <c r="A5790">
        <v>4.2222223000000003</v>
      </c>
      <c r="B5790">
        <v>768300</v>
      </c>
      <c r="C5790">
        <v>801400</v>
      </c>
      <c r="D5790">
        <v>590400</v>
      </c>
    </row>
    <row r="5791" spans="1:4" x14ac:dyDescent="0.25">
      <c r="A5791">
        <v>4.2222223000000003</v>
      </c>
      <c r="B5791">
        <v>635200</v>
      </c>
      <c r="C5791">
        <v>896900</v>
      </c>
      <c r="D5791">
        <v>643200</v>
      </c>
    </row>
    <row r="5792" spans="1:4" x14ac:dyDescent="0.25">
      <c r="A5792">
        <v>4.2222223000000003</v>
      </c>
      <c r="B5792">
        <v>489200</v>
      </c>
      <c r="C5792">
        <v>527000</v>
      </c>
      <c r="D5792">
        <v>427101</v>
      </c>
    </row>
    <row r="5793" spans="1:4" x14ac:dyDescent="0.25">
      <c r="A5793">
        <v>4.2222223000000003</v>
      </c>
      <c r="B5793">
        <v>504300</v>
      </c>
      <c r="C5793">
        <v>580300</v>
      </c>
      <c r="D5793">
        <v>476601</v>
      </c>
    </row>
    <row r="5794" spans="1:4" x14ac:dyDescent="0.25">
      <c r="A5794">
        <v>4.2222223000000003</v>
      </c>
      <c r="B5794">
        <v>12141300</v>
      </c>
      <c r="C5794">
        <v>12760800</v>
      </c>
      <c r="D5794">
        <v>12301399</v>
      </c>
    </row>
    <row r="5795" spans="1:4" x14ac:dyDescent="0.25">
      <c r="A5795">
        <v>4.2222223000000003</v>
      </c>
      <c r="B5795">
        <v>5139200</v>
      </c>
      <c r="C5795">
        <v>8098900</v>
      </c>
      <c r="D5795">
        <v>4098500</v>
      </c>
    </row>
    <row r="5796" spans="1:4" x14ac:dyDescent="0.25">
      <c r="A5796">
        <v>4.2222223000000003</v>
      </c>
      <c r="B5796">
        <v>400600</v>
      </c>
      <c r="C5796">
        <v>346900</v>
      </c>
      <c r="D5796">
        <v>417600</v>
      </c>
    </row>
    <row r="5797" spans="1:4" x14ac:dyDescent="0.25">
      <c r="A5797">
        <v>4.2222223000000003</v>
      </c>
      <c r="B5797">
        <v>1935600</v>
      </c>
      <c r="C5797">
        <v>2368600</v>
      </c>
      <c r="D5797">
        <v>2360500</v>
      </c>
    </row>
    <row r="5798" spans="1:4" x14ac:dyDescent="0.25">
      <c r="A5798">
        <v>4.2222223000000003</v>
      </c>
      <c r="B5798">
        <v>2002000</v>
      </c>
      <c r="C5798">
        <v>2112900</v>
      </c>
      <c r="D5798">
        <v>2211800</v>
      </c>
    </row>
    <row r="5799" spans="1:4" x14ac:dyDescent="0.25">
      <c r="A5799">
        <v>4.2857139999999996</v>
      </c>
      <c r="B5799">
        <v>5324000</v>
      </c>
      <c r="C5799">
        <v>5440100</v>
      </c>
      <c r="D5799">
        <v>5441700</v>
      </c>
    </row>
    <row r="5800" spans="1:4" x14ac:dyDescent="0.25">
      <c r="A5800">
        <v>4.2857139999999996</v>
      </c>
      <c r="B5800">
        <v>379100</v>
      </c>
      <c r="C5800">
        <v>411000</v>
      </c>
      <c r="D5800">
        <v>388900</v>
      </c>
    </row>
    <row r="5801" spans="1:4" x14ac:dyDescent="0.25">
      <c r="A5801">
        <v>4.2857139999999996</v>
      </c>
      <c r="B5801">
        <v>589400</v>
      </c>
      <c r="C5801">
        <v>1411000</v>
      </c>
      <c r="D5801">
        <v>828000</v>
      </c>
    </row>
    <row r="5802" spans="1:4" x14ac:dyDescent="0.25">
      <c r="A5802">
        <v>4.2857139999999996</v>
      </c>
      <c r="B5802">
        <v>757100</v>
      </c>
      <c r="C5802">
        <v>761600</v>
      </c>
      <c r="D5802">
        <v>738000</v>
      </c>
    </row>
    <row r="5803" spans="1:4" x14ac:dyDescent="0.25">
      <c r="A5803">
        <v>4.2857139999999996</v>
      </c>
      <c r="B5803">
        <v>8368400</v>
      </c>
      <c r="C5803">
        <v>9130600</v>
      </c>
      <c r="D5803">
        <v>11367900</v>
      </c>
    </row>
    <row r="5804" spans="1:4" x14ac:dyDescent="0.25">
      <c r="A5804">
        <v>4.2857139999999996</v>
      </c>
      <c r="B5804">
        <v>321000</v>
      </c>
      <c r="C5804">
        <v>533200</v>
      </c>
      <c r="D5804">
        <v>611900</v>
      </c>
    </row>
    <row r="5805" spans="1:4" x14ac:dyDescent="0.25">
      <c r="A5805">
        <v>4.2857139999999996</v>
      </c>
      <c r="B5805">
        <v>655100</v>
      </c>
      <c r="C5805">
        <v>638900</v>
      </c>
      <c r="D5805">
        <v>384200</v>
      </c>
    </row>
    <row r="5806" spans="1:4" x14ac:dyDescent="0.25">
      <c r="A5806">
        <v>4.2857139999999996</v>
      </c>
      <c r="B5806">
        <v>335700</v>
      </c>
      <c r="C5806">
        <v>601000</v>
      </c>
      <c r="D5806">
        <v>353000</v>
      </c>
    </row>
    <row r="5807" spans="1:4" x14ac:dyDescent="0.25">
      <c r="A5807">
        <v>4.2857139999999996</v>
      </c>
      <c r="B5807">
        <v>1211300</v>
      </c>
      <c r="C5807">
        <v>1308200</v>
      </c>
      <c r="D5807">
        <v>1205800</v>
      </c>
    </row>
    <row r="5808" spans="1:4" x14ac:dyDescent="0.25">
      <c r="A5808">
        <v>4.3076924999999999</v>
      </c>
      <c r="B5808">
        <v>1337200</v>
      </c>
      <c r="C5808">
        <v>1307100</v>
      </c>
      <c r="D5808">
        <v>1225000</v>
      </c>
    </row>
    <row r="5809" spans="1:4" x14ac:dyDescent="0.25">
      <c r="A5809">
        <v>4.3076924999999999</v>
      </c>
      <c r="B5809" t="s">
        <v>1110</v>
      </c>
      <c r="C5809">
        <v>3823150700</v>
      </c>
      <c r="D5809">
        <v>140272800</v>
      </c>
    </row>
    <row r="5810" spans="1:4" x14ac:dyDescent="0.25">
      <c r="A5810">
        <v>4.3076924999999999</v>
      </c>
      <c r="B5810">
        <v>1936500</v>
      </c>
      <c r="C5810">
        <v>2350500</v>
      </c>
      <c r="D5810">
        <v>1607100</v>
      </c>
    </row>
    <row r="5811" spans="1:4" x14ac:dyDescent="0.25">
      <c r="A5811">
        <v>4.3076924999999999</v>
      </c>
      <c r="B5811">
        <v>4546500</v>
      </c>
      <c r="C5811">
        <v>1104000</v>
      </c>
      <c r="D5811">
        <v>959900</v>
      </c>
    </row>
    <row r="5812" spans="1:4" x14ac:dyDescent="0.25">
      <c r="A5812">
        <v>4.3076924999999999</v>
      </c>
      <c r="B5812">
        <v>14470700</v>
      </c>
      <c r="C5812">
        <v>24192700</v>
      </c>
      <c r="D5812">
        <v>3619500</v>
      </c>
    </row>
    <row r="5813" spans="1:4" x14ac:dyDescent="0.25">
      <c r="A5813">
        <v>4.3076924999999999</v>
      </c>
      <c r="B5813">
        <v>3181300</v>
      </c>
      <c r="C5813">
        <v>3747600</v>
      </c>
      <c r="D5813">
        <v>3319700</v>
      </c>
    </row>
    <row r="5814" spans="1:4" x14ac:dyDescent="0.25">
      <c r="A5814">
        <v>4.3076924999999999</v>
      </c>
      <c r="B5814" t="s">
        <v>1192</v>
      </c>
      <c r="C5814" t="s">
        <v>572</v>
      </c>
      <c r="D5814">
        <v>1605900</v>
      </c>
    </row>
    <row r="5815" spans="1:4" x14ac:dyDescent="0.25">
      <c r="A5815">
        <v>4.3076924999999999</v>
      </c>
      <c r="B5815">
        <v>4045534100</v>
      </c>
      <c r="C5815">
        <v>5654204900</v>
      </c>
      <c r="D5815">
        <v>3823400</v>
      </c>
    </row>
    <row r="5816" spans="1:4" x14ac:dyDescent="0.25">
      <c r="A5816">
        <v>4.3076924999999999</v>
      </c>
      <c r="B5816">
        <v>2584800</v>
      </c>
      <c r="C5816">
        <v>2957200</v>
      </c>
      <c r="D5816">
        <v>2491900</v>
      </c>
    </row>
    <row r="5817" spans="1:4" x14ac:dyDescent="0.25">
      <c r="A5817">
        <v>4.3076924999999999</v>
      </c>
      <c r="B5817">
        <v>2942500</v>
      </c>
      <c r="C5817">
        <v>3278900</v>
      </c>
      <c r="D5817">
        <v>2835800</v>
      </c>
    </row>
    <row r="5818" spans="1:4" x14ac:dyDescent="0.25">
      <c r="A5818">
        <v>4.3076924999999999</v>
      </c>
      <c r="B5818">
        <v>2578056000</v>
      </c>
      <c r="C5818">
        <v>8492600</v>
      </c>
      <c r="D5818">
        <v>6843400</v>
      </c>
    </row>
    <row r="5819" spans="1:4" x14ac:dyDescent="0.25">
      <c r="A5819">
        <v>4.3076924999999999</v>
      </c>
      <c r="B5819">
        <v>60484500</v>
      </c>
      <c r="C5819">
        <v>129271900</v>
      </c>
      <c r="D5819">
        <v>1146400</v>
      </c>
    </row>
    <row r="5820" spans="1:4" x14ac:dyDescent="0.25">
      <c r="A5820">
        <v>4.3076924999999999</v>
      </c>
      <c r="B5820">
        <v>4173100</v>
      </c>
      <c r="C5820">
        <v>8467400</v>
      </c>
      <c r="D5820">
        <v>692400</v>
      </c>
    </row>
    <row r="5821" spans="1:4" x14ac:dyDescent="0.25">
      <c r="A5821">
        <v>4.3076924999999999</v>
      </c>
      <c r="B5821">
        <v>1986100</v>
      </c>
      <c r="C5821">
        <v>2393600</v>
      </c>
      <c r="D5821">
        <v>1848800</v>
      </c>
    </row>
    <row r="5822" spans="1:4" x14ac:dyDescent="0.25">
      <c r="A5822">
        <v>4.3076924999999999</v>
      </c>
      <c r="B5822">
        <v>608200</v>
      </c>
      <c r="C5822">
        <v>793600</v>
      </c>
      <c r="D5822">
        <v>577200</v>
      </c>
    </row>
    <row r="5823" spans="1:4" x14ac:dyDescent="0.25">
      <c r="A5823">
        <v>4.3636365000000001</v>
      </c>
      <c r="B5823">
        <v>7661900</v>
      </c>
      <c r="C5823">
        <v>6983900</v>
      </c>
      <c r="D5823">
        <v>4691400</v>
      </c>
    </row>
    <row r="5824" spans="1:4" x14ac:dyDescent="0.25">
      <c r="A5824">
        <v>4.3636365000000001</v>
      </c>
      <c r="B5824">
        <v>1409500</v>
      </c>
      <c r="C5824">
        <v>2601600</v>
      </c>
      <c r="D5824">
        <v>514600</v>
      </c>
    </row>
    <row r="5825" spans="1:4" x14ac:dyDescent="0.25">
      <c r="A5825">
        <v>4.3636365000000001</v>
      </c>
      <c r="B5825">
        <v>855000</v>
      </c>
      <c r="C5825">
        <v>901300</v>
      </c>
      <c r="D5825">
        <v>866100</v>
      </c>
    </row>
    <row r="5826" spans="1:4" x14ac:dyDescent="0.25">
      <c r="A5826">
        <v>4.3636365000000001</v>
      </c>
      <c r="B5826">
        <v>5898800</v>
      </c>
      <c r="C5826">
        <v>7167300</v>
      </c>
      <c r="D5826">
        <v>2759900</v>
      </c>
    </row>
    <row r="5827" spans="1:4" x14ac:dyDescent="0.25">
      <c r="A5827">
        <v>4.3636365000000001</v>
      </c>
      <c r="B5827">
        <v>471200</v>
      </c>
      <c r="C5827">
        <v>480000</v>
      </c>
      <c r="D5827">
        <v>442300</v>
      </c>
    </row>
    <row r="5828" spans="1:4" x14ac:dyDescent="0.25">
      <c r="A5828">
        <v>4.3636365000000001</v>
      </c>
      <c r="B5828">
        <v>3276300</v>
      </c>
      <c r="C5828">
        <v>5887600</v>
      </c>
      <c r="D5828">
        <v>1629800</v>
      </c>
    </row>
    <row r="5829" spans="1:4" x14ac:dyDescent="0.25">
      <c r="A5829">
        <v>4.3636365000000001</v>
      </c>
      <c r="B5829">
        <v>1174800</v>
      </c>
      <c r="C5829">
        <v>1380100</v>
      </c>
      <c r="D5829">
        <v>1171000</v>
      </c>
    </row>
    <row r="5830" spans="1:4" x14ac:dyDescent="0.25">
      <c r="A5830">
        <v>4.3636365000000001</v>
      </c>
      <c r="B5830">
        <v>2610800</v>
      </c>
      <c r="C5830">
        <v>3203800</v>
      </c>
      <c r="D5830">
        <v>1049400</v>
      </c>
    </row>
    <row r="5831" spans="1:4" x14ac:dyDescent="0.25">
      <c r="A5831">
        <v>4.3636365000000001</v>
      </c>
      <c r="B5831">
        <v>5220300</v>
      </c>
      <c r="C5831">
        <v>7541700</v>
      </c>
      <c r="D5831">
        <v>1927900</v>
      </c>
    </row>
    <row r="5832" spans="1:4" x14ac:dyDescent="0.25">
      <c r="A5832">
        <v>4.3636365000000001</v>
      </c>
      <c r="B5832">
        <v>3404500</v>
      </c>
      <c r="C5832">
        <v>4760600</v>
      </c>
      <c r="D5832">
        <v>1398800</v>
      </c>
    </row>
    <row r="5833" spans="1:4" x14ac:dyDescent="0.25">
      <c r="A5833">
        <v>4.3636365000000001</v>
      </c>
      <c r="B5833">
        <v>6383900</v>
      </c>
      <c r="C5833">
        <v>8529200</v>
      </c>
      <c r="D5833">
        <v>3271900</v>
      </c>
    </row>
    <row r="5834" spans="1:4" x14ac:dyDescent="0.25">
      <c r="A5834">
        <v>4.4000000000000004</v>
      </c>
      <c r="B5834">
        <v>1961200</v>
      </c>
      <c r="C5834">
        <v>2308900</v>
      </c>
      <c r="D5834">
        <v>1964700</v>
      </c>
    </row>
    <row r="5835" spans="1:4" x14ac:dyDescent="0.25">
      <c r="A5835">
        <v>4.4000000000000004</v>
      </c>
      <c r="B5835">
        <v>501300</v>
      </c>
      <c r="C5835">
        <v>590600</v>
      </c>
      <c r="D5835">
        <v>498900</v>
      </c>
    </row>
    <row r="5836" spans="1:4" x14ac:dyDescent="0.25">
      <c r="A5836">
        <v>4.4000000000000004</v>
      </c>
      <c r="B5836">
        <v>701600</v>
      </c>
      <c r="C5836">
        <v>1076400</v>
      </c>
      <c r="D5836">
        <v>558700</v>
      </c>
    </row>
    <row r="5837" spans="1:4" x14ac:dyDescent="0.25">
      <c r="A5837">
        <v>4.4000000000000004</v>
      </c>
      <c r="B5837">
        <v>6106900</v>
      </c>
      <c r="C5837">
        <v>8268500</v>
      </c>
      <c r="D5837">
        <v>4508300</v>
      </c>
    </row>
    <row r="5838" spans="1:4" x14ac:dyDescent="0.25">
      <c r="A5838">
        <v>4.4000000000000004</v>
      </c>
      <c r="B5838">
        <v>963900</v>
      </c>
      <c r="C5838">
        <v>1100400</v>
      </c>
      <c r="D5838">
        <v>1040500</v>
      </c>
    </row>
    <row r="5839" spans="1:4" x14ac:dyDescent="0.25">
      <c r="A5839">
        <v>4.4000000000000004</v>
      </c>
      <c r="B5839">
        <v>6644200</v>
      </c>
      <c r="C5839">
        <v>5717900</v>
      </c>
      <c r="D5839">
        <v>5253300</v>
      </c>
    </row>
    <row r="5840" spans="1:4" x14ac:dyDescent="0.25">
      <c r="A5840">
        <v>4.4000000000000004</v>
      </c>
      <c r="B5840">
        <v>2517000</v>
      </c>
      <c r="C5840">
        <v>2612800</v>
      </c>
      <c r="D5840">
        <v>1446000</v>
      </c>
    </row>
    <row r="5841" spans="1:4" x14ac:dyDescent="0.25">
      <c r="A5841">
        <v>4.4000000000000004</v>
      </c>
      <c r="B5841">
        <v>1856200</v>
      </c>
      <c r="C5841">
        <v>2481000</v>
      </c>
      <c r="D5841">
        <v>1636800</v>
      </c>
    </row>
    <row r="5842" spans="1:4" x14ac:dyDescent="0.25">
      <c r="A5842">
        <v>4.4000000000000004</v>
      </c>
      <c r="B5842">
        <v>1407900</v>
      </c>
      <c r="C5842">
        <v>1826600</v>
      </c>
      <c r="D5842">
        <v>624100</v>
      </c>
    </row>
    <row r="5843" spans="1:4" x14ac:dyDescent="0.25">
      <c r="A5843">
        <v>4.4000000000000004</v>
      </c>
      <c r="B5843">
        <v>573700</v>
      </c>
      <c r="C5843">
        <v>596200</v>
      </c>
      <c r="D5843">
        <v>428100</v>
      </c>
    </row>
    <row r="5844" spans="1:4" x14ac:dyDescent="0.25">
      <c r="A5844">
        <v>4.4444447</v>
      </c>
      <c r="B5844">
        <v>20018100</v>
      </c>
      <c r="C5844">
        <v>29110000</v>
      </c>
      <c r="D5844">
        <v>3953500</v>
      </c>
    </row>
    <row r="5845" spans="1:4" x14ac:dyDescent="0.25">
      <c r="A5845">
        <v>4.4444447</v>
      </c>
      <c r="B5845">
        <v>1359100</v>
      </c>
      <c r="C5845">
        <v>1438800</v>
      </c>
      <c r="D5845">
        <v>1473800</v>
      </c>
    </row>
    <row r="5846" spans="1:4" x14ac:dyDescent="0.25">
      <c r="A5846">
        <v>4.4444447</v>
      </c>
      <c r="B5846">
        <v>928400</v>
      </c>
      <c r="C5846">
        <v>993000</v>
      </c>
      <c r="D5846">
        <v>1017600</v>
      </c>
    </row>
    <row r="5847" spans="1:4" x14ac:dyDescent="0.25">
      <c r="A5847">
        <v>4.4444447</v>
      </c>
      <c r="B5847">
        <v>776500</v>
      </c>
      <c r="C5847">
        <v>891300</v>
      </c>
      <c r="D5847">
        <v>570600</v>
      </c>
    </row>
    <row r="5848" spans="1:4" x14ac:dyDescent="0.25">
      <c r="A5848">
        <v>4.4444447</v>
      </c>
      <c r="B5848">
        <v>563400</v>
      </c>
      <c r="C5848">
        <v>599600</v>
      </c>
      <c r="D5848">
        <v>634000</v>
      </c>
    </row>
    <row r="5849" spans="1:4" x14ac:dyDescent="0.25">
      <c r="A5849">
        <v>4.4444447</v>
      </c>
      <c r="B5849">
        <v>1322200</v>
      </c>
      <c r="C5849">
        <v>1522300</v>
      </c>
      <c r="D5849">
        <v>1612900</v>
      </c>
    </row>
    <row r="5850" spans="1:4" x14ac:dyDescent="0.25">
      <c r="A5850">
        <v>4.4444447</v>
      </c>
      <c r="B5850">
        <v>356400</v>
      </c>
      <c r="C5850">
        <v>438100</v>
      </c>
      <c r="D5850">
        <v>405100</v>
      </c>
    </row>
    <row r="5851" spans="1:4" x14ac:dyDescent="0.25">
      <c r="A5851">
        <v>4.4444447</v>
      </c>
      <c r="B5851">
        <v>891400</v>
      </c>
      <c r="C5851">
        <v>1034100</v>
      </c>
      <c r="D5851">
        <v>747600</v>
      </c>
    </row>
    <row r="5852" spans="1:4" x14ac:dyDescent="0.25">
      <c r="A5852">
        <v>4.4444447</v>
      </c>
      <c r="B5852">
        <v>972100</v>
      </c>
      <c r="C5852">
        <v>631000</v>
      </c>
      <c r="D5852">
        <v>757099</v>
      </c>
    </row>
    <row r="5853" spans="1:4" x14ac:dyDescent="0.25">
      <c r="A5853">
        <v>4.4444447</v>
      </c>
      <c r="B5853">
        <v>324500</v>
      </c>
      <c r="C5853">
        <v>345000</v>
      </c>
      <c r="D5853">
        <v>339900</v>
      </c>
    </row>
    <row r="5854" spans="1:4" x14ac:dyDescent="0.25">
      <c r="A5854">
        <v>4.4444447</v>
      </c>
      <c r="B5854">
        <v>440600</v>
      </c>
      <c r="C5854">
        <v>470200</v>
      </c>
      <c r="D5854">
        <v>430701</v>
      </c>
    </row>
    <row r="5855" spans="1:4" x14ac:dyDescent="0.25">
      <c r="A5855">
        <v>4.4444447</v>
      </c>
      <c r="B5855">
        <v>1387300</v>
      </c>
      <c r="C5855">
        <v>1665600</v>
      </c>
      <c r="D5855">
        <v>1634300</v>
      </c>
    </row>
    <row r="5856" spans="1:4" x14ac:dyDescent="0.25">
      <c r="A5856">
        <v>4.4444447</v>
      </c>
      <c r="B5856">
        <v>1169800</v>
      </c>
      <c r="C5856">
        <v>1307100</v>
      </c>
      <c r="D5856">
        <v>829799</v>
      </c>
    </row>
    <row r="5857" spans="1:4" x14ac:dyDescent="0.25">
      <c r="A5857">
        <v>4.4444447</v>
      </c>
      <c r="B5857">
        <v>1236100</v>
      </c>
      <c r="C5857">
        <v>1266600</v>
      </c>
      <c r="D5857">
        <v>1375301</v>
      </c>
    </row>
    <row r="5858" spans="1:4" x14ac:dyDescent="0.25">
      <c r="A5858">
        <v>4.4444447</v>
      </c>
      <c r="B5858">
        <v>35142200</v>
      </c>
      <c r="C5858">
        <v>38336600</v>
      </c>
      <c r="D5858">
        <v>40372601</v>
      </c>
    </row>
    <row r="5859" spans="1:4" x14ac:dyDescent="0.25">
      <c r="A5859">
        <v>4.4444447</v>
      </c>
      <c r="B5859">
        <v>1781200</v>
      </c>
      <c r="C5859">
        <v>2228300</v>
      </c>
      <c r="D5859">
        <v>1863000</v>
      </c>
    </row>
    <row r="5860" spans="1:4" x14ac:dyDescent="0.25">
      <c r="A5860">
        <v>4.4615383</v>
      </c>
      <c r="B5860">
        <v>6512800</v>
      </c>
      <c r="C5860">
        <v>7671000</v>
      </c>
      <c r="D5860">
        <v>7297900</v>
      </c>
    </row>
    <row r="5861" spans="1:4" x14ac:dyDescent="0.25">
      <c r="A5861">
        <v>4.4615383</v>
      </c>
      <c r="B5861">
        <v>3689800</v>
      </c>
      <c r="C5861">
        <v>4144300</v>
      </c>
      <c r="D5861">
        <v>3268500</v>
      </c>
    </row>
    <row r="5862" spans="1:4" x14ac:dyDescent="0.25">
      <c r="A5862">
        <v>4.4615383</v>
      </c>
      <c r="B5862">
        <v>1732000</v>
      </c>
      <c r="C5862">
        <v>2090000</v>
      </c>
      <c r="D5862">
        <v>836900</v>
      </c>
    </row>
    <row r="5863" spans="1:4" x14ac:dyDescent="0.25">
      <c r="A5863">
        <v>4.4615383</v>
      </c>
      <c r="B5863">
        <v>5898600</v>
      </c>
      <c r="C5863">
        <v>6731500</v>
      </c>
      <c r="D5863">
        <v>5680900</v>
      </c>
    </row>
    <row r="5864" spans="1:4" x14ac:dyDescent="0.25">
      <c r="A5864">
        <v>4.4615383</v>
      </c>
      <c r="B5864">
        <v>8695800</v>
      </c>
      <c r="C5864">
        <v>16913600</v>
      </c>
      <c r="D5864">
        <v>1695500</v>
      </c>
    </row>
    <row r="5865" spans="1:4" x14ac:dyDescent="0.25">
      <c r="A5865">
        <v>4.4615383</v>
      </c>
      <c r="B5865">
        <v>30562600</v>
      </c>
      <c r="C5865">
        <v>36411200</v>
      </c>
      <c r="D5865">
        <v>3047500</v>
      </c>
    </row>
    <row r="5866" spans="1:4" x14ac:dyDescent="0.25">
      <c r="A5866">
        <v>4.4615383</v>
      </c>
      <c r="B5866">
        <v>3311400</v>
      </c>
      <c r="C5866">
        <v>7310700</v>
      </c>
      <c r="D5866">
        <v>590900</v>
      </c>
    </row>
    <row r="5867" spans="1:4" x14ac:dyDescent="0.25">
      <c r="A5867">
        <v>4.4615383</v>
      </c>
      <c r="B5867">
        <v>2267098500</v>
      </c>
      <c r="C5867">
        <v>3877775900</v>
      </c>
      <c r="D5867">
        <v>2528300</v>
      </c>
    </row>
    <row r="5868" spans="1:4" x14ac:dyDescent="0.25">
      <c r="A5868">
        <v>4.4615383</v>
      </c>
      <c r="B5868">
        <v>95713000</v>
      </c>
      <c r="C5868">
        <v>140748400</v>
      </c>
      <c r="D5868">
        <v>6481800</v>
      </c>
    </row>
    <row r="5869" spans="1:4" x14ac:dyDescent="0.25">
      <c r="A5869">
        <v>4.4615383</v>
      </c>
      <c r="B5869">
        <v>11025300</v>
      </c>
      <c r="C5869">
        <v>14971100</v>
      </c>
      <c r="D5869">
        <v>3922300</v>
      </c>
    </row>
    <row r="5870" spans="1:4" x14ac:dyDescent="0.25">
      <c r="A5870">
        <v>4.4615383</v>
      </c>
      <c r="B5870">
        <v>2624100</v>
      </c>
      <c r="C5870">
        <v>3201400</v>
      </c>
      <c r="D5870">
        <v>2298800</v>
      </c>
    </row>
    <row r="5871" spans="1:4" x14ac:dyDescent="0.25">
      <c r="A5871">
        <v>4.4615383</v>
      </c>
      <c r="B5871">
        <v>46749600</v>
      </c>
      <c r="C5871">
        <v>57242800</v>
      </c>
      <c r="D5871">
        <v>46208500</v>
      </c>
    </row>
    <row r="5872" spans="1:4" x14ac:dyDescent="0.25">
      <c r="A5872">
        <v>4.5454545</v>
      </c>
      <c r="B5872">
        <v>2994600</v>
      </c>
      <c r="C5872">
        <v>3302500</v>
      </c>
      <c r="D5872">
        <v>2900500</v>
      </c>
    </row>
    <row r="5873" spans="1:4" x14ac:dyDescent="0.25">
      <c r="A5873">
        <v>4.5454545</v>
      </c>
      <c r="B5873">
        <v>3807500</v>
      </c>
      <c r="C5873">
        <v>4825200</v>
      </c>
      <c r="D5873">
        <v>1471900</v>
      </c>
    </row>
    <row r="5874" spans="1:4" x14ac:dyDescent="0.25">
      <c r="A5874">
        <v>4.5454545</v>
      </c>
      <c r="B5874">
        <v>1880800</v>
      </c>
      <c r="C5874">
        <v>2299700</v>
      </c>
      <c r="D5874">
        <v>2156200</v>
      </c>
    </row>
    <row r="5875" spans="1:4" x14ac:dyDescent="0.25">
      <c r="A5875">
        <v>4.5454545</v>
      </c>
      <c r="B5875">
        <v>4914800</v>
      </c>
      <c r="C5875">
        <v>5164900</v>
      </c>
      <c r="D5875">
        <v>5220800</v>
      </c>
    </row>
    <row r="5876" spans="1:4" x14ac:dyDescent="0.25">
      <c r="A5876">
        <v>4.5454545</v>
      </c>
      <c r="B5876">
        <v>5549000</v>
      </c>
      <c r="C5876">
        <v>4759000</v>
      </c>
      <c r="D5876">
        <v>4480100</v>
      </c>
    </row>
    <row r="5877" spans="1:4" x14ac:dyDescent="0.25">
      <c r="A5877">
        <v>4.5454545</v>
      </c>
      <c r="B5877">
        <v>584900</v>
      </c>
      <c r="C5877">
        <v>612100</v>
      </c>
      <c r="D5877">
        <v>570100</v>
      </c>
    </row>
    <row r="5878" spans="1:4" x14ac:dyDescent="0.25">
      <c r="A5878">
        <v>4.5714290000000002</v>
      </c>
      <c r="B5878">
        <v>1562100</v>
      </c>
      <c r="C5878">
        <v>1274000</v>
      </c>
      <c r="D5878">
        <v>1566000</v>
      </c>
    </row>
    <row r="5879" spans="1:4" x14ac:dyDescent="0.25">
      <c r="A5879">
        <v>4.5714290000000002</v>
      </c>
      <c r="B5879">
        <v>443000</v>
      </c>
      <c r="C5879">
        <v>442000</v>
      </c>
      <c r="D5879">
        <v>449300</v>
      </c>
    </row>
    <row r="5880" spans="1:4" x14ac:dyDescent="0.25">
      <c r="A5880">
        <v>4.5714290000000002</v>
      </c>
      <c r="B5880">
        <v>357900</v>
      </c>
      <c r="C5880">
        <v>366300</v>
      </c>
      <c r="D5880">
        <v>377600</v>
      </c>
    </row>
    <row r="5881" spans="1:4" x14ac:dyDescent="0.25">
      <c r="A5881">
        <v>4.5714290000000002</v>
      </c>
      <c r="B5881">
        <v>1093000</v>
      </c>
      <c r="C5881">
        <v>1466900</v>
      </c>
      <c r="D5881">
        <v>1229600</v>
      </c>
    </row>
    <row r="5882" spans="1:4" x14ac:dyDescent="0.25">
      <c r="A5882">
        <v>4.5714290000000002</v>
      </c>
      <c r="B5882">
        <v>518300</v>
      </c>
      <c r="C5882">
        <v>453000</v>
      </c>
      <c r="D5882">
        <v>369400</v>
      </c>
    </row>
    <row r="5883" spans="1:4" x14ac:dyDescent="0.25">
      <c r="A5883">
        <v>4.5999999999999996</v>
      </c>
      <c r="B5883">
        <v>787700</v>
      </c>
      <c r="C5883">
        <v>812400</v>
      </c>
      <c r="D5883">
        <v>635200</v>
      </c>
    </row>
    <row r="5884" spans="1:4" x14ac:dyDescent="0.25">
      <c r="A5884">
        <v>4.5999999999999996</v>
      </c>
      <c r="B5884">
        <v>1490000</v>
      </c>
      <c r="C5884">
        <v>1638200</v>
      </c>
      <c r="D5884">
        <v>1632400</v>
      </c>
    </row>
    <row r="5885" spans="1:4" x14ac:dyDescent="0.25">
      <c r="A5885">
        <v>4.5999999999999996</v>
      </c>
      <c r="B5885">
        <v>11187900</v>
      </c>
      <c r="C5885">
        <v>12817000</v>
      </c>
      <c r="D5885">
        <v>12016100</v>
      </c>
    </row>
    <row r="5886" spans="1:4" x14ac:dyDescent="0.25">
      <c r="A5886">
        <v>4.5999999999999996</v>
      </c>
      <c r="B5886">
        <v>769400</v>
      </c>
      <c r="C5886">
        <v>934900</v>
      </c>
      <c r="D5886">
        <v>700000</v>
      </c>
    </row>
    <row r="5887" spans="1:4" x14ac:dyDescent="0.25">
      <c r="A5887">
        <v>4.5999999999999996</v>
      </c>
      <c r="B5887">
        <v>4465600</v>
      </c>
      <c r="C5887">
        <v>5916000</v>
      </c>
      <c r="D5887">
        <v>5698300</v>
      </c>
    </row>
    <row r="5888" spans="1:4" x14ac:dyDescent="0.25">
      <c r="A5888">
        <v>4.5999999999999996</v>
      </c>
      <c r="B5888">
        <v>119107400</v>
      </c>
      <c r="C5888">
        <v>151690900</v>
      </c>
      <c r="D5888">
        <v>1959500</v>
      </c>
    </row>
    <row r="5889" spans="1:4" x14ac:dyDescent="0.25">
      <c r="A5889">
        <v>4.5999999999999996</v>
      </c>
      <c r="B5889">
        <v>1386000</v>
      </c>
      <c r="C5889">
        <v>1657400</v>
      </c>
      <c r="D5889">
        <v>1260800</v>
      </c>
    </row>
    <row r="5890" spans="1:4" x14ac:dyDescent="0.25">
      <c r="A5890">
        <v>4.6153845999999996</v>
      </c>
      <c r="B5890">
        <v>4961000</v>
      </c>
      <c r="C5890">
        <v>8331000</v>
      </c>
      <c r="D5890">
        <v>4862800</v>
      </c>
    </row>
    <row r="5891" spans="1:4" x14ac:dyDescent="0.25">
      <c r="A5891">
        <v>4.6153845999999996</v>
      </c>
      <c r="B5891">
        <v>792800</v>
      </c>
      <c r="C5891">
        <v>922900</v>
      </c>
      <c r="D5891">
        <v>747900</v>
      </c>
    </row>
    <row r="5892" spans="1:4" x14ac:dyDescent="0.25">
      <c r="A5892">
        <v>4.6153845999999996</v>
      </c>
      <c r="B5892">
        <v>3113300</v>
      </c>
      <c r="C5892">
        <v>4947500</v>
      </c>
      <c r="D5892">
        <v>2238400</v>
      </c>
    </row>
    <row r="5893" spans="1:4" x14ac:dyDescent="0.25">
      <c r="A5893">
        <v>4.6153845999999996</v>
      </c>
      <c r="B5893">
        <v>7918400</v>
      </c>
      <c r="C5893">
        <v>9351000</v>
      </c>
      <c r="D5893">
        <v>6624400</v>
      </c>
    </row>
    <row r="5894" spans="1:4" x14ac:dyDescent="0.25">
      <c r="A5894">
        <v>4.6153845999999996</v>
      </c>
      <c r="B5894">
        <v>16000900</v>
      </c>
      <c r="C5894">
        <v>25548800</v>
      </c>
      <c r="D5894">
        <v>591200</v>
      </c>
    </row>
    <row r="5895" spans="1:4" x14ac:dyDescent="0.25">
      <c r="A5895">
        <v>4.6153845999999996</v>
      </c>
      <c r="B5895">
        <v>1103300</v>
      </c>
      <c r="C5895">
        <v>1534400</v>
      </c>
      <c r="D5895">
        <v>864300</v>
      </c>
    </row>
    <row r="5896" spans="1:4" x14ac:dyDescent="0.25">
      <c r="A5896">
        <v>4.6153845999999996</v>
      </c>
      <c r="B5896">
        <v>994300</v>
      </c>
      <c r="C5896">
        <v>1090600</v>
      </c>
      <c r="D5896">
        <v>812300</v>
      </c>
    </row>
    <row r="5897" spans="1:4" x14ac:dyDescent="0.25">
      <c r="A5897">
        <v>4.6666664999999998</v>
      </c>
      <c r="B5897">
        <v>6007700</v>
      </c>
      <c r="C5897">
        <v>6073400</v>
      </c>
      <c r="D5897">
        <v>6299200</v>
      </c>
    </row>
    <row r="5898" spans="1:4" x14ac:dyDescent="0.25">
      <c r="A5898">
        <v>4.6666664999999998</v>
      </c>
      <c r="B5898">
        <v>2664500</v>
      </c>
      <c r="C5898">
        <v>2166000</v>
      </c>
      <c r="D5898">
        <v>1732999</v>
      </c>
    </row>
    <row r="5899" spans="1:4" x14ac:dyDescent="0.25">
      <c r="A5899">
        <v>4.6666664999999998</v>
      </c>
      <c r="B5899">
        <v>370900</v>
      </c>
      <c r="C5899">
        <v>424400</v>
      </c>
      <c r="D5899">
        <v>472399</v>
      </c>
    </row>
    <row r="5900" spans="1:4" x14ac:dyDescent="0.25">
      <c r="A5900">
        <v>4.6666664999999998</v>
      </c>
      <c r="B5900">
        <v>367400</v>
      </c>
      <c r="C5900">
        <v>401800</v>
      </c>
      <c r="D5900">
        <v>388600</v>
      </c>
    </row>
    <row r="5901" spans="1:4" x14ac:dyDescent="0.25">
      <c r="A5901">
        <v>4.6666664999999998</v>
      </c>
      <c r="B5901">
        <v>657800</v>
      </c>
      <c r="C5901">
        <v>3842800</v>
      </c>
      <c r="D5901">
        <v>636000</v>
      </c>
    </row>
    <row r="5902" spans="1:4" x14ac:dyDescent="0.25">
      <c r="A5902">
        <v>4.6666664999999998</v>
      </c>
      <c r="B5902">
        <v>729600</v>
      </c>
      <c r="C5902">
        <v>570700</v>
      </c>
      <c r="D5902">
        <v>578601</v>
      </c>
    </row>
    <row r="5903" spans="1:4" x14ac:dyDescent="0.25">
      <c r="A5903">
        <v>4.6666664999999998</v>
      </c>
      <c r="B5903">
        <v>739700</v>
      </c>
      <c r="C5903">
        <v>790400</v>
      </c>
      <c r="D5903">
        <v>801700</v>
      </c>
    </row>
    <row r="5904" spans="1:4" x14ac:dyDescent="0.25">
      <c r="A5904">
        <v>4.6666664999999998</v>
      </c>
      <c r="B5904">
        <v>1220100</v>
      </c>
      <c r="C5904">
        <v>1208700</v>
      </c>
      <c r="D5904">
        <v>1091200</v>
      </c>
    </row>
    <row r="5905" spans="1:4" x14ac:dyDescent="0.25">
      <c r="A5905">
        <v>4.7272724999999998</v>
      </c>
      <c r="B5905">
        <v>40928700</v>
      </c>
      <c r="C5905">
        <v>33968500</v>
      </c>
      <c r="D5905">
        <v>35357600</v>
      </c>
    </row>
    <row r="5906" spans="1:4" x14ac:dyDescent="0.25">
      <c r="A5906">
        <v>4.7272724999999998</v>
      </c>
      <c r="B5906">
        <v>613700</v>
      </c>
      <c r="C5906">
        <v>756700</v>
      </c>
      <c r="D5906">
        <v>595200</v>
      </c>
    </row>
    <row r="5907" spans="1:4" x14ac:dyDescent="0.25">
      <c r="A5907">
        <v>4.7272724999999998</v>
      </c>
      <c r="B5907">
        <v>6216100</v>
      </c>
      <c r="C5907">
        <v>6549400</v>
      </c>
      <c r="D5907">
        <v>6262100</v>
      </c>
    </row>
    <row r="5908" spans="1:4" x14ac:dyDescent="0.25">
      <c r="A5908">
        <v>4.7692310000000004</v>
      </c>
      <c r="B5908">
        <v>204591400</v>
      </c>
      <c r="C5908">
        <v>407627500</v>
      </c>
      <c r="D5908">
        <v>1906600</v>
      </c>
    </row>
    <row r="5909" spans="1:4" x14ac:dyDescent="0.25">
      <c r="A5909">
        <v>4.7692310000000004</v>
      </c>
      <c r="B5909">
        <v>33248800</v>
      </c>
      <c r="C5909">
        <v>48199200</v>
      </c>
      <c r="D5909">
        <v>1928900</v>
      </c>
    </row>
    <row r="5910" spans="1:4" x14ac:dyDescent="0.25">
      <c r="A5910">
        <v>4.7692310000000004</v>
      </c>
      <c r="B5910">
        <v>1200100</v>
      </c>
      <c r="C5910">
        <v>1556100</v>
      </c>
      <c r="D5910">
        <v>1137300</v>
      </c>
    </row>
    <row r="5911" spans="1:4" x14ac:dyDescent="0.25">
      <c r="A5911">
        <v>4.7692310000000004</v>
      </c>
      <c r="B5911">
        <v>2985500</v>
      </c>
      <c r="C5911">
        <v>7052400</v>
      </c>
      <c r="D5911">
        <v>1986600</v>
      </c>
    </row>
    <row r="5912" spans="1:4" x14ac:dyDescent="0.25">
      <c r="A5912">
        <v>4.8</v>
      </c>
      <c r="B5912">
        <v>647600</v>
      </c>
      <c r="C5912">
        <v>661600</v>
      </c>
      <c r="D5912">
        <v>722100</v>
      </c>
    </row>
    <row r="5913" spans="1:4" x14ac:dyDescent="0.25">
      <c r="A5913">
        <v>4.8</v>
      </c>
      <c r="B5913">
        <v>761100</v>
      </c>
      <c r="C5913">
        <v>720300</v>
      </c>
      <c r="D5913">
        <v>459500</v>
      </c>
    </row>
    <row r="5914" spans="1:4" x14ac:dyDescent="0.25">
      <c r="A5914">
        <v>4.8</v>
      </c>
      <c r="B5914">
        <v>961800</v>
      </c>
      <c r="C5914">
        <v>1084900</v>
      </c>
      <c r="D5914">
        <v>1080700</v>
      </c>
    </row>
    <row r="5915" spans="1:4" x14ac:dyDescent="0.25">
      <c r="A5915">
        <v>4.8571429999999998</v>
      </c>
      <c r="B5915">
        <v>477900</v>
      </c>
      <c r="C5915">
        <v>760100</v>
      </c>
      <c r="D5915">
        <v>511500</v>
      </c>
    </row>
    <row r="5916" spans="1:4" x14ac:dyDescent="0.25">
      <c r="A5916">
        <v>4.8571429999999998</v>
      </c>
      <c r="B5916">
        <v>443800</v>
      </c>
      <c r="C5916">
        <v>458700</v>
      </c>
      <c r="D5916">
        <v>442300</v>
      </c>
    </row>
    <row r="5917" spans="1:4" x14ac:dyDescent="0.25">
      <c r="A5917">
        <v>4.8571429999999998</v>
      </c>
      <c r="B5917">
        <v>426000</v>
      </c>
      <c r="C5917">
        <v>298900</v>
      </c>
      <c r="D5917">
        <v>359600</v>
      </c>
    </row>
    <row r="5918" spans="1:4" x14ac:dyDescent="0.25">
      <c r="A5918">
        <v>4.8571429999999998</v>
      </c>
      <c r="B5918">
        <v>352600</v>
      </c>
      <c r="C5918">
        <v>1001600</v>
      </c>
      <c r="D5918">
        <v>394500</v>
      </c>
    </row>
    <row r="5919" spans="1:4" x14ac:dyDescent="0.25">
      <c r="A5919">
        <v>4.8571429999999998</v>
      </c>
      <c r="B5919">
        <v>1292200</v>
      </c>
      <c r="C5919">
        <v>1661800</v>
      </c>
      <c r="D5919">
        <v>1453300</v>
      </c>
    </row>
    <row r="5920" spans="1:4" x14ac:dyDescent="0.25">
      <c r="A5920">
        <v>4.8888889999999998</v>
      </c>
      <c r="B5920">
        <v>2487300</v>
      </c>
      <c r="C5920">
        <v>793800</v>
      </c>
      <c r="D5920">
        <v>2548899</v>
      </c>
    </row>
    <row r="5921" spans="1:4" x14ac:dyDescent="0.25">
      <c r="A5921">
        <v>4.8888889999999998</v>
      </c>
      <c r="B5921">
        <v>591400</v>
      </c>
      <c r="C5921">
        <v>652000</v>
      </c>
      <c r="D5921">
        <v>438901</v>
      </c>
    </row>
    <row r="5922" spans="1:4" x14ac:dyDescent="0.25">
      <c r="A5922">
        <v>4.9090910000000001</v>
      </c>
      <c r="B5922">
        <v>2274800</v>
      </c>
      <c r="C5922">
        <v>2489400</v>
      </c>
      <c r="D5922">
        <v>3019600</v>
      </c>
    </row>
    <row r="5923" spans="1:4" x14ac:dyDescent="0.25">
      <c r="A5923">
        <v>4.9090910000000001</v>
      </c>
      <c r="B5923">
        <v>2085400</v>
      </c>
      <c r="C5923">
        <v>3071400</v>
      </c>
      <c r="D5923">
        <v>1288400</v>
      </c>
    </row>
    <row r="5924" spans="1:4" x14ac:dyDescent="0.25">
      <c r="A5924">
        <v>4.9090910000000001</v>
      </c>
      <c r="B5924">
        <v>1562900</v>
      </c>
      <c r="C5924">
        <v>1900100</v>
      </c>
      <c r="D5924">
        <v>1732500</v>
      </c>
    </row>
    <row r="5925" spans="1:4" x14ac:dyDescent="0.25">
      <c r="A5925">
        <v>4.9090910000000001</v>
      </c>
      <c r="B5925">
        <v>1438300</v>
      </c>
      <c r="C5925">
        <v>1410600</v>
      </c>
      <c r="D5925">
        <v>1103800</v>
      </c>
    </row>
    <row r="5926" spans="1:4" x14ac:dyDescent="0.25">
      <c r="A5926">
        <v>4.9090910000000001</v>
      </c>
      <c r="B5926">
        <v>6277200</v>
      </c>
      <c r="C5926">
        <v>7590100</v>
      </c>
      <c r="D5926">
        <v>808700</v>
      </c>
    </row>
    <row r="5927" spans="1:4" x14ac:dyDescent="0.25">
      <c r="A5927">
        <v>4.9230770000000001</v>
      </c>
      <c r="B5927">
        <v>10672000</v>
      </c>
      <c r="C5927">
        <v>24656800</v>
      </c>
      <c r="D5927">
        <v>1062400</v>
      </c>
    </row>
    <row r="5928" spans="1:4" x14ac:dyDescent="0.25">
      <c r="A5928">
        <v>4.9230770000000001</v>
      </c>
      <c r="B5928">
        <v>7627300</v>
      </c>
      <c r="C5928">
        <v>20645500</v>
      </c>
      <c r="D5928">
        <v>1008100</v>
      </c>
    </row>
    <row r="5929" spans="1:4" x14ac:dyDescent="0.25">
      <c r="A5929">
        <v>4.9230770000000001</v>
      </c>
      <c r="B5929">
        <v>25841300</v>
      </c>
      <c r="C5929">
        <v>43173200</v>
      </c>
      <c r="D5929">
        <v>819600</v>
      </c>
    </row>
    <row r="5930" spans="1:4" x14ac:dyDescent="0.25">
      <c r="A5930">
        <v>4.9230770000000001</v>
      </c>
      <c r="B5930">
        <v>18249400</v>
      </c>
      <c r="C5930">
        <v>26937000</v>
      </c>
      <c r="D5930">
        <v>1563600</v>
      </c>
    </row>
    <row r="5931" spans="1:4" x14ac:dyDescent="0.25">
      <c r="A5931">
        <v>4.9230770000000001</v>
      </c>
      <c r="B5931">
        <v>4323200</v>
      </c>
      <c r="C5931">
        <v>8834800</v>
      </c>
      <c r="D5931">
        <v>4246000</v>
      </c>
    </row>
    <row r="5932" spans="1:4" x14ac:dyDescent="0.25">
      <c r="A5932">
        <v>4.9230770000000001</v>
      </c>
      <c r="B5932">
        <v>967700</v>
      </c>
      <c r="C5932">
        <v>1332300</v>
      </c>
      <c r="D5932">
        <v>1059400</v>
      </c>
    </row>
    <row r="5933" spans="1:4" x14ac:dyDescent="0.25">
      <c r="A5933">
        <v>4.9230770000000001</v>
      </c>
      <c r="B5933">
        <v>3426000</v>
      </c>
      <c r="C5933">
        <v>6526000</v>
      </c>
      <c r="D5933">
        <v>1346800</v>
      </c>
    </row>
    <row r="5934" spans="1:4" x14ac:dyDescent="0.25">
      <c r="A5934">
        <v>5</v>
      </c>
      <c r="B5934">
        <v>2197800</v>
      </c>
      <c r="C5934">
        <v>3133800</v>
      </c>
      <c r="D5934">
        <v>1737900</v>
      </c>
    </row>
    <row r="5935" spans="1:4" x14ac:dyDescent="0.25">
      <c r="A5935">
        <v>5.0769229999999999</v>
      </c>
      <c r="B5935">
        <v>722200</v>
      </c>
      <c r="C5935">
        <v>721100</v>
      </c>
      <c r="D5935">
        <v>657300</v>
      </c>
    </row>
    <row r="5936" spans="1:4" x14ac:dyDescent="0.25">
      <c r="A5936">
        <v>5.0769229999999999</v>
      </c>
      <c r="B5936">
        <v>774600</v>
      </c>
      <c r="C5936">
        <v>852300</v>
      </c>
      <c r="D5936">
        <v>721300</v>
      </c>
    </row>
    <row r="5937" spans="1:4" x14ac:dyDescent="0.25">
      <c r="A5937">
        <v>5.0769229999999999</v>
      </c>
      <c r="B5937">
        <v>7991300</v>
      </c>
      <c r="C5937">
        <v>8742500</v>
      </c>
      <c r="D5937">
        <v>8208300</v>
      </c>
    </row>
    <row r="5938" spans="1:4" x14ac:dyDescent="0.25">
      <c r="A5938">
        <v>5.0769229999999999</v>
      </c>
      <c r="B5938">
        <v>1789100</v>
      </c>
      <c r="C5938">
        <v>1664800</v>
      </c>
      <c r="D5938">
        <v>1697700</v>
      </c>
    </row>
    <row r="5939" spans="1:4" x14ac:dyDescent="0.25">
      <c r="A5939">
        <v>5.0769229999999999</v>
      </c>
      <c r="B5939">
        <v>123239600</v>
      </c>
      <c r="C5939">
        <v>80136700</v>
      </c>
      <c r="D5939">
        <v>79147300</v>
      </c>
    </row>
    <row r="5940" spans="1:4" x14ac:dyDescent="0.25">
      <c r="A5940">
        <v>5.0769229999999999</v>
      </c>
      <c r="B5940">
        <v>2780700</v>
      </c>
      <c r="C5940">
        <v>5229600</v>
      </c>
      <c r="D5940">
        <v>3003500</v>
      </c>
    </row>
    <row r="5941" spans="1:4" x14ac:dyDescent="0.25">
      <c r="A5941">
        <v>5.0769229999999999</v>
      </c>
      <c r="B5941">
        <v>15332200</v>
      </c>
      <c r="C5941">
        <v>18106700</v>
      </c>
      <c r="D5941">
        <v>18232500</v>
      </c>
    </row>
    <row r="5942" spans="1:4" x14ac:dyDescent="0.25">
      <c r="A5942">
        <v>5.0769229999999999</v>
      </c>
      <c r="B5942">
        <v>8712400</v>
      </c>
      <c r="C5942">
        <v>12191300</v>
      </c>
      <c r="D5942">
        <v>5383200</v>
      </c>
    </row>
    <row r="5943" spans="1:4" x14ac:dyDescent="0.25">
      <c r="A5943">
        <v>5.0769229999999999</v>
      </c>
      <c r="B5943">
        <v>7637900</v>
      </c>
      <c r="C5943">
        <v>8761500</v>
      </c>
      <c r="D5943">
        <v>7808100</v>
      </c>
    </row>
    <row r="5944" spans="1:4" x14ac:dyDescent="0.25">
      <c r="A5944">
        <v>5.0909089999999999</v>
      </c>
      <c r="B5944">
        <v>2607500</v>
      </c>
      <c r="C5944">
        <v>2787400</v>
      </c>
      <c r="D5944">
        <v>2958800</v>
      </c>
    </row>
    <row r="5945" spans="1:4" x14ac:dyDescent="0.25">
      <c r="A5945">
        <v>5.0909089999999999</v>
      </c>
      <c r="B5945">
        <v>771300</v>
      </c>
      <c r="C5945">
        <v>773700</v>
      </c>
      <c r="D5945">
        <v>659000</v>
      </c>
    </row>
    <row r="5946" spans="1:4" x14ac:dyDescent="0.25">
      <c r="A5946">
        <v>5.0909089999999999</v>
      </c>
      <c r="B5946" t="s">
        <v>927</v>
      </c>
      <c r="C5946" t="s">
        <v>299</v>
      </c>
      <c r="D5946">
        <v>303330900</v>
      </c>
    </row>
    <row r="5947" spans="1:4" x14ac:dyDescent="0.25">
      <c r="A5947">
        <v>5.0909089999999999</v>
      </c>
      <c r="B5947">
        <v>6878000</v>
      </c>
      <c r="C5947">
        <v>7265500</v>
      </c>
      <c r="D5947">
        <v>8812900</v>
      </c>
    </row>
    <row r="5948" spans="1:4" x14ac:dyDescent="0.25">
      <c r="A5948">
        <v>5.0909089999999999</v>
      </c>
      <c r="B5948">
        <v>462500</v>
      </c>
      <c r="C5948">
        <v>576500</v>
      </c>
      <c r="D5948">
        <v>529100</v>
      </c>
    </row>
    <row r="5949" spans="1:4" x14ac:dyDescent="0.25">
      <c r="A5949">
        <v>5.0909089999999999</v>
      </c>
      <c r="B5949">
        <v>647600</v>
      </c>
      <c r="C5949">
        <v>689100</v>
      </c>
      <c r="D5949">
        <v>645800</v>
      </c>
    </row>
    <row r="5950" spans="1:4" x14ac:dyDescent="0.25">
      <c r="A5950">
        <v>5.0909089999999999</v>
      </c>
      <c r="B5950">
        <v>1340500</v>
      </c>
      <c r="C5950">
        <v>1521900</v>
      </c>
      <c r="D5950">
        <v>1335500</v>
      </c>
    </row>
    <row r="5951" spans="1:4" x14ac:dyDescent="0.25">
      <c r="A5951">
        <v>5.0909089999999999</v>
      </c>
      <c r="B5951">
        <v>435900</v>
      </c>
      <c r="C5951">
        <v>586100</v>
      </c>
      <c r="D5951">
        <v>463200</v>
      </c>
    </row>
    <row r="5952" spans="1:4" x14ac:dyDescent="0.25">
      <c r="A5952">
        <v>5.1111110000000002</v>
      </c>
      <c r="B5952">
        <v>692200</v>
      </c>
      <c r="C5952">
        <v>733500</v>
      </c>
      <c r="D5952">
        <v>576700</v>
      </c>
    </row>
    <row r="5953" spans="1:4" x14ac:dyDescent="0.25">
      <c r="A5953">
        <v>5.1111110000000002</v>
      </c>
      <c r="B5953">
        <v>2133200</v>
      </c>
      <c r="C5953">
        <v>2298000</v>
      </c>
      <c r="D5953">
        <v>2417900</v>
      </c>
    </row>
    <row r="5954" spans="1:4" x14ac:dyDescent="0.25">
      <c r="A5954">
        <v>5.1111110000000002</v>
      </c>
      <c r="B5954">
        <v>602600</v>
      </c>
      <c r="C5954">
        <v>2543400</v>
      </c>
      <c r="D5954">
        <v>488300</v>
      </c>
    </row>
    <row r="5955" spans="1:4" x14ac:dyDescent="0.25">
      <c r="A5955">
        <v>5.1428570000000002</v>
      </c>
      <c r="B5955">
        <v>468100</v>
      </c>
      <c r="C5955">
        <v>421300</v>
      </c>
      <c r="D5955">
        <v>431400</v>
      </c>
    </row>
    <row r="5956" spans="1:4" x14ac:dyDescent="0.25">
      <c r="A5956">
        <v>5.1428570000000002</v>
      </c>
      <c r="B5956">
        <v>695100</v>
      </c>
      <c r="C5956">
        <v>2792300</v>
      </c>
      <c r="D5956">
        <v>822700</v>
      </c>
    </row>
    <row r="5957" spans="1:4" x14ac:dyDescent="0.25">
      <c r="A5957">
        <v>5.1428570000000002</v>
      </c>
      <c r="B5957">
        <v>438600</v>
      </c>
      <c r="C5957">
        <v>2370900</v>
      </c>
      <c r="D5957">
        <v>500600</v>
      </c>
    </row>
    <row r="5958" spans="1:4" x14ac:dyDescent="0.25">
      <c r="A5958">
        <v>5.2</v>
      </c>
      <c r="B5958">
        <v>1143100</v>
      </c>
      <c r="C5958">
        <v>1232900</v>
      </c>
      <c r="D5958">
        <v>958000</v>
      </c>
    </row>
    <row r="5959" spans="1:4" x14ac:dyDescent="0.25">
      <c r="A5959">
        <v>5.2307689999999996</v>
      </c>
      <c r="B5959">
        <v>90255800</v>
      </c>
      <c r="C5959">
        <v>116333500</v>
      </c>
      <c r="D5959">
        <v>1356000</v>
      </c>
    </row>
    <row r="5960" spans="1:4" x14ac:dyDescent="0.25">
      <c r="A5960">
        <v>5.2307689999999996</v>
      </c>
      <c r="B5960">
        <v>1274800</v>
      </c>
      <c r="C5960">
        <v>1242400</v>
      </c>
      <c r="D5960">
        <v>882700</v>
      </c>
    </row>
    <row r="5961" spans="1:4" x14ac:dyDescent="0.25">
      <c r="A5961">
        <v>5.2307689999999996</v>
      </c>
      <c r="B5961">
        <v>9876900</v>
      </c>
      <c r="C5961">
        <v>14440600</v>
      </c>
      <c r="D5961">
        <v>4259900</v>
      </c>
    </row>
    <row r="5962" spans="1:4" x14ac:dyDescent="0.25">
      <c r="A5962">
        <v>5.2307689999999996</v>
      </c>
      <c r="B5962">
        <v>2318100</v>
      </c>
      <c r="C5962">
        <v>4251800</v>
      </c>
      <c r="D5962">
        <v>1254800</v>
      </c>
    </row>
    <row r="5963" spans="1:4" x14ac:dyDescent="0.25">
      <c r="A5963">
        <v>5.2727275000000002</v>
      </c>
      <c r="B5963">
        <v>1070300</v>
      </c>
      <c r="C5963">
        <v>1182800</v>
      </c>
      <c r="D5963">
        <v>1081700</v>
      </c>
    </row>
    <row r="5964" spans="1:4" x14ac:dyDescent="0.25">
      <c r="A5964">
        <v>5.2727275000000002</v>
      </c>
      <c r="B5964">
        <v>8264900</v>
      </c>
      <c r="C5964">
        <v>8882000</v>
      </c>
      <c r="D5964">
        <v>10576600</v>
      </c>
    </row>
    <row r="5965" spans="1:4" x14ac:dyDescent="0.25">
      <c r="A5965">
        <v>5.2727275000000002</v>
      </c>
      <c r="B5965">
        <v>912200</v>
      </c>
      <c r="C5965">
        <v>1010500</v>
      </c>
      <c r="D5965">
        <v>939600</v>
      </c>
    </row>
    <row r="5966" spans="1:4" x14ac:dyDescent="0.25">
      <c r="A5966">
        <v>5.3846154000000004</v>
      </c>
      <c r="B5966">
        <v>6172300</v>
      </c>
      <c r="C5966">
        <v>9670100</v>
      </c>
      <c r="D5966">
        <v>1715800</v>
      </c>
    </row>
    <row r="5967" spans="1:4" x14ac:dyDescent="0.25">
      <c r="A5967">
        <v>5.3846154000000004</v>
      </c>
      <c r="B5967">
        <v>642200</v>
      </c>
      <c r="C5967">
        <v>695800</v>
      </c>
      <c r="D5967">
        <v>655200</v>
      </c>
    </row>
    <row r="5968" spans="1:4" x14ac:dyDescent="0.25">
      <c r="A5968">
        <v>5.3846154000000004</v>
      </c>
      <c r="B5968">
        <v>42004300</v>
      </c>
      <c r="C5968">
        <v>54813500</v>
      </c>
      <c r="D5968">
        <v>15197200</v>
      </c>
    </row>
    <row r="5969" spans="1:4" x14ac:dyDescent="0.25">
      <c r="A5969">
        <v>5.3846154000000004</v>
      </c>
      <c r="B5969">
        <v>9443200</v>
      </c>
      <c r="C5969">
        <v>7924600</v>
      </c>
      <c r="D5969">
        <v>6432400</v>
      </c>
    </row>
    <row r="5970" spans="1:4" x14ac:dyDescent="0.25">
      <c r="A5970">
        <v>5.3846154000000004</v>
      </c>
      <c r="B5970">
        <v>7778700</v>
      </c>
      <c r="C5970">
        <v>12332800</v>
      </c>
      <c r="D5970">
        <v>2725300</v>
      </c>
    </row>
    <row r="5971" spans="1:4" x14ac:dyDescent="0.25">
      <c r="A5971">
        <v>5.4</v>
      </c>
      <c r="B5971">
        <v>379800</v>
      </c>
      <c r="C5971">
        <v>396400</v>
      </c>
      <c r="D5971">
        <v>399300</v>
      </c>
    </row>
    <row r="5972" spans="1:4" x14ac:dyDescent="0.25">
      <c r="A5972">
        <v>5.4</v>
      </c>
      <c r="B5972">
        <v>777000</v>
      </c>
      <c r="C5972">
        <v>864700</v>
      </c>
      <c r="D5972">
        <v>657300</v>
      </c>
    </row>
    <row r="5973" spans="1:4" x14ac:dyDescent="0.25">
      <c r="A5973">
        <v>5.4285709999999998</v>
      </c>
      <c r="B5973">
        <v>610600</v>
      </c>
      <c r="C5973">
        <v>486200</v>
      </c>
      <c r="D5973">
        <v>328000</v>
      </c>
    </row>
    <row r="5974" spans="1:4" x14ac:dyDescent="0.25">
      <c r="A5974">
        <v>5.4545455</v>
      </c>
      <c r="B5974">
        <v>1359300</v>
      </c>
      <c r="C5974">
        <v>1527500</v>
      </c>
      <c r="D5974">
        <v>1495000</v>
      </c>
    </row>
    <row r="5975" spans="1:4" x14ac:dyDescent="0.25">
      <c r="A5975">
        <v>5.4545455</v>
      </c>
      <c r="B5975">
        <v>1519100</v>
      </c>
      <c r="C5975">
        <v>1647100</v>
      </c>
      <c r="D5975">
        <v>1655900</v>
      </c>
    </row>
    <row r="5976" spans="1:4" x14ac:dyDescent="0.25">
      <c r="A5976">
        <v>5.5384617</v>
      </c>
      <c r="B5976">
        <v>2527800</v>
      </c>
      <c r="C5976">
        <v>2523000</v>
      </c>
      <c r="D5976">
        <v>2376000</v>
      </c>
    </row>
    <row r="5977" spans="1:4" x14ac:dyDescent="0.25">
      <c r="A5977">
        <v>5.5384617</v>
      </c>
      <c r="B5977">
        <v>1122900</v>
      </c>
      <c r="C5977">
        <v>942700</v>
      </c>
      <c r="D5977">
        <v>861800</v>
      </c>
    </row>
    <row r="5978" spans="1:4" x14ac:dyDescent="0.25">
      <c r="A5978">
        <v>5.5384617</v>
      </c>
      <c r="B5978">
        <v>673000</v>
      </c>
      <c r="C5978">
        <v>772100</v>
      </c>
      <c r="D5978">
        <v>655800</v>
      </c>
    </row>
    <row r="5979" spans="1:4" x14ac:dyDescent="0.25">
      <c r="A5979">
        <v>5.5555553</v>
      </c>
      <c r="B5979">
        <v>1109700</v>
      </c>
      <c r="C5979">
        <v>1001200</v>
      </c>
      <c r="D5979">
        <v>1120799</v>
      </c>
    </row>
    <row r="5980" spans="1:4" x14ac:dyDescent="0.25">
      <c r="A5980">
        <v>5.6363634999999999</v>
      </c>
      <c r="B5980">
        <v>1759500</v>
      </c>
      <c r="C5980">
        <v>1682300</v>
      </c>
      <c r="D5980">
        <v>1844700</v>
      </c>
    </row>
    <row r="5981" spans="1:4" x14ac:dyDescent="0.25">
      <c r="A5981">
        <v>5.6363634999999999</v>
      </c>
      <c r="B5981">
        <v>823600</v>
      </c>
      <c r="C5981">
        <v>876800</v>
      </c>
      <c r="D5981">
        <v>755400</v>
      </c>
    </row>
    <row r="5982" spans="1:4" x14ac:dyDescent="0.25">
      <c r="A5982">
        <v>5.6363634999999999</v>
      </c>
      <c r="B5982">
        <v>702600</v>
      </c>
      <c r="C5982">
        <v>969100</v>
      </c>
      <c r="D5982">
        <v>616500</v>
      </c>
    </row>
    <row r="5983" spans="1:4" x14ac:dyDescent="0.25">
      <c r="A5983">
        <v>5.7142860000000004</v>
      </c>
      <c r="B5983">
        <v>680500</v>
      </c>
      <c r="C5983">
        <v>1006600</v>
      </c>
      <c r="D5983">
        <v>769300</v>
      </c>
    </row>
    <row r="5984" spans="1:4" x14ac:dyDescent="0.25">
      <c r="A5984">
        <v>5.7777776999999997</v>
      </c>
      <c r="B5984">
        <v>674300</v>
      </c>
      <c r="C5984">
        <v>802800</v>
      </c>
      <c r="D5984">
        <v>683500</v>
      </c>
    </row>
    <row r="5985" spans="1:4" x14ac:dyDescent="0.25">
      <c r="A5985">
        <v>5.7777776999999997</v>
      </c>
      <c r="B5985">
        <v>586500</v>
      </c>
      <c r="C5985">
        <v>778400</v>
      </c>
      <c r="D5985">
        <v>591600</v>
      </c>
    </row>
    <row r="5986" spans="1:4" x14ac:dyDescent="0.25">
      <c r="A5986">
        <v>5.7777776999999997</v>
      </c>
      <c r="B5986">
        <v>615800</v>
      </c>
      <c r="C5986">
        <v>702900</v>
      </c>
      <c r="D5986">
        <v>731400</v>
      </c>
    </row>
    <row r="5987" spans="1:4" x14ac:dyDescent="0.25">
      <c r="A5987">
        <v>6</v>
      </c>
      <c r="B5987">
        <v>477600</v>
      </c>
      <c r="C5987">
        <v>423300</v>
      </c>
      <c r="D5987">
        <v>440000</v>
      </c>
    </row>
    <row r="5988" spans="1:4" x14ac:dyDescent="0.25">
      <c r="A5988">
        <v>6</v>
      </c>
      <c r="B5988">
        <v>5564900</v>
      </c>
      <c r="C5988">
        <v>6273300</v>
      </c>
      <c r="D5988">
        <v>5583200</v>
      </c>
    </row>
    <row r="5989" spans="1:4" x14ac:dyDescent="0.25">
      <c r="A5989">
        <v>6</v>
      </c>
      <c r="B5989">
        <v>1830700</v>
      </c>
      <c r="C5989">
        <v>1961100</v>
      </c>
      <c r="D5989">
        <v>1892400</v>
      </c>
    </row>
    <row r="5990" spans="1:4" x14ac:dyDescent="0.25">
      <c r="A5990">
        <v>6</v>
      </c>
      <c r="B5990">
        <v>3935400</v>
      </c>
      <c r="C5990">
        <v>5127300</v>
      </c>
      <c r="D5990">
        <v>3207100</v>
      </c>
    </row>
    <row r="5991" spans="1:4" x14ac:dyDescent="0.25">
      <c r="A5991">
        <v>6</v>
      </c>
      <c r="B5991">
        <v>1763800</v>
      </c>
      <c r="C5991">
        <v>2155900</v>
      </c>
      <c r="D5991">
        <v>1883200</v>
      </c>
    </row>
    <row r="5992" spans="1:4" x14ac:dyDescent="0.25">
      <c r="A5992">
        <v>6</v>
      </c>
      <c r="B5992">
        <v>635700</v>
      </c>
      <c r="C5992">
        <v>1142300</v>
      </c>
      <c r="D5992">
        <v>510400</v>
      </c>
    </row>
    <row r="5993" spans="1:4" x14ac:dyDescent="0.25">
      <c r="A5993">
        <v>6.1818179999999998</v>
      </c>
      <c r="B5993">
        <v>980600</v>
      </c>
      <c r="C5993">
        <v>908600</v>
      </c>
      <c r="D5993">
        <v>678900</v>
      </c>
    </row>
    <row r="5994" spans="1:4" x14ac:dyDescent="0.25">
      <c r="A5994">
        <v>6.2222223000000003</v>
      </c>
      <c r="B5994">
        <v>1395200</v>
      </c>
      <c r="C5994">
        <v>1282100</v>
      </c>
      <c r="D5994">
        <v>1268801</v>
      </c>
    </row>
    <row r="5995" spans="1:4" x14ac:dyDescent="0.25">
      <c r="A5995">
        <v>6.4</v>
      </c>
      <c r="B5995">
        <v>909600</v>
      </c>
      <c r="C5995">
        <v>2060100</v>
      </c>
      <c r="D5995">
        <v>839300</v>
      </c>
    </row>
    <row r="5996" spans="1:4" x14ac:dyDescent="0.25">
      <c r="A5996">
        <v>6.5454545</v>
      </c>
      <c r="B5996">
        <v>1945100</v>
      </c>
      <c r="C5996">
        <v>2940700</v>
      </c>
      <c r="D5996">
        <v>1938400</v>
      </c>
    </row>
    <row r="5997" spans="1:4" x14ac:dyDescent="0.25">
      <c r="A5997">
        <v>6.6153845999999996</v>
      </c>
      <c r="B5997">
        <v>45059800</v>
      </c>
      <c r="C5997">
        <v>64498700</v>
      </c>
      <c r="D5997">
        <v>1355700</v>
      </c>
    </row>
    <row r="5998" spans="1:4" x14ac:dyDescent="0.25">
      <c r="A5998">
        <v>6.7272724999999998</v>
      </c>
      <c r="B5998">
        <v>765300</v>
      </c>
      <c r="C5998">
        <v>778200</v>
      </c>
      <c r="D5998">
        <v>778600</v>
      </c>
    </row>
    <row r="5999" spans="1:4" x14ac:dyDescent="0.25">
      <c r="A5999">
        <v>6.9230770000000001</v>
      </c>
      <c r="B5999">
        <v>6335600</v>
      </c>
      <c r="C5999">
        <v>7091800</v>
      </c>
      <c r="D5999">
        <v>7392500</v>
      </c>
    </row>
    <row r="6000" spans="1:4" x14ac:dyDescent="0.25">
      <c r="A6000">
        <v>7.4</v>
      </c>
      <c r="B6000">
        <v>641400</v>
      </c>
      <c r="C6000">
        <v>821400</v>
      </c>
      <c r="D6000">
        <v>672600</v>
      </c>
    </row>
    <row r="6001" spans="1:4" x14ac:dyDescent="0.25">
      <c r="A6001">
        <v>7.4545455</v>
      </c>
      <c r="B6001">
        <v>704900</v>
      </c>
      <c r="C6001">
        <v>814000</v>
      </c>
      <c r="D6001">
        <v>740500</v>
      </c>
    </row>
    <row r="6002" spans="1:4" x14ac:dyDescent="0.25">
      <c r="A6002">
        <v>7.4545455</v>
      </c>
      <c r="B6002">
        <v>965200</v>
      </c>
      <c r="C6002">
        <v>896700</v>
      </c>
      <c r="D6002">
        <v>649500</v>
      </c>
    </row>
  </sheetData>
  <sortState xmlns:xlrd2="http://schemas.microsoft.com/office/spreadsheetml/2017/richdata2" ref="A2:D6000">
    <sortCondition ref="A1:A6000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AEAF7-8C07-4EA0-9797-1603229A0AA4}">
  <dimension ref="A1:AD1068"/>
  <sheetViews>
    <sheetView topLeftCell="A475" workbookViewId="0">
      <pane xSplit="1" topLeftCell="B1" activePane="topRight" state="frozen"/>
      <selection activeCell="A996" sqref="A996"/>
      <selection pane="topRight" activeCell="W1064" sqref="W1064"/>
    </sheetView>
  </sheetViews>
  <sheetFormatPr defaultRowHeight="15" x14ac:dyDescent="0.25"/>
  <cols>
    <col min="1" max="1" width="18.7109375" bestFit="1" customWidth="1"/>
    <col min="2" max="2" width="12" customWidth="1"/>
    <col min="3" max="4" width="10" bestFit="1" customWidth="1"/>
    <col min="6" max="6" width="11.7109375" bestFit="1" customWidth="1"/>
    <col min="7" max="7" width="18.42578125" bestFit="1" customWidth="1"/>
    <col min="8" max="9" width="17.42578125" bestFit="1" customWidth="1"/>
    <col min="11" max="11" width="11.7109375" bestFit="1" customWidth="1"/>
    <col min="12" max="14" width="17.42578125" bestFit="1" customWidth="1"/>
    <col min="16" max="16" width="11.7109375" bestFit="1" customWidth="1"/>
    <col min="17" max="17" width="17.42578125" bestFit="1" customWidth="1"/>
    <col min="18" max="18" width="17.85546875" bestFit="1" customWidth="1"/>
    <col min="19" max="19" width="17.42578125" bestFit="1" customWidth="1"/>
    <col min="21" max="21" width="11.7109375" bestFit="1" customWidth="1"/>
    <col min="22" max="22" width="17.42578125" bestFit="1" customWidth="1"/>
    <col min="23" max="23" width="23.7109375" bestFit="1" customWidth="1"/>
    <col min="24" max="24" width="17.42578125" bestFit="1" customWidth="1"/>
    <col min="26" max="26" width="11.7109375" bestFit="1" customWidth="1"/>
    <col min="27" max="27" width="23.7109375" bestFit="1" customWidth="1"/>
    <col min="28" max="29" width="17.42578125" bestFit="1" customWidth="1"/>
  </cols>
  <sheetData>
    <row r="1" spans="1:29" x14ac:dyDescent="0.25">
      <c r="A1" s="4" t="s">
        <v>0</v>
      </c>
      <c r="B1" s="4"/>
      <c r="C1" s="4"/>
      <c r="D1" s="4"/>
      <c r="F1" s="4" t="s">
        <v>3</v>
      </c>
      <c r="G1" s="4"/>
      <c r="H1" s="4"/>
      <c r="I1" s="4"/>
      <c r="K1" s="4" t="s">
        <v>12</v>
      </c>
      <c r="L1" s="4"/>
      <c r="M1" s="4"/>
      <c r="N1" s="4"/>
      <c r="P1" s="4" t="s">
        <v>35</v>
      </c>
      <c r="Q1" s="4"/>
      <c r="R1" s="4"/>
      <c r="S1" s="4"/>
      <c r="U1" s="4" t="s">
        <v>60</v>
      </c>
      <c r="V1" s="4"/>
      <c r="W1" s="4"/>
      <c r="X1" s="4"/>
      <c r="Z1" s="4" t="s">
        <v>89</v>
      </c>
      <c r="AA1" s="4"/>
      <c r="AB1" s="4"/>
      <c r="AC1" s="4"/>
    </row>
    <row r="2" spans="1:29" x14ac:dyDescent="0.25">
      <c r="A2" t="s">
        <v>1376</v>
      </c>
      <c r="B2" t="s">
        <v>91</v>
      </c>
      <c r="C2" t="s">
        <v>90</v>
      </c>
      <c r="D2" t="s">
        <v>1</v>
      </c>
      <c r="F2" t="s">
        <v>1376</v>
      </c>
      <c r="G2" t="s">
        <v>91</v>
      </c>
      <c r="H2" t="s">
        <v>90</v>
      </c>
      <c r="I2" t="s">
        <v>1</v>
      </c>
      <c r="K2" t="s">
        <v>1376</v>
      </c>
      <c r="L2" t="s">
        <v>91</v>
      </c>
      <c r="M2" t="s">
        <v>90</v>
      </c>
      <c r="N2" t="s">
        <v>1</v>
      </c>
      <c r="P2" t="s">
        <v>1376</v>
      </c>
      <c r="Q2" t="s">
        <v>91</v>
      </c>
      <c r="R2" t="s">
        <v>90</v>
      </c>
      <c r="S2" t="s">
        <v>1</v>
      </c>
      <c r="U2" t="s">
        <v>1376</v>
      </c>
      <c r="V2" t="s">
        <v>91</v>
      </c>
      <c r="W2" t="s">
        <v>90</v>
      </c>
      <c r="X2" t="s">
        <v>1</v>
      </c>
      <c r="Z2" t="s">
        <v>1376</v>
      </c>
      <c r="AA2" t="s">
        <v>91</v>
      </c>
      <c r="AB2" t="s">
        <v>90</v>
      </c>
      <c r="AC2" t="s">
        <v>1</v>
      </c>
    </row>
    <row r="3" spans="1:29" x14ac:dyDescent="0.25">
      <c r="A3">
        <v>2.4</v>
      </c>
      <c r="B3">
        <v>855300</v>
      </c>
      <c r="C3">
        <v>516700</v>
      </c>
      <c r="D3">
        <v>525000</v>
      </c>
      <c r="F3">
        <v>2.5714285000000001</v>
      </c>
      <c r="G3">
        <v>6021500</v>
      </c>
      <c r="H3">
        <v>3547500</v>
      </c>
      <c r="I3">
        <v>1939900</v>
      </c>
      <c r="K3">
        <v>2.6666666999999999</v>
      </c>
      <c r="L3">
        <v>4517000</v>
      </c>
      <c r="M3">
        <v>2852900</v>
      </c>
      <c r="N3">
        <v>853100</v>
      </c>
      <c r="P3">
        <v>2.6</v>
      </c>
      <c r="Q3">
        <v>21838200</v>
      </c>
      <c r="R3">
        <v>40258900</v>
      </c>
      <c r="S3">
        <v>1799500</v>
      </c>
      <c r="U3">
        <v>2.7272726999999999</v>
      </c>
      <c r="V3" t="s">
        <v>904</v>
      </c>
      <c r="W3" t="s">
        <v>273</v>
      </c>
      <c r="X3" t="s">
        <v>36</v>
      </c>
      <c r="Z3">
        <v>2.7692307999999999</v>
      </c>
      <c r="AA3">
        <v>718267500</v>
      </c>
      <c r="AB3">
        <v>1357562600</v>
      </c>
      <c r="AC3">
        <v>653700</v>
      </c>
    </row>
    <row r="4" spans="1:29" x14ac:dyDescent="0.25">
      <c r="A4">
        <v>2.4</v>
      </c>
      <c r="B4">
        <v>42422100</v>
      </c>
      <c r="C4">
        <v>23675800</v>
      </c>
      <c r="D4">
        <v>25225900</v>
      </c>
      <c r="F4">
        <v>2.5714285000000001</v>
      </c>
      <c r="G4">
        <v>4668600</v>
      </c>
      <c r="H4">
        <v>5286600</v>
      </c>
      <c r="I4">
        <v>1290500</v>
      </c>
      <c r="K4">
        <v>2.6666666999999999</v>
      </c>
      <c r="L4">
        <v>819700</v>
      </c>
      <c r="M4">
        <v>2626200</v>
      </c>
      <c r="N4">
        <v>774100</v>
      </c>
      <c r="P4">
        <v>2.6</v>
      </c>
      <c r="Q4">
        <v>46422900</v>
      </c>
      <c r="R4">
        <v>5981399</v>
      </c>
      <c r="S4">
        <v>927500</v>
      </c>
      <c r="U4">
        <v>2.7272726999999999</v>
      </c>
      <c r="V4">
        <v>4902700</v>
      </c>
      <c r="W4">
        <v>5708900</v>
      </c>
      <c r="X4">
        <v>3304600</v>
      </c>
      <c r="Z4">
        <v>2.7692307999999999</v>
      </c>
      <c r="AA4">
        <v>1011700</v>
      </c>
      <c r="AB4">
        <v>1765000</v>
      </c>
      <c r="AC4">
        <v>4370100</v>
      </c>
    </row>
    <row r="5" spans="1:29" x14ac:dyDescent="0.25">
      <c r="A5">
        <v>2.4</v>
      </c>
      <c r="B5">
        <v>1861600</v>
      </c>
      <c r="C5">
        <v>745300</v>
      </c>
      <c r="D5">
        <v>800300</v>
      </c>
      <c r="F5">
        <v>2.5714285000000001</v>
      </c>
      <c r="G5">
        <v>116794300</v>
      </c>
      <c r="H5">
        <v>97181800</v>
      </c>
      <c r="I5">
        <v>3640900</v>
      </c>
      <c r="K5">
        <v>2.6666666999999999</v>
      </c>
      <c r="L5">
        <v>369208400</v>
      </c>
      <c r="M5">
        <v>441650200</v>
      </c>
      <c r="N5">
        <v>560700</v>
      </c>
      <c r="P5">
        <v>2.6</v>
      </c>
      <c r="Q5" t="s">
        <v>803</v>
      </c>
      <c r="R5" t="s">
        <v>165</v>
      </c>
      <c r="S5" t="s">
        <v>13</v>
      </c>
      <c r="U5">
        <v>2.7272726999999999</v>
      </c>
      <c r="V5" t="s">
        <v>905</v>
      </c>
      <c r="W5" t="s">
        <v>274</v>
      </c>
      <c r="X5">
        <v>11073300</v>
      </c>
      <c r="Z5">
        <v>2.7692307999999999</v>
      </c>
      <c r="AA5" t="s">
        <v>1071</v>
      </c>
      <c r="AB5" t="s">
        <v>442</v>
      </c>
      <c r="AC5">
        <v>1391764600</v>
      </c>
    </row>
    <row r="6" spans="1:29" x14ac:dyDescent="0.25">
      <c r="A6">
        <v>2.4</v>
      </c>
      <c r="B6">
        <v>3269000</v>
      </c>
      <c r="C6">
        <v>2254600</v>
      </c>
      <c r="D6">
        <v>1331900</v>
      </c>
      <c r="F6">
        <v>2.5714285000000001</v>
      </c>
      <c r="G6">
        <v>21809900</v>
      </c>
      <c r="H6">
        <v>20347300</v>
      </c>
      <c r="I6">
        <v>15012100</v>
      </c>
      <c r="K6">
        <v>2.6666666999999999</v>
      </c>
      <c r="L6">
        <v>782588500</v>
      </c>
      <c r="M6">
        <v>982181200</v>
      </c>
      <c r="N6">
        <v>2773900</v>
      </c>
      <c r="P6">
        <v>2.6</v>
      </c>
      <c r="Q6" t="s">
        <v>804</v>
      </c>
      <c r="R6" t="s">
        <v>166</v>
      </c>
      <c r="S6">
        <v>1241900</v>
      </c>
      <c r="U6">
        <v>2.7272726999999999</v>
      </c>
      <c r="V6">
        <v>1704900</v>
      </c>
      <c r="W6">
        <v>3205800</v>
      </c>
      <c r="X6">
        <v>1402200</v>
      </c>
      <c r="Z6">
        <v>2.7692307999999999</v>
      </c>
      <c r="AA6">
        <v>1190738000</v>
      </c>
      <c r="AB6">
        <v>1111060000</v>
      </c>
      <c r="AC6">
        <v>11843900</v>
      </c>
    </row>
    <row r="7" spans="1:29" x14ac:dyDescent="0.25">
      <c r="A7">
        <v>2.4</v>
      </c>
      <c r="B7">
        <v>509700</v>
      </c>
      <c r="C7">
        <v>459000</v>
      </c>
      <c r="D7">
        <v>383100</v>
      </c>
      <c r="F7">
        <v>2.5714285000000001</v>
      </c>
      <c r="G7">
        <v>1453700</v>
      </c>
      <c r="H7">
        <v>904500</v>
      </c>
      <c r="I7">
        <v>655300</v>
      </c>
      <c r="K7">
        <v>2.6666666999999999</v>
      </c>
      <c r="L7">
        <v>54246800</v>
      </c>
      <c r="M7">
        <v>48809000</v>
      </c>
      <c r="N7">
        <v>2824600</v>
      </c>
      <c r="P7">
        <v>2.6</v>
      </c>
      <c r="Q7">
        <v>4527800</v>
      </c>
      <c r="R7">
        <v>4215800</v>
      </c>
      <c r="S7">
        <v>622400</v>
      </c>
      <c r="U7">
        <v>2.7272726999999999</v>
      </c>
      <c r="V7">
        <v>1581500</v>
      </c>
      <c r="W7">
        <v>4783200</v>
      </c>
      <c r="X7">
        <v>1232600</v>
      </c>
      <c r="Z7">
        <v>2.7692307999999999</v>
      </c>
      <c r="AA7">
        <v>38684900</v>
      </c>
      <c r="AB7">
        <v>79651300</v>
      </c>
      <c r="AC7">
        <v>1053500</v>
      </c>
    </row>
    <row r="8" spans="1:29" x14ac:dyDescent="0.25">
      <c r="A8">
        <v>2.4</v>
      </c>
      <c r="B8">
        <v>679800</v>
      </c>
      <c r="C8">
        <v>511900</v>
      </c>
      <c r="D8">
        <v>1126800</v>
      </c>
      <c r="F8">
        <v>2.5714285000000001</v>
      </c>
      <c r="G8">
        <v>1527200</v>
      </c>
      <c r="H8">
        <v>1204900</v>
      </c>
      <c r="I8">
        <v>1068900</v>
      </c>
      <c r="K8">
        <v>2.6666666999999999</v>
      </c>
      <c r="L8">
        <v>5624200</v>
      </c>
      <c r="M8">
        <v>6450900</v>
      </c>
      <c r="N8">
        <v>2507200</v>
      </c>
      <c r="P8">
        <v>2.6</v>
      </c>
      <c r="Q8">
        <v>498916300</v>
      </c>
      <c r="R8">
        <v>553384199</v>
      </c>
      <c r="S8">
        <v>2630300</v>
      </c>
      <c r="U8">
        <v>2.7272726999999999</v>
      </c>
      <c r="V8">
        <v>20163000</v>
      </c>
      <c r="W8">
        <v>61382900</v>
      </c>
      <c r="X8">
        <v>1143200</v>
      </c>
      <c r="Z8">
        <v>2.7692307999999999</v>
      </c>
      <c r="AA8">
        <v>3458123800</v>
      </c>
      <c r="AB8">
        <v>1822846200</v>
      </c>
      <c r="AC8">
        <v>31753500</v>
      </c>
    </row>
    <row r="9" spans="1:29" x14ac:dyDescent="0.25">
      <c r="A9">
        <v>2.4</v>
      </c>
      <c r="B9">
        <v>388300</v>
      </c>
      <c r="C9">
        <v>317500</v>
      </c>
      <c r="D9">
        <v>349600</v>
      </c>
      <c r="F9">
        <v>2.5714285000000001</v>
      </c>
      <c r="G9">
        <v>345682100</v>
      </c>
      <c r="H9">
        <v>195056700</v>
      </c>
      <c r="I9">
        <v>103936900</v>
      </c>
      <c r="K9">
        <v>2.6666666999999999</v>
      </c>
      <c r="L9">
        <v>3446400</v>
      </c>
      <c r="M9">
        <v>4221600</v>
      </c>
      <c r="N9">
        <v>709500</v>
      </c>
      <c r="P9">
        <v>2.6</v>
      </c>
      <c r="Q9">
        <v>973500</v>
      </c>
      <c r="R9">
        <v>792401</v>
      </c>
      <c r="S9">
        <v>825400</v>
      </c>
      <c r="U9">
        <v>2.7272726999999999</v>
      </c>
      <c r="V9" t="s">
        <v>907</v>
      </c>
      <c r="W9" t="s">
        <v>276</v>
      </c>
      <c r="X9">
        <v>55464300</v>
      </c>
      <c r="Z9">
        <v>2.7692307999999999</v>
      </c>
      <c r="AA9" t="s">
        <v>1073</v>
      </c>
      <c r="AB9" t="s">
        <v>444</v>
      </c>
      <c r="AC9">
        <v>20731000</v>
      </c>
    </row>
    <row r="10" spans="1:29" x14ac:dyDescent="0.25">
      <c r="A10">
        <v>2.4</v>
      </c>
      <c r="B10">
        <v>2259600</v>
      </c>
      <c r="C10">
        <v>1692400</v>
      </c>
      <c r="D10">
        <v>1666700</v>
      </c>
      <c r="F10">
        <v>2.5714285000000001</v>
      </c>
      <c r="G10">
        <v>885400</v>
      </c>
      <c r="H10">
        <v>784600</v>
      </c>
      <c r="I10">
        <v>843700</v>
      </c>
      <c r="K10">
        <v>2.6666666999999999</v>
      </c>
      <c r="L10">
        <v>1335100</v>
      </c>
      <c r="M10">
        <v>1334300</v>
      </c>
      <c r="N10">
        <v>1081500</v>
      </c>
      <c r="P10">
        <v>2.6</v>
      </c>
      <c r="Q10">
        <v>273820100</v>
      </c>
      <c r="R10">
        <v>361856901</v>
      </c>
      <c r="S10">
        <v>3028600</v>
      </c>
      <c r="U10">
        <v>2.7272726999999999</v>
      </c>
      <c r="V10">
        <v>888700</v>
      </c>
      <c r="W10">
        <v>934500</v>
      </c>
      <c r="X10">
        <v>949000</v>
      </c>
      <c r="Z10">
        <v>2.7692307999999999</v>
      </c>
      <c r="AA10" t="s">
        <v>1076</v>
      </c>
      <c r="AB10" t="s">
        <v>447</v>
      </c>
      <c r="AC10">
        <v>2302100</v>
      </c>
    </row>
    <row r="11" spans="1:29" x14ac:dyDescent="0.25">
      <c r="A11">
        <v>2.4</v>
      </c>
      <c r="B11">
        <v>827500</v>
      </c>
      <c r="C11">
        <v>780700</v>
      </c>
      <c r="D11">
        <v>680900</v>
      </c>
      <c r="F11">
        <v>2.5714285000000001</v>
      </c>
      <c r="G11">
        <v>1230600</v>
      </c>
      <c r="H11">
        <v>1068600</v>
      </c>
      <c r="I11">
        <v>1090800</v>
      </c>
      <c r="K11">
        <v>2.6666666999999999</v>
      </c>
      <c r="L11">
        <v>957351100</v>
      </c>
      <c r="M11">
        <v>1143498600</v>
      </c>
      <c r="N11">
        <v>24457300</v>
      </c>
      <c r="P11">
        <v>2.6</v>
      </c>
      <c r="Q11" t="s">
        <v>805</v>
      </c>
      <c r="R11" t="s">
        <v>167</v>
      </c>
      <c r="S11">
        <v>5691600</v>
      </c>
      <c r="U11">
        <v>2.7272726999999999</v>
      </c>
      <c r="V11" t="s">
        <v>908</v>
      </c>
      <c r="W11" t="s">
        <v>277</v>
      </c>
      <c r="X11">
        <v>9438700</v>
      </c>
      <c r="Z11">
        <v>2.7692307999999999</v>
      </c>
      <c r="AA11">
        <v>2671800</v>
      </c>
      <c r="AB11">
        <v>2965100</v>
      </c>
      <c r="AC11">
        <v>752100</v>
      </c>
    </row>
    <row r="12" spans="1:29" x14ac:dyDescent="0.25">
      <c r="A12">
        <v>2.4</v>
      </c>
      <c r="B12">
        <v>746500</v>
      </c>
      <c r="C12">
        <v>856000</v>
      </c>
      <c r="D12">
        <v>604100</v>
      </c>
      <c r="F12">
        <v>2.5714285000000001</v>
      </c>
      <c r="G12">
        <v>1287800</v>
      </c>
      <c r="H12">
        <v>1040600</v>
      </c>
      <c r="I12">
        <v>581700</v>
      </c>
      <c r="K12">
        <v>2.6666666999999999</v>
      </c>
      <c r="L12">
        <v>1746200</v>
      </c>
      <c r="M12">
        <v>2602000</v>
      </c>
      <c r="N12">
        <v>470600</v>
      </c>
      <c r="P12">
        <v>2.6</v>
      </c>
      <c r="Q12">
        <v>11112700</v>
      </c>
      <c r="R12">
        <v>13841000</v>
      </c>
      <c r="S12">
        <v>10067500</v>
      </c>
      <c r="U12">
        <v>2.7272726999999999</v>
      </c>
      <c r="V12">
        <v>7160500</v>
      </c>
      <c r="W12">
        <v>10168500</v>
      </c>
      <c r="X12">
        <v>2997600</v>
      </c>
      <c r="Z12">
        <v>2.7692307999999999</v>
      </c>
      <c r="AA12" t="s">
        <v>1077</v>
      </c>
      <c r="AB12" t="s">
        <v>448</v>
      </c>
      <c r="AC12">
        <v>2476300</v>
      </c>
    </row>
    <row r="13" spans="1:29" x14ac:dyDescent="0.25">
      <c r="A13">
        <v>2.4</v>
      </c>
      <c r="B13">
        <v>976700</v>
      </c>
      <c r="C13">
        <v>832500</v>
      </c>
      <c r="D13">
        <v>698400</v>
      </c>
      <c r="F13">
        <v>2.5714285000000001</v>
      </c>
      <c r="G13">
        <v>23210800</v>
      </c>
      <c r="H13">
        <v>20611400</v>
      </c>
      <c r="I13">
        <v>6387200</v>
      </c>
      <c r="K13">
        <v>2.6666666999999999</v>
      </c>
      <c r="L13">
        <v>765300</v>
      </c>
      <c r="M13">
        <v>882400</v>
      </c>
      <c r="N13">
        <v>573400</v>
      </c>
      <c r="P13">
        <v>2.6</v>
      </c>
      <c r="Q13">
        <v>2311800</v>
      </c>
      <c r="R13">
        <v>2957500</v>
      </c>
      <c r="S13">
        <v>1799800</v>
      </c>
      <c r="U13">
        <v>2.7272726999999999</v>
      </c>
      <c r="V13">
        <v>3252579500</v>
      </c>
      <c r="W13">
        <v>933865500</v>
      </c>
      <c r="X13">
        <v>44941700</v>
      </c>
      <c r="Z13">
        <v>2.7692307999999999</v>
      </c>
      <c r="AA13">
        <v>762326500</v>
      </c>
      <c r="AB13">
        <v>695187000</v>
      </c>
      <c r="AC13">
        <v>319239100</v>
      </c>
    </row>
    <row r="14" spans="1:29" x14ac:dyDescent="0.25">
      <c r="A14">
        <v>2.4</v>
      </c>
      <c r="B14">
        <v>580300</v>
      </c>
      <c r="C14">
        <v>560500</v>
      </c>
      <c r="D14">
        <v>450000</v>
      </c>
      <c r="F14">
        <v>2.5714285000000001</v>
      </c>
      <c r="G14">
        <v>1057359200</v>
      </c>
      <c r="H14">
        <v>1201261100</v>
      </c>
      <c r="I14">
        <v>131616300</v>
      </c>
      <c r="K14">
        <v>2.6666666999999999</v>
      </c>
      <c r="L14">
        <v>2058100</v>
      </c>
      <c r="M14">
        <v>4165900</v>
      </c>
      <c r="N14">
        <v>2423600</v>
      </c>
      <c r="P14">
        <v>2.6</v>
      </c>
      <c r="Q14">
        <v>16783700</v>
      </c>
      <c r="R14">
        <v>25235401</v>
      </c>
      <c r="S14">
        <v>4180000</v>
      </c>
      <c r="U14">
        <v>2.7272726999999999</v>
      </c>
      <c r="V14">
        <v>139744400</v>
      </c>
      <c r="W14">
        <v>166575000</v>
      </c>
      <c r="X14">
        <v>6711400</v>
      </c>
      <c r="Z14">
        <v>2.7692307999999999</v>
      </c>
      <c r="AA14" t="s">
        <v>1079</v>
      </c>
      <c r="AB14" t="s">
        <v>450</v>
      </c>
      <c r="AC14">
        <v>58562300</v>
      </c>
    </row>
    <row r="15" spans="1:29" x14ac:dyDescent="0.25">
      <c r="A15">
        <v>2.4</v>
      </c>
      <c r="B15">
        <v>521200</v>
      </c>
      <c r="C15">
        <v>598500</v>
      </c>
      <c r="D15">
        <v>423800</v>
      </c>
      <c r="F15">
        <v>2.5714285000000001</v>
      </c>
      <c r="G15">
        <v>632000</v>
      </c>
      <c r="H15">
        <v>1384700</v>
      </c>
      <c r="I15">
        <v>908900</v>
      </c>
      <c r="K15">
        <v>2.6666666999999999</v>
      </c>
      <c r="L15">
        <v>220279700</v>
      </c>
      <c r="M15">
        <v>329993600</v>
      </c>
      <c r="N15">
        <v>239250700</v>
      </c>
      <c r="P15">
        <v>2.6</v>
      </c>
      <c r="Q15">
        <v>11991900</v>
      </c>
      <c r="R15">
        <v>25618100</v>
      </c>
      <c r="S15">
        <v>944800</v>
      </c>
      <c r="U15">
        <v>2.7272726999999999</v>
      </c>
      <c r="V15">
        <v>52266500</v>
      </c>
      <c r="W15">
        <v>103207000</v>
      </c>
      <c r="X15">
        <v>3813500</v>
      </c>
      <c r="Z15">
        <v>2.7692307999999999</v>
      </c>
      <c r="AA15" t="s">
        <v>1080</v>
      </c>
      <c r="AB15" t="s">
        <v>451</v>
      </c>
      <c r="AC15">
        <v>1495971200</v>
      </c>
    </row>
    <row r="16" spans="1:29" x14ac:dyDescent="0.25">
      <c r="A16">
        <v>2.4</v>
      </c>
      <c r="B16">
        <v>87620500</v>
      </c>
      <c r="C16">
        <v>55267900</v>
      </c>
      <c r="D16">
        <v>3426300</v>
      </c>
      <c r="F16">
        <v>2.5714285000000001</v>
      </c>
      <c r="G16">
        <v>994900</v>
      </c>
      <c r="H16">
        <v>1229000</v>
      </c>
      <c r="I16">
        <v>1087600</v>
      </c>
      <c r="K16">
        <v>2.6666666999999999</v>
      </c>
      <c r="L16">
        <v>15132600</v>
      </c>
      <c r="M16">
        <v>19609200</v>
      </c>
      <c r="N16">
        <v>4498300</v>
      </c>
      <c r="P16">
        <v>2.6</v>
      </c>
      <c r="Q16">
        <v>921300</v>
      </c>
      <c r="R16">
        <v>1206401</v>
      </c>
      <c r="S16">
        <v>900600</v>
      </c>
      <c r="U16">
        <v>2.7272726999999999</v>
      </c>
      <c r="V16" t="s">
        <v>909</v>
      </c>
      <c r="W16" t="s">
        <v>278</v>
      </c>
      <c r="X16">
        <v>1552100</v>
      </c>
      <c r="Z16">
        <v>2.7692307999999999</v>
      </c>
      <c r="AA16">
        <v>159854400</v>
      </c>
      <c r="AB16">
        <v>40485700</v>
      </c>
      <c r="AC16">
        <v>133701100</v>
      </c>
    </row>
    <row r="17" spans="1:29" x14ac:dyDescent="0.25">
      <c r="A17">
        <v>2.4</v>
      </c>
      <c r="B17">
        <v>1500300</v>
      </c>
      <c r="C17">
        <v>1406100</v>
      </c>
      <c r="D17">
        <v>1249400</v>
      </c>
      <c r="F17">
        <v>2.5714285000000001</v>
      </c>
      <c r="G17">
        <v>921500</v>
      </c>
      <c r="H17">
        <v>1360400</v>
      </c>
      <c r="I17">
        <v>377700</v>
      </c>
      <c r="K17">
        <v>2.6666666999999999</v>
      </c>
      <c r="L17">
        <v>648480200</v>
      </c>
      <c r="M17">
        <v>392597200</v>
      </c>
      <c r="N17">
        <v>1063900</v>
      </c>
      <c r="P17">
        <v>2.6</v>
      </c>
      <c r="Q17">
        <v>2718400</v>
      </c>
      <c r="R17">
        <v>3130700</v>
      </c>
      <c r="S17">
        <v>1103200</v>
      </c>
      <c r="U17">
        <v>2.7272726999999999</v>
      </c>
      <c r="V17">
        <v>3378400</v>
      </c>
      <c r="W17">
        <v>5750800</v>
      </c>
      <c r="X17">
        <v>647200</v>
      </c>
      <c r="Z17">
        <v>2.7692307999999999</v>
      </c>
      <c r="AA17">
        <v>60954100</v>
      </c>
      <c r="AB17">
        <v>67316900</v>
      </c>
      <c r="AC17">
        <v>21788000</v>
      </c>
    </row>
    <row r="18" spans="1:29" x14ac:dyDescent="0.25">
      <c r="A18">
        <v>2.4</v>
      </c>
      <c r="B18">
        <v>506800</v>
      </c>
      <c r="C18">
        <v>470600</v>
      </c>
      <c r="D18">
        <v>553400</v>
      </c>
      <c r="F18">
        <v>2.5714285000000001</v>
      </c>
      <c r="G18">
        <v>1062400</v>
      </c>
      <c r="H18">
        <v>1385300</v>
      </c>
      <c r="I18">
        <v>1121400</v>
      </c>
      <c r="K18">
        <v>2.6666666999999999</v>
      </c>
      <c r="L18">
        <v>1676300</v>
      </c>
      <c r="M18">
        <v>1910300</v>
      </c>
      <c r="N18">
        <v>647000</v>
      </c>
      <c r="P18">
        <v>2.6</v>
      </c>
      <c r="Q18">
        <v>22318000</v>
      </c>
      <c r="R18">
        <v>30152500</v>
      </c>
      <c r="S18">
        <v>1562500</v>
      </c>
      <c r="U18">
        <v>2.7272726999999999</v>
      </c>
      <c r="V18">
        <v>163156400</v>
      </c>
      <c r="W18">
        <v>176952500</v>
      </c>
      <c r="X18">
        <v>184237700</v>
      </c>
      <c r="Z18">
        <v>2.7692307999999999</v>
      </c>
      <c r="AA18" t="s">
        <v>1084</v>
      </c>
      <c r="AB18" t="s">
        <v>455</v>
      </c>
      <c r="AC18">
        <v>4083880600</v>
      </c>
    </row>
    <row r="19" spans="1:29" x14ac:dyDescent="0.25">
      <c r="A19">
        <v>2.4</v>
      </c>
      <c r="B19">
        <v>442300</v>
      </c>
      <c r="C19">
        <v>451100</v>
      </c>
      <c r="D19">
        <v>338100</v>
      </c>
      <c r="F19">
        <v>2.5714285000000001</v>
      </c>
      <c r="G19">
        <v>9528100</v>
      </c>
      <c r="H19">
        <v>15281100</v>
      </c>
      <c r="I19">
        <v>4505400</v>
      </c>
      <c r="K19">
        <v>2.6666666999999999</v>
      </c>
      <c r="L19">
        <v>128436700</v>
      </c>
      <c r="M19">
        <v>173161700</v>
      </c>
      <c r="N19">
        <v>6803000</v>
      </c>
      <c r="P19">
        <v>2.6</v>
      </c>
      <c r="Q19">
        <v>3234300</v>
      </c>
      <c r="R19">
        <v>4653501</v>
      </c>
      <c r="S19">
        <v>1482300</v>
      </c>
      <c r="U19">
        <v>2.7272726999999999</v>
      </c>
      <c r="V19">
        <v>1908462700</v>
      </c>
      <c r="W19">
        <v>2435041000</v>
      </c>
      <c r="X19">
        <v>2397400</v>
      </c>
      <c r="Z19">
        <v>2.7692307999999999</v>
      </c>
      <c r="AA19">
        <v>56826000</v>
      </c>
      <c r="AB19">
        <v>27312000</v>
      </c>
      <c r="AC19">
        <v>22536800</v>
      </c>
    </row>
    <row r="20" spans="1:29" x14ac:dyDescent="0.25">
      <c r="A20">
        <v>2.4</v>
      </c>
      <c r="B20">
        <v>1285900</v>
      </c>
      <c r="C20">
        <v>1069700</v>
      </c>
      <c r="D20">
        <v>1069900</v>
      </c>
      <c r="F20">
        <v>2.5714285000000001</v>
      </c>
      <c r="G20">
        <v>1539200</v>
      </c>
      <c r="H20">
        <v>1397100</v>
      </c>
      <c r="I20">
        <v>1126800</v>
      </c>
      <c r="K20">
        <v>2.6666666999999999</v>
      </c>
      <c r="L20">
        <v>904800</v>
      </c>
      <c r="M20">
        <v>2971300</v>
      </c>
      <c r="N20">
        <v>2754100</v>
      </c>
      <c r="P20">
        <v>2.6</v>
      </c>
      <c r="Q20">
        <v>421100</v>
      </c>
      <c r="R20">
        <v>513300</v>
      </c>
      <c r="S20">
        <v>401200</v>
      </c>
      <c r="U20">
        <v>2.7272726999999999</v>
      </c>
      <c r="V20">
        <v>2379200</v>
      </c>
      <c r="W20">
        <v>4158900</v>
      </c>
      <c r="X20">
        <v>739200</v>
      </c>
      <c r="Z20">
        <v>2.7692307999999999</v>
      </c>
      <c r="AA20" t="s">
        <v>1087</v>
      </c>
      <c r="AB20" t="s">
        <v>458</v>
      </c>
      <c r="AC20">
        <v>3259100</v>
      </c>
    </row>
    <row r="21" spans="1:29" x14ac:dyDescent="0.25">
      <c r="A21">
        <v>2.4</v>
      </c>
      <c r="B21">
        <v>335900</v>
      </c>
      <c r="C21">
        <v>379400</v>
      </c>
      <c r="D21">
        <v>313000</v>
      </c>
      <c r="F21">
        <v>2.5714285000000001</v>
      </c>
      <c r="G21">
        <v>44527100</v>
      </c>
      <c r="H21">
        <v>155575100</v>
      </c>
      <c r="I21">
        <v>987900</v>
      </c>
      <c r="K21">
        <v>2.6666666999999999</v>
      </c>
      <c r="L21">
        <v>23825700</v>
      </c>
      <c r="M21">
        <v>27445500</v>
      </c>
      <c r="N21">
        <v>28728000</v>
      </c>
      <c r="P21">
        <v>2.6</v>
      </c>
      <c r="Q21">
        <v>120122800</v>
      </c>
      <c r="R21">
        <v>179349100</v>
      </c>
      <c r="S21">
        <v>766300</v>
      </c>
      <c r="U21">
        <v>2.7272726999999999</v>
      </c>
      <c r="V21">
        <v>1491800</v>
      </c>
      <c r="W21">
        <v>2201800</v>
      </c>
      <c r="X21">
        <v>477200</v>
      </c>
      <c r="Z21">
        <v>2.7692307999999999</v>
      </c>
      <c r="AA21" t="s">
        <v>1089</v>
      </c>
      <c r="AB21" t="s">
        <v>460</v>
      </c>
      <c r="AC21">
        <v>30001700</v>
      </c>
    </row>
    <row r="22" spans="1:29" x14ac:dyDescent="0.25">
      <c r="A22">
        <v>2.4</v>
      </c>
      <c r="B22">
        <v>624900</v>
      </c>
      <c r="C22">
        <v>669800</v>
      </c>
      <c r="D22">
        <v>532700</v>
      </c>
      <c r="F22">
        <v>2.5714285000000001</v>
      </c>
      <c r="G22">
        <v>238255300</v>
      </c>
      <c r="H22">
        <v>642000400</v>
      </c>
      <c r="I22">
        <v>3626400</v>
      </c>
      <c r="K22">
        <v>2.6666666999999999</v>
      </c>
      <c r="L22">
        <v>1442600</v>
      </c>
      <c r="M22">
        <v>1429300</v>
      </c>
      <c r="N22">
        <v>1492500</v>
      </c>
      <c r="P22">
        <v>2.6</v>
      </c>
      <c r="Q22">
        <v>2117857000</v>
      </c>
      <c r="R22">
        <v>2756911100</v>
      </c>
      <c r="S22">
        <v>5090200</v>
      </c>
      <c r="U22">
        <v>2.7272726999999999</v>
      </c>
      <c r="V22">
        <v>18557100</v>
      </c>
      <c r="W22">
        <v>30716600</v>
      </c>
      <c r="X22">
        <v>2983800</v>
      </c>
      <c r="Z22">
        <v>2.7692307999999999</v>
      </c>
      <c r="AA22">
        <v>2550700</v>
      </c>
      <c r="AB22">
        <v>3467800</v>
      </c>
      <c r="AC22">
        <v>1872300</v>
      </c>
    </row>
    <row r="23" spans="1:29" x14ac:dyDescent="0.25">
      <c r="A23">
        <v>2.4</v>
      </c>
      <c r="B23">
        <v>2614100</v>
      </c>
      <c r="C23">
        <v>3745000</v>
      </c>
      <c r="D23">
        <v>2081200</v>
      </c>
      <c r="F23">
        <v>2.5714285000000001</v>
      </c>
      <c r="G23">
        <v>1637000</v>
      </c>
      <c r="H23">
        <v>1700600</v>
      </c>
      <c r="I23">
        <v>1152400</v>
      </c>
      <c r="K23">
        <v>2.6666666999999999</v>
      </c>
      <c r="L23">
        <v>776500</v>
      </c>
      <c r="M23">
        <v>1428300</v>
      </c>
      <c r="N23">
        <v>396100</v>
      </c>
      <c r="P23">
        <v>2.6</v>
      </c>
      <c r="Q23">
        <v>4669900</v>
      </c>
      <c r="R23">
        <v>5792800</v>
      </c>
      <c r="S23">
        <v>781500</v>
      </c>
      <c r="U23">
        <v>2.7272726999999999</v>
      </c>
      <c r="V23" t="s">
        <v>912</v>
      </c>
      <c r="W23" t="s">
        <v>283</v>
      </c>
      <c r="X23">
        <v>547534700</v>
      </c>
      <c r="Z23">
        <v>2.7692307999999999</v>
      </c>
      <c r="AA23">
        <v>267080800</v>
      </c>
      <c r="AB23">
        <v>510538600</v>
      </c>
      <c r="AC23">
        <v>1070600</v>
      </c>
    </row>
    <row r="24" spans="1:29" x14ac:dyDescent="0.25">
      <c r="A24">
        <v>2.4</v>
      </c>
      <c r="B24">
        <v>497800</v>
      </c>
      <c r="C24">
        <v>490900</v>
      </c>
      <c r="D24">
        <v>891500</v>
      </c>
      <c r="F24">
        <v>2.5714285000000001</v>
      </c>
      <c r="G24">
        <v>649700</v>
      </c>
      <c r="H24">
        <v>850900</v>
      </c>
      <c r="I24">
        <v>661400</v>
      </c>
      <c r="K24">
        <v>2.6666666999999999</v>
      </c>
      <c r="L24">
        <v>400800</v>
      </c>
      <c r="M24">
        <v>433800</v>
      </c>
      <c r="N24">
        <v>382900</v>
      </c>
      <c r="P24">
        <v>2.6</v>
      </c>
      <c r="Q24" t="s">
        <v>807</v>
      </c>
      <c r="R24" t="s">
        <v>169</v>
      </c>
      <c r="S24">
        <v>2523900</v>
      </c>
      <c r="U24">
        <v>2.7272726999999999</v>
      </c>
      <c r="V24">
        <v>220338700</v>
      </c>
      <c r="W24">
        <v>474168800</v>
      </c>
      <c r="X24">
        <v>1014800</v>
      </c>
      <c r="Z24">
        <v>2.7692307999999999</v>
      </c>
      <c r="AA24">
        <v>22166000</v>
      </c>
      <c r="AB24">
        <v>39594400</v>
      </c>
      <c r="AC24">
        <v>3417000</v>
      </c>
    </row>
    <row r="25" spans="1:29" x14ac:dyDescent="0.25">
      <c r="A25">
        <v>2.4</v>
      </c>
      <c r="B25">
        <v>1889800</v>
      </c>
      <c r="C25">
        <v>2708000</v>
      </c>
      <c r="D25">
        <v>1563500</v>
      </c>
      <c r="F25">
        <v>2.5714285000000001</v>
      </c>
      <c r="G25">
        <v>449400</v>
      </c>
      <c r="H25">
        <v>527200</v>
      </c>
      <c r="I25">
        <v>343900</v>
      </c>
      <c r="K25">
        <v>2.6666666999999999</v>
      </c>
      <c r="L25">
        <v>34101700</v>
      </c>
      <c r="M25">
        <v>38882100</v>
      </c>
      <c r="N25">
        <v>8717900</v>
      </c>
      <c r="P25">
        <v>2.6</v>
      </c>
      <c r="Q25" t="s">
        <v>808</v>
      </c>
      <c r="R25" t="s">
        <v>170</v>
      </c>
      <c r="S25">
        <v>53576500</v>
      </c>
      <c r="U25">
        <v>2.7272726999999999</v>
      </c>
      <c r="V25">
        <v>2160395600</v>
      </c>
      <c r="W25">
        <v>376667600</v>
      </c>
      <c r="X25">
        <v>339741300</v>
      </c>
      <c r="Z25">
        <v>2.7692307999999999</v>
      </c>
      <c r="AA25" t="s">
        <v>1090</v>
      </c>
      <c r="AB25" t="s">
        <v>462</v>
      </c>
      <c r="AC25">
        <v>9052800</v>
      </c>
    </row>
    <row r="26" spans="1:29" x14ac:dyDescent="0.25">
      <c r="A26">
        <v>2.4</v>
      </c>
      <c r="B26">
        <v>6472400</v>
      </c>
      <c r="C26">
        <v>5440600</v>
      </c>
      <c r="D26">
        <v>3941700</v>
      </c>
      <c r="F26">
        <v>2.5714285000000001</v>
      </c>
      <c r="G26">
        <v>487600</v>
      </c>
      <c r="H26">
        <v>825800</v>
      </c>
      <c r="I26">
        <v>334500</v>
      </c>
      <c r="K26">
        <v>2.6666666999999999</v>
      </c>
      <c r="L26">
        <v>532800</v>
      </c>
      <c r="M26">
        <v>2648500</v>
      </c>
      <c r="N26">
        <v>4536800</v>
      </c>
      <c r="P26">
        <v>2.6</v>
      </c>
      <c r="Q26">
        <v>6023800</v>
      </c>
      <c r="R26">
        <v>8737301</v>
      </c>
      <c r="S26">
        <v>1759200</v>
      </c>
      <c r="U26">
        <v>2.7272726999999999</v>
      </c>
      <c r="V26">
        <v>771208300</v>
      </c>
      <c r="W26">
        <v>843663000</v>
      </c>
      <c r="X26">
        <v>133095600</v>
      </c>
      <c r="Z26">
        <v>2.7692307999999999</v>
      </c>
      <c r="AA26">
        <v>7531000</v>
      </c>
      <c r="AB26">
        <v>20074600</v>
      </c>
      <c r="AC26">
        <v>3149400</v>
      </c>
    </row>
    <row r="27" spans="1:29" x14ac:dyDescent="0.25">
      <c r="A27">
        <v>2.4</v>
      </c>
      <c r="B27">
        <v>925800</v>
      </c>
      <c r="C27">
        <v>769100</v>
      </c>
      <c r="D27">
        <v>779400</v>
      </c>
      <c r="F27">
        <v>2.5714285000000001</v>
      </c>
      <c r="G27">
        <v>406800</v>
      </c>
      <c r="H27">
        <v>712700</v>
      </c>
      <c r="I27">
        <v>373300</v>
      </c>
      <c r="K27">
        <v>2.6666666999999999</v>
      </c>
      <c r="L27">
        <v>2956400</v>
      </c>
      <c r="M27">
        <v>4054900</v>
      </c>
      <c r="N27">
        <v>2185500</v>
      </c>
      <c r="P27">
        <v>2.6</v>
      </c>
      <c r="Q27">
        <v>887200</v>
      </c>
      <c r="R27">
        <v>1095700</v>
      </c>
      <c r="S27">
        <v>900000</v>
      </c>
      <c r="U27">
        <v>2.7272726999999999</v>
      </c>
      <c r="V27">
        <v>1122600</v>
      </c>
      <c r="W27">
        <v>1496500</v>
      </c>
      <c r="X27">
        <v>1078000</v>
      </c>
      <c r="Z27">
        <v>2.7692307999999999</v>
      </c>
      <c r="AA27">
        <v>2544447700</v>
      </c>
      <c r="AB27">
        <v>3366002000</v>
      </c>
      <c r="AC27">
        <v>5111100</v>
      </c>
    </row>
    <row r="28" spans="1:29" x14ac:dyDescent="0.25">
      <c r="A28">
        <v>2.4</v>
      </c>
      <c r="B28">
        <v>3436100</v>
      </c>
      <c r="C28">
        <v>2681000</v>
      </c>
      <c r="D28">
        <v>2934600</v>
      </c>
      <c r="F28">
        <v>2.5714285000000001</v>
      </c>
      <c r="G28">
        <v>3386300</v>
      </c>
      <c r="H28">
        <v>6507800</v>
      </c>
      <c r="I28">
        <v>2674900</v>
      </c>
      <c r="K28">
        <v>2.6666666999999999</v>
      </c>
      <c r="L28">
        <v>2829100</v>
      </c>
      <c r="M28">
        <v>2790900</v>
      </c>
      <c r="N28">
        <v>2535700</v>
      </c>
      <c r="P28">
        <v>2.6</v>
      </c>
      <c r="Q28">
        <v>10703300</v>
      </c>
      <c r="R28">
        <v>5644600</v>
      </c>
      <c r="S28">
        <v>11880200</v>
      </c>
      <c r="U28">
        <v>2.7272726999999999</v>
      </c>
      <c r="V28" t="s">
        <v>916</v>
      </c>
      <c r="W28" t="s">
        <v>286</v>
      </c>
      <c r="X28" t="s">
        <v>37</v>
      </c>
      <c r="Z28">
        <v>2.7692307999999999</v>
      </c>
      <c r="AA28">
        <v>179176100</v>
      </c>
      <c r="AB28">
        <v>203266100</v>
      </c>
      <c r="AC28">
        <v>2469900</v>
      </c>
    </row>
    <row r="29" spans="1:29" x14ac:dyDescent="0.25">
      <c r="A29">
        <v>2.4</v>
      </c>
      <c r="B29">
        <v>595300</v>
      </c>
      <c r="C29">
        <v>555700</v>
      </c>
      <c r="D29">
        <v>468000</v>
      </c>
      <c r="F29">
        <v>2.5714285000000001</v>
      </c>
      <c r="G29">
        <v>10842000</v>
      </c>
      <c r="H29">
        <v>14955100</v>
      </c>
      <c r="I29">
        <v>12751800</v>
      </c>
      <c r="K29">
        <v>2.6666666999999999</v>
      </c>
      <c r="L29">
        <v>381200</v>
      </c>
      <c r="M29">
        <v>400100</v>
      </c>
      <c r="N29">
        <v>407000</v>
      </c>
      <c r="P29">
        <v>2.6</v>
      </c>
      <c r="Q29">
        <v>3026400</v>
      </c>
      <c r="R29">
        <v>4135900</v>
      </c>
      <c r="S29">
        <v>2269300</v>
      </c>
      <c r="U29">
        <v>2.7272726999999999</v>
      </c>
      <c r="V29">
        <v>1553351000</v>
      </c>
      <c r="W29">
        <v>1930889800</v>
      </c>
      <c r="X29">
        <v>92495100</v>
      </c>
      <c r="Z29">
        <v>2.7692307999999999</v>
      </c>
      <c r="AA29">
        <v>868956100</v>
      </c>
      <c r="AB29">
        <v>1016543400</v>
      </c>
      <c r="AC29">
        <v>12535500</v>
      </c>
    </row>
    <row r="30" spans="1:29" x14ac:dyDescent="0.25">
      <c r="A30">
        <v>2.4</v>
      </c>
      <c r="B30">
        <v>1095600</v>
      </c>
      <c r="C30">
        <v>1129100</v>
      </c>
      <c r="D30">
        <v>1046300</v>
      </c>
      <c r="F30">
        <v>2.5714285000000001</v>
      </c>
      <c r="G30">
        <v>686000</v>
      </c>
      <c r="H30">
        <v>665400</v>
      </c>
      <c r="I30">
        <v>651300</v>
      </c>
      <c r="K30">
        <v>2.6666666999999999</v>
      </c>
      <c r="L30" t="s">
        <v>746</v>
      </c>
      <c r="M30" t="s">
        <v>99</v>
      </c>
      <c r="N30">
        <v>108416200</v>
      </c>
      <c r="P30">
        <v>2.6</v>
      </c>
      <c r="Q30">
        <v>477134100</v>
      </c>
      <c r="R30">
        <v>878933600</v>
      </c>
      <c r="S30">
        <v>2063200</v>
      </c>
      <c r="U30">
        <v>2.7272726999999999</v>
      </c>
      <c r="V30">
        <v>53423100</v>
      </c>
      <c r="W30">
        <v>62483000</v>
      </c>
      <c r="X30">
        <v>8124000</v>
      </c>
      <c r="Z30">
        <v>2.7692307999999999</v>
      </c>
      <c r="AA30">
        <v>1631669100</v>
      </c>
      <c r="AB30">
        <v>1146548400</v>
      </c>
      <c r="AC30">
        <v>1026211600</v>
      </c>
    </row>
    <row r="31" spans="1:29" x14ac:dyDescent="0.25">
      <c r="A31">
        <v>2.4</v>
      </c>
      <c r="B31">
        <v>9384900</v>
      </c>
      <c r="C31">
        <v>8940100</v>
      </c>
      <c r="D31">
        <v>7607700</v>
      </c>
      <c r="F31">
        <v>2.5714285000000001</v>
      </c>
      <c r="G31">
        <v>9251600</v>
      </c>
      <c r="H31">
        <v>34782100</v>
      </c>
      <c r="I31">
        <v>13532500</v>
      </c>
      <c r="K31">
        <v>2.6666666999999999</v>
      </c>
      <c r="L31">
        <v>565465300</v>
      </c>
      <c r="M31">
        <v>667622400</v>
      </c>
      <c r="N31">
        <v>8586100</v>
      </c>
      <c r="P31">
        <v>2.6</v>
      </c>
      <c r="Q31">
        <v>1733118200</v>
      </c>
      <c r="R31">
        <v>1804725400</v>
      </c>
      <c r="S31">
        <v>1588774000</v>
      </c>
      <c r="U31">
        <v>2.7272726999999999</v>
      </c>
      <c r="V31" t="s">
        <v>917</v>
      </c>
      <c r="W31" t="s">
        <v>287</v>
      </c>
      <c r="X31">
        <v>64296200</v>
      </c>
      <c r="Z31">
        <v>2.7692307999999999</v>
      </c>
      <c r="AA31">
        <v>5750600</v>
      </c>
      <c r="AB31">
        <v>7927600</v>
      </c>
      <c r="AC31">
        <v>1510300</v>
      </c>
    </row>
    <row r="32" spans="1:29" x14ac:dyDescent="0.25">
      <c r="A32">
        <v>2.4</v>
      </c>
      <c r="B32">
        <v>1153800</v>
      </c>
      <c r="C32">
        <v>1080000</v>
      </c>
      <c r="D32">
        <v>934500</v>
      </c>
      <c r="F32">
        <v>2.5714285000000001</v>
      </c>
      <c r="G32">
        <v>1587100</v>
      </c>
      <c r="H32">
        <v>2071600</v>
      </c>
      <c r="I32">
        <v>1536300</v>
      </c>
      <c r="K32">
        <v>2.6666666999999999</v>
      </c>
      <c r="L32">
        <v>2614798900</v>
      </c>
      <c r="M32">
        <v>3380240300</v>
      </c>
      <c r="N32">
        <v>4063800</v>
      </c>
      <c r="P32">
        <v>2.6</v>
      </c>
      <c r="Q32" t="s">
        <v>810</v>
      </c>
      <c r="R32" t="s">
        <v>172</v>
      </c>
      <c r="S32">
        <v>26977400</v>
      </c>
      <c r="U32">
        <v>2.7272726999999999</v>
      </c>
      <c r="V32" t="s">
        <v>919</v>
      </c>
      <c r="W32" t="s">
        <v>289</v>
      </c>
      <c r="X32">
        <v>3858400</v>
      </c>
      <c r="Z32">
        <v>2.7692307999999999</v>
      </c>
      <c r="AA32">
        <v>896896200</v>
      </c>
      <c r="AB32">
        <v>1961920400</v>
      </c>
      <c r="AC32">
        <v>5634200</v>
      </c>
    </row>
    <row r="33" spans="1:29" x14ac:dyDescent="0.25">
      <c r="A33">
        <v>2.4</v>
      </c>
      <c r="B33">
        <v>576800</v>
      </c>
      <c r="C33">
        <v>485300</v>
      </c>
      <c r="D33">
        <v>550800</v>
      </c>
      <c r="F33">
        <v>2.5714285000000001</v>
      </c>
      <c r="G33">
        <v>513700</v>
      </c>
      <c r="H33">
        <v>4453800</v>
      </c>
      <c r="I33">
        <v>394700</v>
      </c>
      <c r="K33">
        <v>2.6666666999999999</v>
      </c>
      <c r="L33">
        <v>14483800</v>
      </c>
      <c r="M33">
        <v>17185100</v>
      </c>
      <c r="N33">
        <v>16375600</v>
      </c>
      <c r="P33">
        <v>2.6</v>
      </c>
      <c r="Q33">
        <v>71495400</v>
      </c>
      <c r="R33">
        <v>85595200</v>
      </c>
      <c r="S33">
        <v>1042600</v>
      </c>
      <c r="U33">
        <v>2.7272726999999999</v>
      </c>
      <c r="V33">
        <v>12108900</v>
      </c>
      <c r="W33">
        <v>14942900</v>
      </c>
      <c r="X33">
        <v>1869400</v>
      </c>
      <c r="Z33">
        <v>2.7692307999999999</v>
      </c>
      <c r="AA33">
        <v>66677900</v>
      </c>
      <c r="AB33">
        <v>97191700</v>
      </c>
      <c r="AC33">
        <v>6598700</v>
      </c>
    </row>
    <row r="34" spans="1:29" x14ac:dyDescent="0.25">
      <c r="A34">
        <v>2.4</v>
      </c>
      <c r="B34">
        <v>351700</v>
      </c>
      <c r="C34">
        <v>410100</v>
      </c>
      <c r="D34">
        <v>346100</v>
      </c>
      <c r="F34">
        <v>2.5714285000000001</v>
      </c>
      <c r="G34">
        <v>2886100</v>
      </c>
      <c r="H34">
        <v>14775000</v>
      </c>
      <c r="I34">
        <v>1383000</v>
      </c>
      <c r="K34">
        <v>2.6666666999999999</v>
      </c>
      <c r="L34">
        <v>35309300</v>
      </c>
      <c r="M34">
        <v>39759600</v>
      </c>
      <c r="N34">
        <v>4867900</v>
      </c>
      <c r="P34">
        <v>2.6</v>
      </c>
      <c r="Q34" t="s">
        <v>811</v>
      </c>
      <c r="R34" t="s">
        <v>173</v>
      </c>
      <c r="S34" t="s">
        <v>14</v>
      </c>
      <c r="U34">
        <v>2.7272726999999999</v>
      </c>
      <c r="V34">
        <v>1700500</v>
      </c>
      <c r="W34">
        <v>1765000</v>
      </c>
      <c r="X34">
        <v>1467100</v>
      </c>
      <c r="Z34">
        <v>2.7692307999999999</v>
      </c>
      <c r="AA34">
        <v>3259500</v>
      </c>
      <c r="AB34">
        <v>6673400</v>
      </c>
      <c r="AC34">
        <v>2661100</v>
      </c>
    </row>
    <row r="35" spans="1:29" x14ac:dyDescent="0.25">
      <c r="A35">
        <v>2.4</v>
      </c>
      <c r="B35">
        <v>468400</v>
      </c>
      <c r="C35">
        <v>493000</v>
      </c>
      <c r="D35">
        <v>449500</v>
      </c>
      <c r="F35">
        <v>2.5714285000000001</v>
      </c>
      <c r="G35">
        <v>1943000</v>
      </c>
      <c r="H35">
        <v>3743600</v>
      </c>
      <c r="I35">
        <v>1865700</v>
      </c>
      <c r="K35">
        <v>2.6666666999999999</v>
      </c>
      <c r="L35">
        <v>316459700</v>
      </c>
      <c r="M35">
        <v>420275000</v>
      </c>
      <c r="N35">
        <v>1278900</v>
      </c>
      <c r="P35">
        <v>2.6</v>
      </c>
      <c r="Q35">
        <v>1186700</v>
      </c>
      <c r="R35">
        <v>1299700</v>
      </c>
      <c r="S35">
        <v>1321400</v>
      </c>
      <c r="U35">
        <v>2.7272726999999999</v>
      </c>
      <c r="V35" t="s">
        <v>920</v>
      </c>
      <c r="W35" t="s">
        <v>290</v>
      </c>
      <c r="X35">
        <v>12803900</v>
      </c>
      <c r="Z35">
        <v>2.7692307999999999</v>
      </c>
      <c r="AA35">
        <v>18641200</v>
      </c>
      <c r="AB35">
        <v>35973600</v>
      </c>
      <c r="AC35">
        <v>810500</v>
      </c>
    </row>
    <row r="36" spans="1:29" x14ac:dyDescent="0.25">
      <c r="A36">
        <v>2.4</v>
      </c>
      <c r="B36">
        <v>1202700</v>
      </c>
      <c r="C36">
        <v>1765500</v>
      </c>
      <c r="D36">
        <v>1019600</v>
      </c>
      <c r="F36">
        <v>2.5714285000000001</v>
      </c>
      <c r="G36">
        <v>1718200</v>
      </c>
      <c r="H36">
        <v>3204400</v>
      </c>
      <c r="I36">
        <v>1893600</v>
      </c>
      <c r="K36">
        <v>2.6666666999999999</v>
      </c>
      <c r="L36">
        <v>69667900</v>
      </c>
      <c r="M36">
        <v>79207400</v>
      </c>
      <c r="N36">
        <v>75804800</v>
      </c>
      <c r="P36">
        <v>2.6</v>
      </c>
      <c r="Q36">
        <v>3915000</v>
      </c>
      <c r="R36">
        <v>4615000</v>
      </c>
      <c r="S36">
        <v>3479000</v>
      </c>
      <c r="U36">
        <v>2.7272726999999999</v>
      </c>
      <c r="V36">
        <v>381573600</v>
      </c>
      <c r="W36">
        <v>469308000</v>
      </c>
      <c r="X36">
        <v>6475300</v>
      </c>
      <c r="Z36">
        <v>2.7692307999999999</v>
      </c>
      <c r="AA36">
        <v>47973400</v>
      </c>
      <c r="AB36">
        <v>105364600</v>
      </c>
      <c r="AC36">
        <v>881500</v>
      </c>
    </row>
    <row r="37" spans="1:29" x14ac:dyDescent="0.25">
      <c r="A37">
        <v>2.4</v>
      </c>
      <c r="B37">
        <v>346100</v>
      </c>
      <c r="C37">
        <v>382000</v>
      </c>
      <c r="D37">
        <v>337700</v>
      </c>
      <c r="F37">
        <v>2.5714285000000001</v>
      </c>
      <c r="G37">
        <v>1315200</v>
      </c>
      <c r="H37">
        <v>2186200</v>
      </c>
      <c r="I37">
        <v>1555100</v>
      </c>
      <c r="K37">
        <v>2.6666666999999999</v>
      </c>
      <c r="L37">
        <v>19657500</v>
      </c>
      <c r="M37">
        <v>20352200</v>
      </c>
      <c r="N37">
        <v>2659700</v>
      </c>
      <c r="P37">
        <v>2.6</v>
      </c>
      <c r="Q37">
        <v>4260600</v>
      </c>
      <c r="R37">
        <v>5570400</v>
      </c>
      <c r="S37">
        <v>2181600</v>
      </c>
      <c r="U37">
        <v>2.7272726999999999</v>
      </c>
      <c r="V37" t="s">
        <v>922</v>
      </c>
      <c r="W37" t="s">
        <v>292</v>
      </c>
      <c r="X37">
        <v>3072500</v>
      </c>
      <c r="Z37">
        <v>2.7692307999999999</v>
      </c>
      <c r="AA37" t="s">
        <v>1100</v>
      </c>
      <c r="AB37" t="s">
        <v>473</v>
      </c>
      <c r="AC37">
        <v>293574300</v>
      </c>
    </row>
    <row r="38" spans="1:29" x14ac:dyDescent="0.25">
      <c r="A38">
        <v>2.4</v>
      </c>
      <c r="B38">
        <v>975700</v>
      </c>
      <c r="C38">
        <v>913500</v>
      </c>
      <c r="D38">
        <v>1233000</v>
      </c>
      <c r="F38">
        <v>2.5714285000000001</v>
      </c>
      <c r="G38">
        <v>260442300</v>
      </c>
      <c r="H38">
        <v>326949700</v>
      </c>
      <c r="I38">
        <v>284589900</v>
      </c>
      <c r="K38">
        <v>2.6666666999999999</v>
      </c>
      <c r="L38">
        <v>15181900</v>
      </c>
      <c r="M38">
        <v>18779500</v>
      </c>
      <c r="N38">
        <v>1275500</v>
      </c>
      <c r="P38">
        <v>2.6</v>
      </c>
      <c r="Q38">
        <v>13908900</v>
      </c>
      <c r="R38">
        <v>28394800</v>
      </c>
      <c r="S38">
        <v>1890000</v>
      </c>
      <c r="U38">
        <v>2.7272726999999999</v>
      </c>
      <c r="V38">
        <v>1426565000</v>
      </c>
      <c r="W38">
        <v>1707718300</v>
      </c>
      <c r="X38">
        <v>8640500</v>
      </c>
      <c r="Z38">
        <v>2.7692307999999999</v>
      </c>
      <c r="AA38">
        <v>15820400</v>
      </c>
      <c r="AB38">
        <v>36898500</v>
      </c>
      <c r="AC38">
        <v>1601500</v>
      </c>
    </row>
    <row r="39" spans="1:29" x14ac:dyDescent="0.25">
      <c r="A39">
        <v>2.4</v>
      </c>
      <c r="B39">
        <v>526900</v>
      </c>
      <c r="C39">
        <v>470800</v>
      </c>
      <c r="D39">
        <v>472400</v>
      </c>
      <c r="F39">
        <v>2.5714285000000001</v>
      </c>
      <c r="G39">
        <v>1026200</v>
      </c>
      <c r="H39">
        <v>1367600</v>
      </c>
      <c r="I39">
        <v>1135900</v>
      </c>
      <c r="K39">
        <v>2.6666666999999999</v>
      </c>
      <c r="L39">
        <v>1512000</v>
      </c>
      <c r="M39">
        <v>1639200</v>
      </c>
      <c r="N39">
        <v>1705600</v>
      </c>
      <c r="P39">
        <v>2.6</v>
      </c>
      <c r="Q39">
        <v>784400</v>
      </c>
      <c r="R39">
        <v>1055800</v>
      </c>
      <c r="S39">
        <v>665700</v>
      </c>
      <c r="U39">
        <v>2.7272726999999999</v>
      </c>
      <c r="V39">
        <v>89480500</v>
      </c>
      <c r="W39">
        <v>126380900</v>
      </c>
      <c r="X39">
        <v>3825900</v>
      </c>
      <c r="Z39">
        <v>2.7692307999999999</v>
      </c>
      <c r="AA39" t="s">
        <v>1104</v>
      </c>
      <c r="AB39" t="s">
        <v>478</v>
      </c>
      <c r="AC39">
        <v>1204500</v>
      </c>
    </row>
    <row r="40" spans="1:29" x14ac:dyDescent="0.25">
      <c r="A40">
        <v>2.4</v>
      </c>
      <c r="B40">
        <v>10914100</v>
      </c>
      <c r="C40">
        <v>11107400</v>
      </c>
      <c r="D40">
        <v>10737100</v>
      </c>
      <c r="F40">
        <v>2.5714285000000001</v>
      </c>
      <c r="G40">
        <v>2577600</v>
      </c>
      <c r="H40">
        <v>2695700</v>
      </c>
      <c r="I40">
        <v>2716900</v>
      </c>
      <c r="K40">
        <v>2.6666666999999999</v>
      </c>
      <c r="L40">
        <v>40409600</v>
      </c>
      <c r="M40">
        <v>32035700</v>
      </c>
      <c r="N40">
        <v>23346400</v>
      </c>
      <c r="P40">
        <v>2.6</v>
      </c>
      <c r="Q40">
        <v>748300</v>
      </c>
      <c r="R40">
        <v>827700</v>
      </c>
      <c r="S40">
        <v>435500</v>
      </c>
      <c r="U40">
        <v>2.7272726999999999</v>
      </c>
      <c r="V40">
        <v>1542900</v>
      </c>
      <c r="W40">
        <v>1738200</v>
      </c>
      <c r="X40">
        <v>1142400</v>
      </c>
      <c r="Z40">
        <v>2.7692307999999999</v>
      </c>
      <c r="AA40">
        <v>628700</v>
      </c>
      <c r="AB40">
        <v>776600</v>
      </c>
      <c r="AC40">
        <v>460800</v>
      </c>
    </row>
    <row r="41" spans="1:29" x14ac:dyDescent="0.25">
      <c r="A41">
        <v>2.4</v>
      </c>
      <c r="B41">
        <v>585700</v>
      </c>
      <c r="C41">
        <v>561800</v>
      </c>
      <c r="D41">
        <v>524900</v>
      </c>
      <c r="F41">
        <v>2.5714285000000001</v>
      </c>
      <c r="G41">
        <v>335200</v>
      </c>
      <c r="H41">
        <v>695800</v>
      </c>
      <c r="I41">
        <v>2550200</v>
      </c>
      <c r="K41">
        <v>2.6666666999999999</v>
      </c>
      <c r="L41">
        <v>53690900</v>
      </c>
      <c r="M41">
        <v>69164200</v>
      </c>
      <c r="N41">
        <v>1049200</v>
      </c>
      <c r="P41">
        <v>2.6</v>
      </c>
      <c r="Q41">
        <v>1994339100</v>
      </c>
      <c r="R41">
        <v>2022079700</v>
      </c>
      <c r="S41">
        <v>276938900</v>
      </c>
      <c r="U41">
        <v>2.7272726999999999</v>
      </c>
      <c r="V41">
        <v>242440600</v>
      </c>
      <c r="W41">
        <v>488727200</v>
      </c>
      <c r="X41">
        <v>612700</v>
      </c>
      <c r="Z41">
        <v>2.7692307999999999</v>
      </c>
      <c r="AA41">
        <v>6621800</v>
      </c>
      <c r="AB41">
        <v>12336500</v>
      </c>
      <c r="AC41">
        <v>1007100</v>
      </c>
    </row>
    <row r="42" spans="1:29" x14ac:dyDescent="0.25">
      <c r="A42">
        <v>2.4</v>
      </c>
      <c r="B42">
        <v>20282300</v>
      </c>
      <c r="C42">
        <v>16256300</v>
      </c>
      <c r="D42">
        <v>17131600</v>
      </c>
      <c r="F42">
        <v>2.5714285000000001</v>
      </c>
      <c r="G42">
        <v>86506200</v>
      </c>
      <c r="H42">
        <v>95912200</v>
      </c>
      <c r="I42">
        <v>69290000</v>
      </c>
      <c r="K42">
        <v>2.6666666999999999</v>
      </c>
      <c r="L42">
        <v>14054400</v>
      </c>
      <c r="M42">
        <v>12764100</v>
      </c>
      <c r="N42">
        <v>2446800</v>
      </c>
      <c r="P42">
        <v>2.6</v>
      </c>
      <c r="Q42">
        <v>75230500</v>
      </c>
      <c r="R42">
        <v>83959200</v>
      </c>
      <c r="S42">
        <v>78788700</v>
      </c>
      <c r="U42">
        <v>2.7272726999999999</v>
      </c>
      <c r="V42">
        <v>9331500</v>
      </c>
      <c r="W42">
        <v>9914200</v>
      </c>
      <c r="X42">
        <v>9672700</v>
      </c>
      <c r="Z42">
        <v>2.7692307999999999</v>
      </c>
      <c r="AA42">
        <v>1981876300</v>
      </c>
      <c r="AB42">
        <v>2411841100</v>
      </c>
      <c r="AC42">
        <v>10178500</v>
      </c>
    </row>
    <row r="43" spans="1:29" x14ac:dyDescent="0.25">
      <c r="A43">
        <v>2.4</v>
      </c>
      <c r="B43">
        <v>861400</v>
      </c>
      <c r="C43">
        <v>940500</v>
      </c>
      <c r="D43">
        <v>620900</v>
      </c>
      <c r="F43">
        <v>2.5714285000000001</v>
      </c>
      <c r="G43">
        <v>28195200</v>
      </c>
      <c r="H43">
        <v>32758500</v>
      </c>
      <c r="I43">
        <v>29488300</v>
      </c>
      <c r="K43">
        <v>2.6666666999999999</v>
      </c>
      <c r="L43">
        <v>1105000</v>
      </c>
      <c r="M43">
        <v>1296700</v>
      </c>
      <c r="N43">
        <v>1101100</v>
      </c>
      <c r="P43">
        <v>2.6</v>
      </c>
      <c r="Q43">
        <v>354056000</v>
      </c>
      <c r="R43">
        <v>386628800</v>
      </c>
      <c r="S43">
        <v>104775700</v>
      </c>
      <c r="U43">
        <v>2.7272726999999999</v>
      </c>
      <c r="V43">
        <v>2740700</v>
      </c>
      <c r="W43">
        <v>2976100</v>
      </c>
      <c r="X43">
        <v>2639100</v>
      </c>
      <c r="Z43">
        <v>2.7692307999999999</v>
      </c>
      <c r="AA43">
        <v>182054800</v>
      </c>
      <c r="AB43">
        <v>65392600</v>
      </c>
      <c r="AC43">
        <v>54321500</v>
      </c>
    </row>
    <row r="44" spans="1:29" x14ac:dyDescent="0.25">
      <c r="A44">
        <v>2.4</v>
      </c>
      <c r="B44">
        <v>3330700</v>
      </c>
      <c r="C44">
        <v>2443400</v>
      </c>
      <c r="D44">
        <v>2994500</v>
      </c>
      <c r="F44">
        <v>2.5714285000000001</v>
      </c>
      <c r="G44">
        <v>689200</v>
      </c>
      <c r="H44">
        <v>1491200</v>
      </c>
      <c r="I44">
        <v>1066300</v>
      </c>
      <c r="K44">
        <v>2.6666666999999999</v>
      </c>
      <c r="L44">
        <v>12090300</v>
      </c>
      <c r="M44">
        <v>20887300</v>
      </c>
      <c r="N44">
        <v>4397000</v>
      </c>
      <c r="P44">
        <v>2.6</v>
      </c>
      <c r="Q44">
        <v>567500</v>
      </c>
      <c r="R44">
        <v>814400</v>
      </c>
      <c r="S44">
        <v>455500</v>
      </c>
      <c r="U44">
        <v>2.7272726999999999</v>
      </c>
      <c r="V44">
        <v>2650400</v>
      </c>
      <c r="W44">
        <v>3007700</v>
      </c>
      <c r="X44">
        <v>847400</v>
      </c>
      <c r="Z44">
        <v>2.7692307999999999</v>
      </c>
      <c r="AA44" t="s">
        <v>1106</v>
      </c>
      <c r="AB44" t="s">
        <v>480</v>
      </c>
      <c r="AC44">
        <v>116292400</v>
      </c>
    </row>
    <row r="45" spans="1:29" x14ac:dyDescent="0.25">
      <c r="A45">
        <v>2.4</v>
      </c>
      <c r="B45">
        <v>1230200</v>
      </c>
      <c r="C45">
        <v>912500</v>
      </c>
      <c r="D45">
        <v>984800</v>
      </c>
      <c r="F45">
        <v>2.5714285000000001</v>
      </c>
      <c r="G45">
        <v>2189900</v>
      </c>
      <c r="H45">
        <v>3119100</v>
      </c>
      <c r="I45">
        <v>2778300</v>
      </c>
      <c r="K45">
        <v>2.6666666999999999</v>
      </c>
      <c r="L45">
        <v>1342485100</v>
      </c>
      <c r="M45">
        <v>2302685000</v>
      </c>
      <c r="N45">
        <v>3982500</v>
      </c>
      <c r="P45">
        <v>2.6</v>
      </c>
      <c r="Q45">
        <v>1326100</v>
      </c>
      <c r="R45">
        <v>1886500</v>
      </c>
      <c r="S45">
        <v>878600</v>
      </c>
      <c r="U45">
        <v>2.7272726999999999</v>
      </c>
      <c r="V45">
        <v>2786100</v>
      </c>
      <c r="W45">
        <v>3115500</v>
      </c>
      <c r="X45">
        <v>879400</v>
      </c>
      <c r="Z45">
        <v>2.7692307999999999</v>
      </c>
      <c r="AA45">
        <v>1259900</v>
      </c>
      <c r="AB45">
        <v>1296700</v>
      </c>
      <c r="AC45">
        <v>850100</v>
      </c>
    </row>
    <row r="46" spans="1:29" x14ac:dyDescent="0.25">
      <c r="A46">
        <v>2.4</v>
      </c>
      <c r="B46">
        <v>726900</v>
      </c>
      <c r="C46">
        <v>519700</v>
      </c>
      <c r="D46">
        <v>641800</v>
      </c>
      <c r="F46">
        <v>2.5714285000000001</v>
      </c>
      <c r="G46">
        <v>482600</v>
      </c>
      <c r="H46">
        <v>1150400</v>
      </c>
      <c r="I46">
        <v>470600</v>
      </c>
      <c r="K46">
        <v>2.6666666999999999</v>
      </c>
      <c r="L46">
        <v>2903600</v>
      </c>
      <c r="M46">
        <v>3156600</v>
      </c>
      <c r="N46">
        <v>2852700</v>
      </c>
      <c r="P46">
        <v>2.6</v>
      </c>
      <c r="Q46">
        <v>1018100</v>
      </c>
      <c r="R46">
        <v>1216700</v>
      </c>
      <c r="S46">
        <v>427000</v>
      </c>
      <c r="U46">
        <v>2.7272726999999999</v>
      </c>
      <c r="V46">
        <v>3554100</v>
      </c>
      <c r="W46">
        <v>5969000</v>
      </c>
      <c r="X46">
        <v>1766000</v>
      </c>
      <c r="Z46">
        <v>2.7692307999999999</v>
      </c>
      <c r="AA46">
        <v>235526100</v>
      </c>
      <c r="AB46">
        <v>506264900</v>
      </c>
      <c r="AC46">
        <v>19021400</v>
      </c>
    </row>
    <row r="47" spans="1:29" x14ac:dyDescent="0.25">
      <c r="A47">
        <v>2.4</v>
      </c>
      <c r="B47">
        <v>647700</v>
      </c>
      <c r="C47">
        <v>330700</v>
      </c>
      <c r="D47">
        <v>365000</v>
      </c>
      <c r="F47">
        <v>2.5714285000000001</v>
      </c>
      <c r="G47">
        <v>813900</v>
      </c>
      <c r="H47">
        <v>2623700</v>
      </c>
      <c r="I47">
        <v>626800</v>
      </c>
      <c r="K47">
        <v>2.6666666999999999</v>
      </c>
      <c r="L47" t="s">
        <v>748</v>
      </c>
      <c r="M47" t="s">
        <v>101</v>
      </c>
      <c r="N47">
        <v>173918700</v>
      </c>
      <c r="P47">
        <v>2.6</v>
      </c>
      <c r="Q47">
        <v>70908100</v>
      </c>
      <c r="R47">
        <v>69720600</v>
      </c>
      <c r="S47">
        <v>65345600</v>
      </c>
      <c r="U47">
        <v>2.7272726999999999</v>
      </c>
      <c r="V47" t="s">
        <v>923</v>
      </c>
      <c r="W47" t="s">
        <v>293</v>
      </c>
      <c r="X47">
        <v>54322900</v>
      </c>
      <c r="Z47">
        <v>2.7692307999999999</v>
      </c>
      <c r="AA47">
        <v>708616900</v>
      </c>
      <c r="AB47">
        <v>789622200</v>
      </c>
      <c r="AC47">
        <v>112576200</v>
      </c>
    </row>
    <row r="48" spans="1:29" x14ac:dyDescent="0.25">
      <c r="A48">
        <v>2.4</v>
      </c>
      <c r="B48">
        <v>396600</v>
      </c>
      <c r="C48">
        <v>312000</v>
      </c>
      <c r="D48">
        <v>357300</v>
      </c>
      <c r="F48">
        <v>2.5714285000000001</v>
      </c>
      <c r="G48">
        <v>378900</v>
      </c>
      <c r="H48">
        <v>411900</v>
      </c>
      <c r="I48">
        <v>349400</v>
      </c>
      <c r="K48">
        <v>2.6666666999999999</v>
      </c>
      <c r="L48">
        <v>1225700</v>
      </c>
      <c r="M48">
        <v>1400900</v>
      </c>
      <c r="N48">
        <v>1222400</v>
      </c>
      <c r="P48">
        <v>2.6</v>
      </c>
      <c r="Q48">
        <v>20592100</v>
      </c>
      <c r="R48">
        <v>28563900</v>
      </c>
      <c r="S48">
        <v>1568800</v>
      </c>
      <c r="U48">
        <v>2.7272726999999999</v>
      </c>
      <c r="V48">
        <v>29021000</v>
      </c>
      <c r="W48">
        <v>52131900</v>
      </c>
      <c r="X48">
        <v>4104400</v>
      </c>
      <c r="Z48">
        <v>2.7692307999999999</v>
      </c>
      <c r="AA48" t="s">
        <v>1111</v>
      </c>
      <c r="AB48" t="s">
        <v>484</v>
      </c>
      <c r="AC48">
        <v>3549100</v>
      </c>
    </row>
    <row r="49" spans="1:29" x14ac:dyDescent="0.25">
      <c r="A49">
        <v>2.4</v>
      </c>
      <c r="B49">
        <v>12504600</v>
      </c>
      <c r="C49">
        <v>10406400</v>
      </c>
      <c r="D49">
        <v>14333700</v>
      </c>
      <c r="F49">
        <v>2.5714285000000001</v>
      </c>
      <c r="G49">
        <v>4736800</v>
      </c>
      <c r="H49">
        <v>7998100</v>
      </c>
      <c r="I49">
        <v>2629600</v>
      </c>
      <c r="K49">
        <v>2.6666666999999999</v>
      </c>
      <c r="L49">
        <v>604800</v>
      </c>
      <c r="M49">
        <v>545500</v>
      </c>
      <c r="N49">
        <v>776400</v>
      </c>
      <c r="P49">
        <v>2.6</v>
      </c>
      <c r="Q49">
        <v>813900</v>
      </c>
      <c r="R49">
        <v>1214800</v>
      </c>
      <c r="S49">
        <v>764500</v>
      </c>
      <c r="U49">
        <v>2.7272726999999999</v>
      </c>
      <c r="V49" t="s">
        <v>924</v>
      </c>
      <c r="W49" t="s">
        <v>294</v>
      </c>
      <c r="X49">
        <v>20064900</v>
      </c>
      <c r="Z49">
        <v>2.7692307999999999</v>
      </c>
      <c r="AA49" t="s">
        <v>1112</v>
      </c>
      <c r="AB49" t="s">
        <v>485</v>
      </c>
      <c r="AC49">
        <v>2149200</v>
      </c>
    </row>
    <row r="50" spans="1:29" x14ac:dyDescent="0.25">
      <c r="A50">
        <v>2.4</v>
      </c>
      <c r="B50">
        <v>908900</v>
      </c>
      <c r="C50">
        <v>1015400</v>
      </c>
      <c r="D50">
        <v>1018900</v>
      </c>
      <c r="F50">
        <v>2.5714285000000001</v>
      </c>
      <c r="G50">
        <v>3371300</v>
      </c>
      <c r="H50">
        <v>5651200</v>
      </c>
      <c r="I50">
        <v>946800</v>
      </c>
      <c r="K50">
        <v>2.6666666999999999</v>
      </c>
      <c r="L50">
        <v>2824800</v>
      </c>
      <c r="M50">
        <v>3083000</v>
      </c>
      <c r="N50">
        <v>2977200</v>
      </c>
      <c r="P50">
        <v>2.6</v>
      </c>
      <c r="Q50">
        <v>116327300</v>
      </c>
      <c r="R50">
        <v>151398600</v>
      </c>
      <c r="S50">
        <v>581900</v>
      </c>
      <c r="U50">
        <v>2.7272726999999999</v>
      </c>
      <c r="V50">
        <v>4084405300</v>
      </c>
      <c r="W50" t="s">
        <v>295</v>
      </c>
      <c r="X50">
        <v>6767400</v>
      </c>
      <c r="Z50">
        <v>2.7692307999999999</v>
      </c>
      <c r="AA50">
        <v>24533800</v>
      </c>
      <c r="AB50">
        <v>60616700</v>
      </c>
      <c r="AC50">
        <v>907700</v>
      </c>
    </row>
    <row r="51" spans="1:29" x14ac:dyDescent="0.25">
      <c r="A51">
        <v>2.4</v>
      </c>
      <c r="B51">
        <v>1912600</v>
      </c>
      <c r="C51">
        <v>2214400</v>
      </c>
      <c r="D51">
        <v>2432900</v>
      </c>
      <c r="F51">
        <v>2.5714285000000001</v>
      </c>
      <c r="G51">
        <v>1197700</v>
      </c>
      <c r="H51">
        <v>1841200</v>
      </c>
      <c r="I51">
        <v>1147800</v>
      </c>
      <c r="K51">
        <v>2.6666666999999999</v>
      </c>
      <c r="L51">
        <v>4065400</v>
      </c>
      <c r="M51">
        <v>4227700</v>
      </c>
      <c r="N51">
        <v>2536100</v>
      </c>
      <c r="P51">
        <v>2.6</v>
      </c>
      <c r="Q51">
        <v>750500</v>
      </c>
      <c r="R51">
        <v>844300</v>
      </c>
      <c r="S51">
        <v>570700</v>
      </c>
      <c r="U51">
        <v>2.7272726999999999</v>
      </c>
      <c r="V51">
        <v>5190507000</v>
      </c>
      <c r="W51" t="s">
        <v>297</v>
      </c>
      <c r="X51">
        <v>845500</v>
      </c>
      <c r="Z51">
        <v>2.7692307999999999</v>
      </c>
      <c r="AA51">
        <v>4721800</v>
      </c>
      <c r="AB51">
        <v>8130800</v>
      </c>
      <c r="AC51">
        <v>6830800</v>
      </c>
    </row>
    <row r="52" spans="1:29" x14ac:dyDescent="0.25">
      <c r="A52">
        <v>2.4</v>
      </c>
      <c r="B52">
        <v>354900</v>
      </c>
      <c r="C52">
        <v>427300</v>
      </c>
      <c r="D52">
        <v>330400</v>
      </c>
      <c r="F52">
        <v>2.5714285000000001</v>
      </c>
      <c r="G52">
        <v>4469700</v>
      </c>
      <c r="H52">
        <v>10160000</v>
      </c>
      <c r="I52">
        <v>913500</v>
      </c>
      <c r="K52">
        <v>2.6666666999999999</v>
      </c>
      <c r="L52">
        <v>51208700</v>
      </c>
      <c r="M52">
        <v>60226100</v>
      </c>
      <c r="N52">
        <v>11364800</v>
      </c>
      <c r="P52">
        <v>2.6</v>
      </c>
      <c r="Q52">
        <v>13789000</v>
      </c>
      <c r="R52">
        <v>25181500</v>
      </c>
      <c r="S52">
        <v>3177700</v>
      </c>
      <c r="U52">
        <v>2.7272726999999999</v>
      </c>
      <c r="V52">
        <v>4449768100</v>
      </c>
      <c r="W52">
        <v>5123169200</v>
      </c>
      <c r="X52">
        <v>14247600</v>
      </c>
      <c r="Z52">
        <v>2.7692307999999999</v>
      </c>
      <c r="AA52" t="s">
        <v>1114</v>
      </c>
      <c r="AB52" t="s">
        <v>487</v>
      </c>
      <c r="AC52">
        <v>1889888800</v>
      </c>
    </row>
    <row r="53" spans="1:29" x14ac:dyDescent="0.25">
      <c r="A53">
        <v>2.4</v>
      </c>
      <c r="B53">
        <v>244300</v>
      </c>
      <c r="C53">
        <v>451800</v>
      </c>
      <c r="D53">
        <v>243200</v>
      </c>
      <c r="F53">
        <v>2.5714285000000001</v>
      </c>
      <c r="G53">
        <v>2712300</v>
      </c>
      <c r="H53">
        <v>3292000</v>
      </c>
      <c r="I53">
        <v>2495300</v>
      </c>
      <c r="K53">
        <v>2.6666666999999999</v>
      </c>
      <c r="L53">
        <v>21247100</v>
      </c>
      <c r="M53">
        <v>26232900</v>
      </c>
      <c r="N53">
        <v>26312000</v>
      </c>
      <c r="P53">
        <v>2.6</v>
      </c>
      <c r="Q53">
        <v>4299200</v>
      </c>
      <c r="R53">
        <v>4598500</v>
      </c>
      <c r="S53">
        <v>1137000</v>
      </c>
      <c r="U53">
        <v>2.7272726999999999</v>
      </c>
      <c r="V53">
        <v>1004065000</v>
      </c>
      <c r="W53">
        <v>1036214600</v>
      </c>
      <c r="X53">
        <v>822244300</v>
      </c>
      <c r="Z53">
        <v>2.7692307999999999</v>
      </c>
      <c r="AA53">
        <v>1357833300</v>
      </c>
      <c r="AB53">
        <v>3489578900</v>
      </c>
      <c r="AC53">
        <v>3034300</v>
      </c>
    </row>
    <row r="54" spans="1:29" x14ac:dyDescent="0.25">
      <c r="A54">
        <v>2.4</v>
      </c>
      <c r="B54">
        <v>13113600</v>
      </c>
      <c r="C54">
        <v>14831200</v>
      </c>
      <c r="D54">
        <v>13096300</v>
      </c>
      <c r="F54">
        <v>2.5714285000000001</v>
      </c>
      <c r="G54">
        <v>2287700</v>
      </c>
      <c r="H54">
        <v>2831400</v>
      </c>
      <c r="I54">
        <v>2347300</v>
      </c>
      <c r="K54">
        <v>2.6666666999999999</v>
      </c>
      <c r="L54">
        <v>11188000</v>
      </c>
      <c r="M54">
        <v>21282400</v>
      </c>
      <c r="N54">
        <v>1824800</v>
      </c>
      <c r="P54">
        <v>2.6</v>
      </c>
      <c r="Q54">
        <v>38231300</v>
      </c>
      <c r="R54">
        <v>60607300</v>
      </c>
      <c r="S54">
        <v>3320800</v>
      </c>
      <c r="U54">
        <v>2.7272726999999999</v>
      </c>
      <c r="V54">
        <v>4912100</v>
      </c>
      <c r="W54">
        <v>4523700</v>
      </c>
      <c r="X54">
        <v>1366000</v>
      </c>
      <c r="Z54">
        <v>2.7692307999999999</v>
      </c>
      <c r="AA54" t="s">
        <v>1116</v>
      </c>
      <c r="AB54" t="s">
        <v>490</v>
      </c>
      <c r="AC54">
        <v>1946400</v>
      </c>
    </row>
    <row r="55" spans="1:29" x14ac:dyDescent="0.25">
      <c r="A55">
        <v>2.4</v>
      </c>
      <c r="B55">
        <v>765100</v>
      </c>
      <c r="C55">
        <v>669400</v>
      </c>
      <c r="D55">
        <v>655900</v>
      </c>
      <c r="F55">
        <v>2.5714285000000001</v>
      </c>
      <c r="G55">
        <v>19059400</v>
      </c>
      <c r="H55">
        <v>28095000</v>
      </c>
      <c r="I55">
        <v>20146200</v>
      </c>
      <c r="K55">
        <v>2.6666666999999999</v>
      </c>
      <c r="L55" t="s">
        <v>750</v>
      </c>
      <c r="M55" t="s">
        <v>103</v>
      </c>
      <c r="N55" t="s">
        <v>4</v>
      </c>
      <c r="P55">
        <v>2.6</v>
      </c>
      <c r="Q55">
        <v>562600</v>
      </c>
      <c r="R55">
        <v>624600</v>
      </c>
      <c r="S55">
        <v>523200</v>
      </c>
      <c r="U55">
        <v>2.7272726999999999</v>
      </c>
      <c r="V55">
        <v>17329200</v>
      </c>
      <c r="W55">
        <v>24066400</v>
      </c>
      <c r="X55">
        <v>1333700</v>
      </c>
      <c r="Z55">
        <v>2.7692307999999999</v>
      </c>
      <c r="AA55">
        <v>4332062100</v>
      </c>
      <c r="AB55" t="s">
        <v>491</v>
      </c>
      <c r="AC55">
        <v>43632200</v>
      </c>
    </row>
    <row r="56" spans="1:29" x14ac:dyDescent="0.25">
      <c r="A56">
        <v>2.4</v>
      </c>
      <c r="B56">
        <v>2714500</v>
      </c>
      <c r="C56">
        <v>2620400</v>
      </c>
      <c r="D56">
        <v>2833000</v>
      </c>
      <c r="F56">
        <v>2.5714285000000001</v>
      </c>
      <c r="G56">
        <v>1171500</v>
      </c>
      <c r="H56">
        <v>1990900</v>
      </c>
      <c r="I56">
        <v>797500</v>
      </c>
      <c r="K56">
        <v>2.6666666999999999</v>
      </c>
      <c r="L56">
        <v>26417900</v>
      </c>
      <c r="M56">
        <v>38782300</v>
      </c>
      <c r="N56">
        <v>10766200</v>
      </c>
      <c r="P56">
        <v>2.6</v>
      </c>
      <c r="Q56">
        <v>1237900</v>
      </c>
      <c r="R56">
        <v>1530600</v>
      </c>
      <c r="S56">
        <v>960500</v>
      </c>
      <c r="U56">
        <v>2.7272726999999999</v>
      </c>
      <c r="V56">
        <v>1604800</v>
      </c>
      <c r="W56">
        <v>2291400</v>
      </c>
      <c r="X56">
        <v>1044000</v>
      </c>
      <c r="Z56">
        <v>2.7692307999999999</v>
      </c>
      <c r="AA56" t="s">
        <v>1118</v>
      </c>
      <c r="AB56" t="s">
        <v>493</v>
      </c>
      <c r="AC56">
        <v>4532500</v>
      </c>
    </row>
    <row r="57" spans="1:29" x14ac:dyDescent="0.25">
      <c r="A57">
        <v>2.4</v>
      </c>
      <c r="B57">
        <v>636900</v>
      </c>
      <c r="C57">
        <v>581600</v>
      </c>
      <c r="D57">
        <v>571100</v>
      </c>
      <c r="F57">
        <v>2.5714285000000001</v>
      </c>
      <c r="G57">
        <v>1084000</v>
      </c>
      <c r="H57">
        <v>1734100</v>
      </c>
      <c r="I57">
        <v>1321200</v>
      </c>
      <c r="K57">
        <v>2.6666666999999999</v>
      </c>
      <c r="L57">
        <v>1899600</v>
      </c>
      <c r="M57">
        <v>3577300</v>
      </c>
      <c r="N57">
        <v>1723100</v>
      </c>
      <c r="P57">
        <v>2.6</v>
      </c>
      <c r="Q57">
        <v>636100</v>
      </c>
      <c r="R57">
        <v>657900</v>
      </c>
      <c r="S57">
        <v>609200</v>
      </c>
      <c r="U57">
        <v>2.7272726999999999</v>
      </c>
      <c r="V57">
        <v>15304100</v>
      </c>
      <c r="W57">
        <v>16934000</v>
      </c>
      <c r="X57">
        <v>11085600</v>
      </c>
      <c r="Z57">
        <v>2.7692307999999999</v>
      </c>
      <c r="AA57">
        <v>707437900</v>
      </c>
      <c r="AB57">
        <v>718020600</v>
      </c>
      <c r="AC57">
        <v>29456700</v>
      </c>
    </row>
    <row r="58" spans="1:29" x14ac:dyDescent="0.25">
      <c r="A58">
        <v>2.4</v>
      </c>
      <c r="B58">
        <v>289500</v>
      </c>
      <c r="C58">
        <v>303300</v>
      </c>
      <c r="D58">
        <v>270800</v>
      </c>
      <c r="F58">
        <v>2.5714285000000001</v>
      </c>
      <c r="G58">
        <v>10221800</v>
      </c>
      <c r="H58">
        <v>21153500</v>
      </c>
      <c r="I58">
        <v>816000</v>
      </c>
      <c r="K58">
        <v>2.6666666999999999</v>
      </c>
      <c r="L58">
        <v>4136211000</v>
      </c>
      <c r="M58">
        <v>4605453100</v>
      </c>
      <c r="N58">
        <v>13635200</v>
      </c>
      <c r="P58">
        <v>2.6</v>
      </c>
      <c r="Q58">
        <v>68700000</v>
      </c>
      <c r="R58">
        <v>114539100</v>
      </c>
      <c r="S58">
        <v>2753200</v>
      </c>
      <c r="U58">
        <v>2.7272726999999999</v>
      </c>
      <c r="V58">
        <v>148654400</v>
      </c>
      <c r="W58">
        <v>166686800</v>
      </c>
      <c r="X58">
        <v>9090600</v>
      </c>
      <c r="Z58">
        <v>2.7692307999999999</v>
      </c>
      <c r="AA58" t="s">
        <v>1119</v>
      </c>
      <c r="AB58" t="s">
        <v>494</v>
      </c>
      <c r="AC58">
        <v>201781400</v>
      </c>
    </row>
    <row r="59" spans="1:29" x14ac:dyDescent="0.25">
      <c r="A59">
        <v>2.4</v>
      </c>
      <c r="B59">
        <v>11106100</v>
      </c>
      <c r="C59">
        <v>10123200</v>
      </c>
      <c r="D59">
        <v>9738000</v>
      </c>
      <c r="F59">
        <v>2.5714285000000001</v>
      </c>
      <c r="G59">
        <v>342800</v>
      </c>
      <c r="H59">
        <v>352300</v>
      </c>
      <c r="I59">
        <v>364600</v>
      </c>
      <c r="K59">
        <v>2.6666666999999999</v>
      </c>
      <c r="L59">
        <v>132386600</v>
      </c>
      <c r="M59">
        <v>46004200</v>
      </c>
      <c r="N59">
        <v>20945001</v>
      </c>
      <c r="P59">
        <v>2.6</v>
      </c>
      <c r="Q59">
        <v>5489560800</v>
      </c>
      <c r="R59" t="s">
        <v>180</v>
      </c>
      <c r="S59">
        <v>36362700</v>
      </c>
      <c r="U59">
        <v>2.7272726999999999</v>
      </c>
      <c r="V59">
        <v>41411800</v>
      </c>
      <c r="W59">
        <v>62816200</v>
      </c>
      <c r="X59">
        <v>4104600</v>
      </c>
      <c r="Z59">
        <v>2.7692307999999999</v>
      </c>
      <c r="AA59">
        <v>576800</v>
      </c>
      <c r="AB59">
        <v>777700</v>
      </c>
      <c r="AC59">
        <v>505900</v>
      </c>
    </row>
    <row r="60" spans="1:29" x14ac:dyDescent="0.25">
      <c r="A60">
        <v>2.4</v>
      </c>
      <c r="B60">
        <v>720500</v>
      </c>
      <c r="C60">
        <v>481700</v>
      </c>
      <c r="D60">
        <v>478500</v>
      </c>
      <c r="F60">
        <v>2.5714285000000001</v>
      </c>
      <c r="G60">
        <v>8378100</v>
      </c>
      <c r="H60">
        <v>7877600</v>
      </c>
      <c r="I60">
        <v>7793200</v>
      </c>
      <c r="K60">
        <v>2.6666666999999999</v>
      </c>
      <c r="L60">
        <v>56275000</v>
      </c>
      <c r="M60">
        <v>11373500</v>
      </c>
      <c r="N60">
        <v>11605400</v>
      </c>
      <c r="P60">
        <v>2.6</v>
      </c>
      <c r="Q60">
        <v>78839200</v>
      </c>
      <c r="R60">
        <v>140205900</v>
      </c>
      <c r="S60">
        <v>9869500</v>
      </c>
      <c r="U60">
        <v>2.7272726999999999</v>
      </c>
      <c r="V60" t="s">
        <v>928</v>
      </c>
      <c r="W60" t="s">
        <v>300</v>
      </c>
      <c r="X60">
        <v>6584900</v>
      </c>
      <c r="Z60">
        <v>2.7692307999999999</v>
      </c>
      <c r="AA60">
        <v>279026100</v>
      </c>
      <c r="AB60">
        <v>525371600</v>
      </c>
      <c r="AC60">
        <v>968300</v>
      </c>
    </row>
    <row r="61" spans="1:29" x14ac:dyDescent="0.25">
      <c r="A61">
        <v>2.4</v>
      </c>
      <c r="B61">
        <v>685500</v>
      </c>
      <c r="C61">
        <v>246900</v>
      </c>
      <c r="D61">
        <v>1050300</v>
      </c>
      <c r="F61">
        <v>2.5714285000000001</v>
      </c>
      <c r="G61">
        <v>940200</v>
      </c>
      <c r="H61">
        <v>1732600</v>
      </c>
      <c r="I61">
        <v>960000</v>
      </c>
      <c r="K61">
        <v>2.6666666999999999</v>
      </c>
      <c r="L61">
        <v>5439400</v>
      </c>
      <c r="M61">
        <v>8997400</v>
      </c>
      <c r="N61">
        <v>896199</v>
      </c>
      <c r="P61">
        <v>2.6</v>
      </c>
      <c r="Q61">
        <v>30368700</v>
      </c>
      <c r="R61">
        <v>22128200</v>
      </c>
      <c r="S61">
        <v>19309800</v>
      </c>
      <c r="U61">
        <v>2.7272726999999999</v>
      </c>
      <c r="V61">
        <v>734938100</v>
      </c>
      <c r="W61">
        <v>293874300</v>
      </c>
      <c r="X61">
        <v>186573800</v>
      </c>
      <c r="Z61">
        <v>2.7692307999999999</v>
      </c>
      <c r="AA61" t="s">
        <v>1121</v>
      </c>
      <c r="AB61" t="s">
        <v>496</v>
      </c>
      <c r="AC61">
        <v>10784300</v>
      </c>
    </row>
    <row r="62" spans="1:29" x14ac:dyDescent="0.25">
      <c r="A62">
        <v>2.4</v>
      </c>
      <c r="B62">
        <v>565100</v>
      </c>
      <c r="C62">
        <v>724300</v>
      </c>
      <c r="D62">
        <v>467500</v>
      </c>
      <c r="F62">
        <v>2.5714285000000001</v>
      </c>
      <c r="G62">
        <v>442500</v>
      </c>
      <c r="H62">
        <v>708300</v>
      </c>
      <c r="I62">
        <v>686300</v>
      </c>
      <c r="K62">
        <v>2.6666666999999999</v>
      </c>
      <c r="L62" t="s">
        <v>752</v>
      </c>
      <c r="M62" t="s">
        <v>105</v>
      </c>
      <c r="N62">
        <v>7254400</v>
      </c>
      <c r="P62">
        <v>2.6</v>
      </c>
      <c r="Q62">
        <v>3687757000</v>
      </c>
      <c r="R62">
        <v>5000330600</v>
      </c>
      <c r="S62">
        <v>12962500</v>
      </c>
      <c r="U62">
        <v>2.7272726999999999</v>
      </c>
      <c r="V62">
        <v>1394123900</v>
      </c>
      <c r="W62">
        <v>2228297700</v>
      </c>
      <c r="X62">
        <v>3606700</v>
      </c>
      <c r="Z62">
        <v>2.7692307999999999</v>
      </c>
      <c r="AA62" t="s">
        <v>1122</v>
      </c>
      <c r="AB62" t="s">
        <v>497</v>
      </c>
      <c r="AC62">
        <v>1364800</v>
      </c>
    </row>
    <row r="63" spans="1:29" x14ac:dyDescent="0.25">
      <c r="A63">
        <v>2.4</v>
      </c>
      <c r="B63">
        <v>906400</v>
      </c>
      <c r="C63">
        <v>623800</v>
      </c>
      <c r="D63">
        <v>1403200</v>
      </c>
      <c r="F63">
        <v>2.5714285000000001</v>
      </c>
      <c r="G63">
        <v>4647200</v>
      </c>
      <c r="H63">
        <v>10113100</v>
      </c>
      <c r="I63">
        <v>1252500</v>
      </c>
      <c r="K63">
        <v>2.6666666999999999</v>
      </c>
      <c r="L63">
        <v>697200</v>
      </c>
      <c r="M63">
        <v>697500</v>
      </c>
      <c r="N63">
        <v>720400</v>
      </c>
      <c r="P63">
        <v>2.6</v>
      </c>
      <c r="Q63" t="s">
        <v>820</v>
      </c>
      <c r="R63" t="s">
        <v>183</v>
      </c>
      <c r="S63">
        <v>79820300</v>
      </c>
      <c r="U63">
        <v>2.7272726999999999</v>
      </c>
      <c r="V63">
        <v>95183400</v>
      </c>
      <c r="W63">
        <v>91946000</v>
      </c>
      <c r="X63">
        <v>90921600</v>
      </c>
      <c r="Z63">
        <v>2.7692307999999999</v>
      </c>
      <c r="AA63">
        <v>13496200</v>
      </c>
      <c r="AB63">
        <v>16648100</v>
      </c>
      <c r="AC63">
        <v>1891800</v>
      </c>
    </row>
    <row r="64" spans="1:29" x14ac:dyDescent="0.25">
      <c r="A64">
        <v>2.4</v>
      </c>
      <c r="B64">
        <v>1192900</v>
      </c>
      <c r="C64">
        <v>1095100</v>
      </c>
      <c r="D64">
        <v>1104400</v>
      </c>
      <c r="F64">
        <v>2.5714285000000001</v>
      </c>
      <c r="G64" t="s">
        <v>1396</v>
      </c>
      <c r="H64" t="s">
        <v>93</v>
      </c>
      <c r="I64">
        <v>4098800</v>
      </c>
      <c r="K64">
        <v>2.6666666999999999</v>
      </c>
      <c r="L64">
        <v>400600</v>
      </c>
      <c r="M64">
        <v>2359300</v>
      </c>
      <c r="N64">
        <v>604300</v>
      </c>
      <c r="P64">
        <v>2.6</v>
      </c>
      <c r="Q64">
        <v>31652600</v>
      </c>
      <c r="R64">
        <v>57578000</v>
      </c>
      <c r="S64">
        <v>916900</v>
      </c>
      <c r="U64">
        <v>2.7272726999999999</v>
      </c>
      <c r="V64">
        <v>2066141800</v>
      </c>
      <c r="W64">
        <v>3830953800</v>
      </c>
      <c r="X64">
        <v>6203400</v>
      </c>
      <c r="Z64">
        <v>2.7692307999999999</v>
      </c>
      <c r="AA64" t="s">
        <v>1124</v>
      </c>
      <c r="AB64" t="s">
        <v>498</v>
      </c>
      <c r="AC64">
        <v>7977300</v>
      </c>
    </row>
    <row r="65" spans="1:29" x14ac:dyDescent="0.25">
      <c r="A65">
        <v>2.4</v>
      </c>
      <c r="B65">
        <v>322600</v>
      </c>
      <c r="C65">
        <v>306100</v>
      </c>
      <c r="D65">
        <v>280900</v>
      </c>
      <c r="F65">
        <v>2.5714285000000001</v>
      </c>
      <c r="G65">
        <v>90085100</v>
      </c>
      <c r="H65">
        <v>110833100</v>
      </c>
      <c r="I65">
        <v>2673200</v>
      </c>
      <c r="K65">
        <v>2.6666666999999999</v>
      </c>
      <c r="L65">
        <v>631600</v>
      </c>
      <c r="M65">
        <v>955500</v>
      </c>
      <c r="N65">
        <v>940200</v>
      </c>
      <c r="P65">
        <v>2.6</v>
      </c>
      <c r="Q65">
        <v>926400</v>
      </c>
      <c r="R65">
        <v>1093200</v>
      </c>
      <c r="S65">
        <v>370400</v>
      </c>
      <c r="U65">
        <v>2.7272726999999999</v>
      </c>
      <c r="V65">
        <v>4198500</v>
      </c>
      <c r="W65">
        <v>7727500</v>
      </c>
      <c r="X65">
        <v>1627800</v>
      </c>
      <c r="Z65">
        <v>2.7692307999999999</v>
      </c>
      <c r="AA65" t="s">
        <v>1128</v>
      </c>
      <c r="AB65" t="s">
        <v>502</v>
      </c>
      <c r="AC65">
        <v>8268400</v>
      </c>
    </row>
    <row r="66" spans="1:29" x14ac:dyDescent="0.25">
      <c r="A66">
        <v>2.4</v>
      </c>
      <c r="B66">
        <v>1483400</v>
      </c>
      <c r="C66">
        <v>1277200</v>
      </c>
      <c r="D66">
        <v>1202900</v>
      </c>
      <c r="F66">
        <v>2.5714285000000001</v>
      </c>
      <c r="G66">
        <v>570700</v>
      </c>
      <c r="H66">
        <v>842900</v>
      </c>
      <c r="I66">
        <v>426400</v>
      </c>
      <c r="K66">
        <v>2.6666666999999999</v>
      </c>
      <c r="L66">
        <v>334400</v>
      </c>
      <c r="M66">
        <v>396400</v>
      </c>
      <c r="N66">
        <v>357801</v>
      </c>
      <c r="P66">
        <v>2.6</v>
      </c>
      <c r="Q66">
        <v>9602000</v>
      </c>
      <c r="R66">
        <v>13123700</v>
      </c>
      <c r="S66">
        <v>460800</v>
      </c>
      <c r="U66">
        <v>2.7272726999999999</v>
      </c>
      <c r="V66">
        <v>1247600</v>
      </c>
      <c r="W66">
        <v>1371600</v>
      </c>
      <c r="X66">
        <v>1275800</v>
      </c>
      <c r="Z66">
        <v>2.7692307999999999</v>
      </c>
      <c r="AA66">
        <v>1084100</v>
      </c>
      <c r="AB66">
        <v>1598100</v>
      </c>
      <c r="AC66">
        <v>620800</v>
      </c>
    </row>
    <row r="67" spans="1:29" x14ac:dyDescent="0.25">
      <c r="A67">
        <v>2.4</v>
      </c>
      <c r="B67">
        <v>381500</v>
      </c>
      <c r="C67">
        <v>579400</v>
      </c>
      <c r="D67">
        <v>1047700</v>
      </c>
      <c r="F67">
        <v>2.5714285000000001</v>
      </c>
      <c r="G67">
        <v>24403900</v>
      </c>
      <c r="H67">
        <v>25664100</v>
      </c>
      <c r="I67">
        <v>7377700</v>
      </c>
      <c r="K67">
        <v>2.6666666999999999</v>
      </c>
      <c r="L67">
        <v>8506400</v>
      </c>
      <c r="M67">
        <v>15618200</v>
      </c>
      <c r="N67">
        <v>1217300</v>
      </c>
      <c r="P67">
        <v>2.6</v>
      </c>
      <c r="Q67">
        <v>691000</v>
      </c>
      <c r="R67">
        <v>782900</v>
      </c>
      <c r="S67">
        <v>711400</v>
      </c>
      <c r="U67">
        <v>2.7272726999999999</v>
      </c>
      <c r="V67">
        <v>17231200</v>
      </c>
      <c r="W67">
        <v>25121800</v>
      </c>
      <c r="X67">
        <v>5167700</v>
      </c>
      <c r="Z67">
        <v>2.7692307999999999</v>
      </c>
      <c r="AA67" t="s">
        <v>1133</v>
      </c>
      <c r="AB67" t="s">
        <v>507</v>
      </c>
      <c r="AC67">
        <v>22981400</v>
      </c>
    </row>
    <row r="68" spans="1:29" x14ac:dyDescent="0.25">
      <c r="A68">
        <v>2.4</v>
      </c>
      <c r="B68">
        <v>26864500</v>
      </c>
      <c r="C68">
        <v>25052300</v>
      </c>
      <c r="D68">
        <v>25763400</v>
      </c>
      <c r="F68">
        <v>2.5714285000000001</v>
      </c>
      <c r="G68">
        <v>3374600</v>
      </c>
      <c r="H68">
        <v>2930400</v>
      </c>
      <c r="I68">
        <v>733600</v>
      </c>
      <c r="K68">
        <v>2.6666666999999999</v>
      </c>
      <c r="L68">
        <v>1691400</v>
      </c>
      <c r="M68">
        <v>2181300</v>
      </c>
      <c r="N68">
        <v>1108900</v>
      </c>
      <c r="P68">
        <v>2.6</v>
      </c>
      <c r="Q68">
        <v>962500</v>
      </c>
      <c r="R68">
        <v>1576200</v>
      </c>
      <c r="S68">
        <v>370800</v>
      </c>
      <c r="U68">
        <v>2.7272726999999999</v>
      </c>
      <c r="V68">
        <v>1608261000</v>
      </c>
      <c r="W68">
        <v>2234575600</v>
      </c>
      <c r="X68">
        <v>893940200</v>
      </c>
      <c r="Z68">
        <v>2.7692307999999999</v>
      </c>
      <c r="AA68">
        <v>54900000</v>
      </c>
      <c r="AB68">
        <v>142692400</v>
      </c>
      <c r="AC68">
        <v>1209400</v>
      </c>
    </row>
    <row r="69" spans="1:29" x14ac:dyDescent="0.25">
      <c r="A69">
        <v>2.4</v>
      </c>
      <c r="B69">
        <v>793700</v>
      </c>
      <c r="C69">
        <v>687100</v>
      </c>
      <c r="D69">
        <v>686300</v>
      </c>
      <c r="F69">
        <v>2.5714285000000001</v>
      </c>
      <c r="G69">
        <v>557900</v>
      </c>
      <c r="H69">
        <v>665400</v>
      </c>
      <c r="I69">
        <v>1120600</v>
      </c>
      <c r="K69">
        <v>2.6666666999999999</v>
      </c>
      <c r="L69">
        <v>825625600</v>
      </c>
      <c r="M69">
        <v>952952600</v>
      </c>
      <c r="N69">
        <v>1738401</v>
      </c>
      <c r="P69">
        <v>2.6</v>
      </c>
      <c r="Q69" t="s">
        <v>821</v>
      </c>
      <c r="R69" t="s">
        <v>184</v>
      </c>
      <c r="S69">
        <v>2651300</v>
      </c>
      <c r="U69">
        <v>2.7272726999999999</v>
      </c>
      <c r="V69">
        <v>1497000</v>
      </c>
      <c r="W69">
        <v>1783100</v>
      </c>
      <c r="X69">
        <v>868700</v>
      </c>
      <c r="Z69">
        <v>2.7692307999999999</v>
      </c>
      <c r="AA69">
        <v>1546858700</v>
      </c>
      <c r="AB69">
        <v>330328600</v>
      </c>
      <c r="AC69">
        <v>194093900</v>
      </c>
    </row>
    <row r="70" spans="1:29" x14ac:dyDescent="0.25">
      <c r="A70">
        <v>2.4</v>
      </c>
      <c r="B70">
        <v>1969100</v>
      </c>
      <c r="C70">
        <v>1980700</v>
      </c>
      <c r="D70">
        <v>1730200</v>
      </c>
      <c r="F70">
        <v>2.5714285000000001</v>
      </c>
      <c r="G70">
        <v>2744500</v>
      </c>
      <c r="H70">
        <v>3050400</v>
      </c>
      <c r="I70">
        <v>1910000</v>
      </c>
      <c r="K70">
        <v>2.6666666999999999</v>
      </c>
      <c r="L70">
        <v>914700</v>
      </c>
      <c r="M70">
        <v>1325600</v>
      </c>
      <c r="N70">
        <v>760600</v>
      </c>
      <c r="P70">
        <v>2.6</v>
      </c>
      <c r="Q70">
        <v>25977400</v>
      </c>
      <c r="R70">
        <v>30950100</v>
      </c>
      <c r="S70">
        <v>32970300</v>
      </c>
      <c r="U70">
        <v>2.7272726999999999</v>
      </c>
      <c r="V70">
        <v>207770600</v>
      </c>
      <c r="W70">
        <v>147695100</v>
      </c>
      <c r="X70">
        <v>33480500</v>
      </c>
      <c r="Z70">
        <v>2.7692307999999999</v>
      </c>
      <c r="AA70">
        <v>14272800</v>
      </c>
      <c r="AB70">
        <v>17572900</v>
      </c>
      <c r="AC70">
        <v>5545900</v>
      </c>
    </row>
    <row r="71" spans="1:29" x14ac:dyDescent="0.25">
      <c r="A71">
        <v>2.4</v>
      </c>
      <c r="B71">
        <v>319200</v>
      </c>
      <c r="C71">
        <v>334600</v>
      </c>
      <c r="D71">
        <v>298400</v>
      </c>
      <c r="F71">
        <v>2.5714285000000001</v>
      </c>
      <c r="G71">
        <v>2202400</v>
      </c>
      <c r="H71">
        <v>554400</v>
      </c>
      <c r="I71">
        <v>664400</v>
      </c>
      <c r="K71">
        <v>2.6666666999999999</v>
      </c>
      <c r="L71">
        <v>1690000</v>
      </c>
      <c r="M71">
        <v>1844300</v>
      </c>
      <c r="N71">
        <v>1718300</v>
      </c>
      <c r="P71">
        <v>2.6</v>
      </c>
      <c r="Q71">
        <v>2820300</v>
      </c>
      <c r="R71">
        <v>4363900</v>
      </c>
      <c r="S71">
        <v>1390800</v>
      </c>
      <c r="U71">
        <v>2.7272726999999999</v>
      </c>
      <c r="V71">
        <v>1832600</v>
      </c>
      <c r="W71">
        <v>2162200</v>
      </c>
      <c r="X71">
        <v>3881500</v>
      </c>
      <c r="Z71">
        <v>2.7692307999999999</v>
      </c>
      <c r="AA71" t="s">
        <v>1136</v>
      </c>
      <c r="AB71" t="s">
        <v>510</v>
      </c>
      <c r="AC71">
        <v>373152000</v>
      </c>
    </row>
    <row r="72" spans="1:29" x14ac:dyDescent="0.25">
      <c r="A72">
        <v>2.4</v>
      </c>
      <c r="B72">
        <v>422400</v>
      </c>
      <c r="C72">
        <v>377200</v>
      </c>
      <c r="D72">
        <v>554800</v>
      </c>
      <c r="F72">
        <v>2.5714285000000001</v>
      </c>
      <c r="G72">
        <v>577300</v>
      </c>
      <c r="H72">
        <v>1347400</v>
      </c>
      <c r="I72">
        <v>450700</v>
      </c>
      <c r="K72">
        <v>2.6666666999999999</v>
      </c>
      <c r="L72">
        <v>4702500</v>
      </c>
      <c r="M72">
        <v>11962600</v>
      </c>
      <c r="N72">
        <v>3504100</v>
      </c>
      <c r="P72">
        <v>2.6</v>
      </c>
      <c r="Q72">
        <v>12384700</v>
      </c>
      <c r="R72">
        <v>15094100</v>
      </c>
      <c r="S72">
        <v>724400</v>
      </c>
      <c r="U72">
        <v>2.7272726999999999</v>
      </c>
      <c r="V72">
        <v>95424800</v>
      </c>
      <c r="W72">
        <v>159914500</v>
      </c>
      <c r="X72">
        <v>15570500</v>
      </c>
      <c r="Z72">
        <v>2.7692307999999999</v>
      </c>
      <c r="AA72">
        <v>139106000</v>
      </c>
      <c r="AB72">
        <v>295789900</v>
      </c>
      <c r="AC72">
        <v>1296200</v>
      </c>
    </row>
    <row r="73" spans="1:29" x14ac:dyDescent="0.25">
      <c r="A73">
        <v>2.4</v>
      </c>
      <c r="B73">
        <v>429000</v>
      </c>
      <c r="C73">
        <v>405000</v>
      </c>
      <c r="D73">
        <v>421200</v>
      </c>
      <c r="F73">
        <v>2.5714285000000001</v>
      </c>
      <c r="G73">
        <v>1746800</v>
      </c>
      <c r="H73">
        <v>1865300</v>
      </c>
      <c r="I73">
        <v>1748700</v>
      </c>
      <c r="K73">
        <v>2.6666666999999999</v>
      </c>
      <c r="L73">
        <v>13375500</v>
      </c>
      <c r="M73">
        <v>13644700</v>
      </c>
      <c r="N73">
        <v>14104899</v>
      </c>
      <c r="P73">
        <v>2.6</v>
      </c>
      <c r="Q73">
        <v>820400</v>
      </c>
      <c r="R73">
        <v>3025000</v>
      </c>
      <c r="S73">
        <v>821100</v>
      </c>
      <c r="U73">
        <v>2.7272726999999999</v>
      </c>
      <c r="V73">
        <v>54499000</v>
      </c>
      <c r="W73">
        <v>58961200</v>
      </c>
      <c r="X73">
        <v>58124600</v>
      </c>
      <c r="Z73">
        <v>2.7692307999999999</v>
      </c>
      <c r="AA73" t="s">
        <v>431</v>
      </c>
      <c r="AB73" t="s">
        <v>511</v>
      </c>
      <c r="AC73">
        <v>12808100</v>
      </c>
    </row>
    <row r="74" spans="1:29" x14ac:dyDescent="0.25">
      <c r="A74">
        <v>2.4</v>
      </c>
      <c r="B74">
        <v>1584700</v>
      </c>
      <c r="C74">
        <v>1315600</v>
      </c>
      <c r="D74">
        <v>710300</v>
      </c>
      <c r="F74">
        <v>2.5714285000000001</v>
      </c>
      <c r="G74">
        <v>4407700</v>
      </c>
      <c r="H74">
        <v>4925800</v>
      </c>
      <c r="I74">
        <v>3581800</v>
      </c>
      <c r="K74">
        <v>2.6666666999999999</v>
      </c>
      <c r="L74">
        <v>611100</v>
      </c>
      <c r="M74">
        <v>812200</v>
      </c>
      <c r="N74">
        <v>539901</v>
      </c>
      <c r="P74">
        <v>2.6</v>
      </c>
      <c r="Q74">
        <v>1218252500</v>
      </c>
      <c r="R74">
        <v>413986700</v>
      </c>
      <c r="S74">
        <v>44245700</v>
      </c>
      <c r="U74">
        <v>2.7272726999999999</v>
      </c>
      <c r="V74">
        <v>3970732600</v>
      </c>
      <c r="W74">
        <v>5609085000</v>
      </c>
      <c r="X74">
        <v>1357900</v>
      </c>
      <c r="Z74">
        <v>2.7692307999999999</v>
      </c>
      <c r="AA74">
        <v>96770000</v>
      </c>
      <c r="AB74">
        <v>252889300</v>
      </c>
      <c r="AC74">
        <v>999600</v>
      </c>
    </row>
    <row r="75" spans="1:29" x14ac:dyDescent="0.25">
      <c r="A75">
        <v>2.4</v>
      </c>
      <c r="B75">
        <v>668900</v>
      </c>
      <c r="C75">
        <v>605200</v>
      </c>
      <c r="D75">
        <v>571100</v>
      </c>
      <c r="F75">
        <v>2.5714285000000001</v>
      </c>
      <c r="G75">
        <v>1221600</v>
      </c>
      <c r="H75">
        <v>1610800</v>
      </c>
      <c r="I75">
        <v>676500</v>
      </c>
      <c r="K75">
        <v>2.6666666999999999</v>
      </c>
      <c r="L75">
        <v>508700</v>
      </c>
      <c r="M75">
        <v>612400</v>
      </c>
      <c r="N75">
        <v>468901</v>
      </c>
      <c r="P75">
        <v>2.6</v>
      </c>
      <c r="Q75">
        <v>725200</v>
      </c>
      <c r="R75">
        <v>740300</v>
      </c>
      <c r="S75">
        <v>718900</v>
      </c>
      <c r="U75">
        <v>2.7272726999999999</v>
      </c>
      <c r="V75">
        <v>49217000</v>
      </c>
      <c r="W75">
        <v>56001800</v>
      </c>
      <c r="X75">
        <v>21409200</v>
      </c>
      <c r="Z75">
        <v>2.7692307999999999</v>
      </c>
      <c r="AA75" t="s">
        <v>1137</v>
      </c>
      <c r="AB75" t="s">
        <v>512</v>
      </c>
      <c r="AC75">
        <v>465300</v>
      </c>
    </row>
    <row r="76" spans="1:29" x14ac:dyDescent="0.25">
      <c r="A76">
        <v>2.4</v>
      </c>
      <c r="B76">
        <v>2559900</v>
      </c>
      <c r="C76">
        <v>2296500</v>
      </c>
      <c r="D76">
        <v>2362800</v>
      </c>
      <c r="F76">
        <v>2.5714285000000001</v>
      </c>
      <c r="G76">
        <v>287672500</v>
      </c>
      <c r="H76">
        <v>314060700</v>
      </c>
      <c r="I76">
        <v>16654100</v>
      </c>
      <c r="K76">
        <v>2.6666666999999999</v>
      </c>
      <c r="L76">
        <v>894800</v>
      </c>
      <c r="M76">
        <v>3669500</v>
      </c>
      <c r="N76">
        <v>991600</v>
      </c>
      <c r="P76">
        <v>2.6</v>
      </c>
      <c r="Q76">
        <v>980031800</v>
      </c>
      <c r="R76">
        <v>1141214100</v>
      </c>
      <c r="S76">
        <v>1074865400</v>
      </c>
      <c r="U76">
        <v>2.7272726999999999</v>
      </c>
      <c r="V76" t="s">
        <v>757</v>
      </c>
      <c r="W76" t="s">
        <v>304</v>
      </c>
      <c r="X76">
        <v>8127900</v>
      </c>
      <c r="Z76">
        <v>2.7692307999999999</v>
      </c>
      <c r="AA76" t="s">
        <v>1138</v>
      </c>
      <c r="AB76" t="s">
        <v>513</v>
      </c>
      <c r="AC76">
        <v>8523100</v>
      </c>
    </row>
    <row r="77" spans="1:29" x14ac:dyDescent="0.25">
      <c r="A77">
        <v>2.4</v>
      </c>
      <c r="B77">
        <v>347200</v>
      </c>
      <c r="C77">
        <v>363600</v>
      </c>
      <c r="D77">
        <v>290900</v>
      </c>
      <c r="F77">
        <v>2.5714285000000001</v>
      </c>
      <c r="G77">
        <v>2316900</v>
      </c>
      <c r="H77">
        <v>2757900</v>
      </c>
      <c r="I77">
        <v>1894500</v>
      </c>
      <c r="K77">
        <v>2.6666666999999999</v>
      </c>
      <c r="L77" t="s">
        <v>754</v>
      </c>
      <c r="M77" t="s">
        <v>107</v>
      </c>
      <c r="N77">
        <v>1616991100</v>
      </c>
      <c r="P77">
        <v>2.6</v>
      </c>
      <c r="Q77">
        <v>2597200</v>
      </c>
      <c r="R77">
        <v>5331000</v>
      </c>
      <c r="S77">
        <v>644500</v>
      </c>
      <c r="U77">
        <v>2.7272726999999999</v>
      </c>
      <c r="V77" t="s">
        <v>932</v>
      </c>
      <c r="W77" t="s">
        <v>305</v>
      </c>
      <c r="X77">
        <v>5643300</v>
      </c>
      <c r="Z77">
        <v>2.7692307999999999</v>
      </c>
      <c r="AA77">
        <v>239489500</v>
      </c>
      <c r="AB77">
        <v>488555400</v>
      </c>
      <c r="AC77">
        <v>1863100</v>
      </c>
    </row>
    <row r="78" spans="1:29" x14ac:dyDescent="0.25">
      <c r="A78">
        <v>2.4</v>
      </c>
      <c r="B78">
        <v>354800</v>
      </c>
      <c r="C78">
        <v>408500</v>
      </c>
      <c r="D78">
        <v>357600</v>
      </c>
      <c r="F78">
        <v>2.5714285000000001</v>
      </c>
      <c r="G78">
        <v>39769200</v>
      </c>
      <c r="H78">
        <v>41768500</v>
      </c>
      <c r="I78">
        <v>22189000</v>
      </c>
      <c r="K78">
        <v>2.6666666999999999</v>
      </c>
      <c r="L78">
        <v>1460498300</v>
      </c>
      <c r="M78">
        <v>1999150600</v>
      </c>
      <c r="N78">
        <v>3054200</v>
      </c>
      <c r="P78">
        <v>2.6</v>
      </c>
      <c r="Q78" t="s">
        <v>823</v>
      </c>
      <c r="R78" t="s">
        <v>186</v>
      </c>
      <c r="S78">
        <v>22826300</v>
      </c>
      <c r="U78">
        <v>2.7272726999999999</v>
      </c>
      <c r="V78">
        <v>2036600</v>
      </c>
      <c r="W78">
        <v>3595700</v>
      </c>
      <c r="X78">
        <v>699400</v>
      </c>
      <c r="Z78">
        <v>2.7692307999999999</v>
      </c>
      <c r="AA78">
        <v>52743500</v>
      </c>
      <c r="AB78">
        <v>103251600</v>
      </c>
      <c r="AC78">
        <v>2903700</v>
      </c>
    </row>
    <row r="79" spans="1:29" x14ac:dyDescent="0.25">
      <c r="A79">
        <v>2.4</v>
      </c>
      <c r="B79">
        <v>335200</v>
      </c>
      <c r="C79">
        <v>351300</v>
      </c>
      <c r="D79">
        <v>300300</v>
      </c>
      <c r="F79">
        <v>2.5714285000000001</v>
      </c>
      <c r="G79">
        <v>507100</v>
      </c>
      <c r="H79">
        <v>567900</v>
      </c>
      <c r="I79">
        <v>566400</v>
      </c>
      <c r="K79">
        <v>2.6666666999999999</v>
      </c>
      <c r="L79">
        <v>933200</v>
      </c>
      <c r="M79">
        <v>939200</v>
      </c>
      <c r="N79">
        <v>1011899</v>
      </c>
      <c r="P79">
        <v>2.6</v>
      </c>
      <c r="Q79">
        <v>1168300</v>
      </c>
      <c r="R79">
        <v>1317800</v>
      </c>
      <c r="S79">
        <v>1269600</v>
      </c>
      <c r="U79">
        <v>2.7272726999999999</v>
      </c>
      <c r="V79">
        <v>2116900</v>
      </c>
      <c r="W79">
        <v>2494300</v>
      </c>
      <c r="X79">
        <v>1504000</v>
      </c>
      <c r="Z79">
        <v>2.7692307999999999</v>
      </c>
      <c r="AA79">
        <v>42795400</v>
      </c>
      <c r="AB79">
        <v>70558500</v>
      </c>
      <c r="AC79">
        <v>685800</v>
      </c>
    </row>
    <row r="80" spans="1:29" x14ac:dyDescent="0.25">
      <c r="A80">
        <v>2.4</v>
      </c>
      <c r="B80">
        <v>27830300</v>
      </c>
      <c r="C80">
        <v>23379400</v>
      </c>
      <c r="D80">
        <v>24673400</v>
      </c>
      <c r="F80">
        <v>2.5714285000000001</v>
      </c>
      <c r="G80">
        <v>2606900</v>
      </c>
      <c r="H80">
        <v>5032200</v>
      </c>
      <c r="I80">
        <v>496300</v>
      </c>
      <c r="K80">
        <v>2.6666666999999999</v>
      </c>
      <c r="L80">
        <v>5683300</v>
      </c>
      <c r="M80">
        <v>4261100</v>
      </c>
      <c r="N80">
        <v>3679900</v>
      </c>
      <c r="P80">
        <v>2.6</v>
      </c>
      <c r="Q80">
        <v>10380600</v>
      </c>
      <c r="R80">
        <v>12548000</v>
      </c>
      <c r="S80">
        <v>3241300</v>
      </c>
      <c r="U80">
        <v>2.7272726999999999</v>
      </c>
      <c r="V80">
        <v>77579700</v>
      </c>
      <c r="W80">
        <v>166007000</v>
      </c>
      <c r="X80">
        <v>2362600</v>
      </c>
      <c r="Z80">
        <v>2.7692307999999999</v>
      </c>
      <c r="AA80" t="s">
        <v>1147</v>
      </c>
      <c r="AB80" t="s">
        <v>523</v>
      </c>
      <c r="AC80">
        <v>1366400</v>
      </c>
    </row>
    <row r="81" spans="1:29" x14ac:dyDescent="0.25">
      <c r="A81">
        <v>2.4</v>
      </c>
      <c r="B81">
        <v>628600</v>
      </c>
      <c r="C81">
        <v>586500</v>
      </c>
      <c r="D81">
        <v>546600</v>
      </c>
      <c r="F81">
        <v>2.5714285000000001</v>
      </c>
      <c r="G81">
        <v>1392800</v>
      </c>
      <c r="H81">
        <v>1563500</v>
      </c>
      <c r="I81">
        <v>1441800</v>
      </c>
      <c r="K81">
        <v>2.6666666999999999</v>
      </c>
      <c r="L81">
        <v>823700</v>
      </c>
      <c r="M81">
        <v>957000</v>
      </c>
      <c r="N81">
        <v>713900</v>
      </c>
      <c r="P81">
        <v>2.6</v>
      </c>
      <c r="Q81">
        <v>157908900</v>
      </c>
      <c r="R81">
        <v>166950600</v>
      </c>
      <c r="S81">
        <v>38065500</v>
      </c>
      <c r="U81">
        <v>2.7272726999999999</v>
      </c>
      <c r="V81" t="s">
        <v>933</v>
      </c>
      <c r="W81" t="s">
        <v>306</v>
      </c>
      <c r="X81">
        <v>67961800</v>
      </c>
      <c r="Z81">
        <v>2.7692307999999999</v>
      </c>
      <c r="AA81">
        <v>1039000</v>
      </c>
      <c r="AB81">
        <v>1223900</v>
      </c>
      <c r="AC81">
        <v>904300</v>
      </c>
    </row>
    <row r="82" spans="1:29" x14ac:dyDescent="0.25">
      <c r="A82">
        <v>2.4</v>
      </c>
      <c r="B82">
        <v>403400</v>
      </c>
      <c r="C82">
        <v>423500</v>
      </c>
      <c r="D82">
        <v>575500</v>
      </c>
      <c r="F82">
        <v>2.5714285000000001</v>
      </c>
      <c r="G82">
        <v>4407800</v>
      </c>
      <c r="H82">
        <v>4972900</v>
      </c>
      <c r="I82">
        <v>2058200</v>
      </c>
      <c r="K82">
        <v>2.6666666999999999</v>
      </c>
      <c r="L82" t="s">
        <v>755</v>
      </c>
      <c r="M82" t="s">
        <v>108</v>
      </c>
      <c r="N82">
        <v>686834500</v>
      </c>
      <c r="P82">
        <v>2.6</v>
      </c>
      <c r="Q82">
        <v>4590100</v>
      </c>
      <c r="R82">
        <v>8626900</v>
      </c>
      <c r="S82">
        <v>1003000</v>
      </c>
      <c r="U82">
        <v>2.7272726999999999</v>
      </c>
      <c r="V82">
        <v>13103500</v>
      </c>
      <c r="W82">
        <v>23362300</v>
      </c>
      <c r="X82">
        <v>4335600</v>
      </c>
      <c r="Z82">
        <v>2.7692307999999999</v>
      </c>
      <c r="AA82">
        <v>326307200</v>
      </c>
      <c r="AB82">
        <v>404703000</v>
      </c>
      <c r="AC82">
        <v>2657800</v>
      </c>
    </row>
    <row r="83" spans="1:29" x14ac:dyDescent="0.25">
      <c r="A83">
        <v>2.4</v>
      </c>
      <c r="B83">
        <v>795900</v>
      </c>
      <c r="C83">
        <v>796000</v>
      </c>
      <c r="D83">
        <v>653600</v>
      </c>
      <c r="F83">
        <v>2.5714285000000001</v>
      </c>
      <c r="G83">
        <v>5715300</v>
      </c>
      <c r="H83">
        <v>7000900</v>
      </c>
      <c r="I83">
        <v>5906300</v>
      </c>
      <c r="K83">
        <v>2.6666666999999999</v>
      </c>
      <c r="L83">
        <v>2300000</v>
      </c>
      <c r="M83">
        <v>4148300</v>
      </c>
      <c r="N83">
        <v>4031399</v>
      </c>
      <c r="P83">
        <v>2.6</v>
      </c>
      <c r="Q83">
        <v>115722400</v>
      </c>
      <c r="R83">
        <v>207140600</v>
      </c>
      <c r="S83">
        <v>2944200</v>
      </c>
      <c r="U83">
        <v>2.7272726999999999</v>
      </c>
      <c r="V83">
        <v>2391400</v>
      </c>
      <c r="W83">
        <v>2643000</v>
      </c>
      <c r="X83">
        <v>1995600</v>
      </c>
      <c r="Z83">
        <v>2.7692307999999999</v>
      </c>
      <c r="AA83">
        <v>1591500</v>
      </c>
      <c r="AB83">
        <v>5226600</v>
      </c>
      <c r="AC83">
        <v>1080300</v>
      </c>
    </row>
    <row r="84" spans="1:29" x14ac:dyDescent="0.25">
      <c r="A84">
        <v>2.4</v>
      </c>
      <c r="B84">
        <v>457700</v>
      </c>
      <c r="C84">
        <v>514500</v>
      </c>
      <c r="D84">
        <v>561300</v>
      </c>
      <c r="F84">
        <v>2.5714285000000001</v>
      </c>
      <c r="G84">
        <v>3424500</v>
      </c>
      <c r="H84">
        <v>1751900</v>
      </c>
      <c r="I84">
        <v>1479200</v>
      </c>
      <c r="K84">
        <v>2.6666666999999999</v>
      </c>
      <c r="L84">
        <v>636600</v>
      </c>
      <c r="M84">
        <v>728000</v>
      </c>
      <c r="N84">
        <v>487000</v>
      </c>
      <c r="P84">
        <v>2.6</v>
      </c>
      <c r="Q84">
        <v>2630100</v>
      </c>
      <c r="R84">
        <v>4282100</v>
      </c>
      <c r="S84">
        <v>707700</v>
      </c>
      <c r="U84">
        <v>2.7272726999999999</v>
      </c>
      <c r="V84">
        <v>11653500</v>
      </c>
      <c r="W84">
        <v>22648200</v>
      </c>
      <c r="X84">
        <v>705400</v>
      </c>
      <c r="Z84">
        <v>2.7692307999999999</v>
      </c>
      <c r="AA84" t="s">
        <v>1149</v>
      </c>
      <c r="AB84" t="s">
        <v>525</v>
      </c>
      <c r="AC84" t="s">
        <v>68</v>
      </c>
    </row>
    <row r="85" spans="1:29" x14ac:dyDescent="0.25">
      <c r="A85">
        <v>2.4</v>
      </c>
      <c r="B85">
        <v>895400</v>
      </c>
      <c r="C85">
        <v>1165900</v>
      </c>
      <c r="D85">
        <v>1047900</v>
      </c>
      <c r="F85">
        <v>2.5714285000000001</v>
      </c>
      <c r="G85">
        <v>428100</v>
      </c>
      <c r="H85">
        <v>377800</v>
      </c>
      <c r="I85">
        <v>397900</v>
      </c>
      <c r="K85">
        <v>2.6666666999999999</v>
      </c>
      <c r="L85">
        <v>682100</v>
      </c>
      <c r="M85">
        <v>641400</v>
      </c>
      <c r="N85">
        <v>632299</v>
      </c>
      <c r="P85">
        <v>2.6</v>
      </c>
      <c r="Q85">
        <v>3752600</v>
      </c>
      <c r="R85">
        <v>5311500</v>
      </c>
      <c r="S85">
        <v>472200</v>
      </c>
      <c r="U85">
        <v>2.7272726999999999</v>
      </c>
      <c r="V85">
        <v>302539100</v>
      </c>
      <c r="W85">
        <v>489963300</v>
      </c>
      <c r="X85">
        <v>1917800</v>
      </c>
      <c r="Z85">
        <v>2.7692307999999999</v>
      </c>
      <c r="AA85" t="s">
        <v>1150</v>
      </c>
      <c r="AB85" t="s">
        <v>526</v>
      </c>
      <c r="AC85" t="s">
        <v>69</v>
      </c>
    </row>
    <row r="86" spans="1:29" x14ac:dyDescent="0.25">
      <c r="A86">
        <v>2.4</v>
      </c>
      <c r="B86">
        <v>655100</v>
      </c>
      <c r="C86">
        <v>684900</v>
      </c>
      <c r="D86">
        <v>709400</v>
      </c>
      <c r="F86">
        <v>2.5714285000000001</v>
      </c>
      <c r="G86">
        <v>702900</v>
      </c>
      <c r="H86">
        <v>741600</v>
      </c>
      <c r="I86">
        <v>401500</v>
      </c>
      <c r="K86">
        <v>2.6666666999999999</v>
      </c>
      <c r="L86">
        <v>1430500</v>
      </c>
      <c r="M86">
        <v>1508100</v>
      </c>
      <c r="N86">
        <v>1608299</v>
      </c>
      <c r="P86">
        <v>2.6</v>
      </c>
      <c r="Q86">
        <v>896300</v>
      </c>
      <c r="R86">
        <v>1278100</v>
      </c>
      <c r="S86">
        <v>516900</v>
      </c>
      <c r="U86">
        <v>2.7272726999999999</v>
      </c>
      <c r="V86">
        <v>167918700</v>
      </c>
      <c r="W86">
        <v>275096000</v>
      </c>
      <c r="X86">
        <v>633500</v>
      </c>
      <c r="Z86">
        <v>2.7692307999999999</v>
      </c>
      <c r="AA86">
        <v>181803600</v>
      </c>
      <c r="AB86">
        <v>239518400</v>
      </c>
      <c r="AC86">
        <v>7091900</v>
      </c>
    </row>
    <row r="87" spans="1:29" x14ac:dyDescent="0.25">
      <c r="A87">
        <v>2.4</v>
      </c>
      <c r="B87">
        <v>7893300</v>
      </c>
      <c r="C87">
        <v>7604200</v>
      </c>
      <c r="D87">
        <v>8081300</v>
      </c>
      <c r="F87">
        <v>2.5714285000000001</v>
      </c>
      <c r="G87">
        <v>853600</v>
      </c>
      <c r="H87">
        <v>1119600</v>
      </c>
      <c r="I87">
        <v>502500</v>
      </c>
      <c r="K87">
        <v>2.6666666999999999</v>
      </c>
      <c r="L87">
        <v>81967600</v>
      </c>
      <c r="M87">
        <v>121656300</v>
      </c>
      <c r="N87">
        <v>6939200</v>
      </c>
      <c r="P87">
        <v>2.6</v>
      </c>
      <c r="Q87">
        <v>1268693300</v>
      </c>
      <c r="R87">
        <v>1371098800</v>
      </c>
      <c r="S87">
        <v>30274700</v>
      </c>
      <c r="U87">
        <v>2.7272726999999999</v>
      </c>
      <c r="V87">
        <v>19196200</v>
      </c>
      <c r="W87">
        <v>22644400</v>
      </c>
      <c r="X87">
        <v>22082200</v>
      </c>
      <c r="Z87">
        <v>2.7692307999999999</v>
      </c>
      <c r="AA87" t="s">
        <v>1351</v>
      </c>
      <c r="AB87" t="s">
        <v>527</v>
      </c>
      <c r="AC87">
        <v>15130300</v>
      </c>
    </row>
    <row r="88" spans="1:29" x14ac:dyDescent="0.25">
      <c r="A88">
        <v>2.4</v>
      </c>
      <c r="B88">
        <v>637600</v>
      </c>
      <c r="C88">
        <v>534100</v>
      </c>
      <c r="D88">
        <v>671200</v>
      </c>
      <c r="F88">
        <v>2.5714285000000001</v>
      </c>
      <c r="G88">
        <v>698500</v>
      </c>
      <c r="H88">
        <v>622600</v>
      </c>
      <c r="I88">
        <v>673800</v>
      </c>
      <c r="K88">
        <v>2.6666666999999999</v>
      </c>
      <c r="L88">
        <v>5556000</v>
      </c>
      <c r="M88">
        <v>8298600</v>
      </c>
      <c r="N88">
        <v>1108600</v>
      </c>
      <c r="P88">
        <v>2.6</v>
      </c>
      <c r="Q88">
        <v>591601000</v>
      </c>
      <c r="R88">
        <v>785758500</v>
      </c>
      <c r="S88">
        <v>1331100</v>
      </c>
      <c r="U88">
        <v>2.7272726999999999</v>
      </c>
      <c r="V88" t="s">
        <v>934</v>
      </c>
      <c r="W88" t="s">
        <v>307</v>
      </c>
      <c r="X88">
        <v>832212400</v>
      </c>
      <c r="Z88">
        <v>2.7692307999999999</v>
      </c>
      <c r="AA88">
        <v>11283400</v>
      </c>
      <c r="AB88">
        <v>17407600</v>
      </c>
      <c r="AC88">
        <v>4149500</v>
      </c>
    </row>
    <row r="89" spans="1:29" x14ac:dyDescent="0.25">
      <c r="A89">
        <v>2.4</v>
      </c>
      <c r="B89">
        <v>372200</v>
      </c>
      <c r="C89">
        <v>390900</v>
      </c>
      <c r="D89">
        <v>365100</v>
      </c>
      <c r="F89">
        <v>2.5714285000000001</v>
      </c>
      <c r="G89">
        <v>389200</v>
      </c>
      <c r="H89">
        <v>334500</v>
      </c>
      <c r="I89">
        <v>324700</v>
      </c>
      <c r="K89">
        <v>2.6666666999999999</v>
      </c>
      <c r="L89">
        <v>629300</v>
      </c>
      <c r="M89">
        <v>842300</v>
      </c>
      <c r="N89">
        <v>547801</v>
      </c>
      <c r="P89">
        <v>2.6</v>
      </c>
      <c r="Q89" t="s">
        <v>825</v>
      </c>
      <c r="R89" t="s">
        <v>188</v>
      </c>
      <c r="S89">
        <v>552810000</v>
      </c>
      <c r="U89">
        <v>2.7272726999999999</v>
      </c>
      <c r="V89" t="s">
        <v>937</v>
      </c>
      <c r="W89" t="s">
        <v>310</v>
      </c>
      <c r="X89">
        <v>5493500</v>
      </c>
      <c r="Z89">
        <v>2.7692307999999999</v>
      </c>
      <c r="AA89">
        <v>3303300</v>
      </c>
      <c r="AB89">
        <v>3861100</v>
      </c>
      <c r="AC89">
        <v>3047500</v>
      </c>
    </row>
    <row r="90" spans="1:29" x14ac:dyDescent="0.25">
      <c r="A90">
        <v>2.4</v>
      </c>
      <c r="B90">
        <v>403000</v>
      </c>
      <c r="C90">
        <v>413200</v>
      </c>
      <c r="D90">
        <v>604800</v>
      </c>
      <c r="F90">
        <v>2.5714285000000001</v>
      </c>
      <c r="G90">
        <v>1113900</v>
      </c>
      <c r="H90">
        <v>2872200</v>
      </c>
      <c r="I90">
        <v>340000</v>
      </c>
      <c r="K90">
        <v>2.6666666999999999</v>
      </c>
      <c r="L90">
        <v>328700</v>
      </c>
      <c r="M90">
        <v>351600</v>
      </c>
      <c r="N90">
        <v>302400</v>
      </c>
      <c r="P90">
        <v>2.6</v>
      </c>
      <c r="Q90">
        <v>1677900</v>
      </c>
      <c r="R90">
        <v>1963600</v>
      </c>
      <c r="S90">
        <v>1758500</v>
      </c>
      <c r="U90">
        <v>2.7272726999999999</v>
      </c>
      <c r="V90">
        <v>247452100</v>
      </c>
      <c r="W90">
        <v>397148000</v>
      </c>
      <c r="X90">
        <v>882300</v>
      </c>
      <c r="Z90">
        <v>2.7692307999999999</v>
      </c>
      <c r="AA90" t="s">
        <v>1154</v>
      </c>
      <c r="AB90" t="s">
        <v>533</v>
      </c>
      <c r="AC90">
        <v>91856400</v>
      </c>
    </row>
    <row r="91" spans="1:29" x14ac:dyDescent="0.25">
      <c r="A91">
        <v>2.4</v>
      </c>
      <c r="B91">
        <v>388600</v>
      </c>
      <c r="C91">
        <v>333900</v>
      </c>
      <c r="D91">
        <v>507400</v>
      </c>
      <c r="F91">
        <v>2.5714285000000001</v>
      </c>
      <c r="G91">
        <v>372600</v>
      </c>
      <c r="H91">
        <v>319800</v>
      </c>
      <c r="I91">
        <v>272700</v>
      </c>
      <c r="K91">
        <v>2.6666666999999999</v>
      </c>
      <c r="L91">
        <v>1260800</v>
      </c>
      <c r="M91">
        <v>1559800</v>
      </c>
      <c r="N91">
        <v>1052500</v>
      </c>
      <c r="P91">
        <v>2.6</v>
      </c>
      <c r="Q91">
        <v>676100</v>
      </c>
      <c r="R91">
        <v>712900</v>
      </c>
      <c r="S91">
        <v>481200</v>
      </c>
      <c r="U91">
        <v>2.7272726999999999</v>
      </c>
      <c r="V91">
        <v>83721900</v>
      </c>
      <c r="W91">
        <v>92362800</v>
      </c>
      <c r="X91">
        <v>14408900</v>
      </c>
      <c r="Z91">
        <v>2.7692307999999999</v>
      </c>
      <c r="AA91">
        <v>372722000</v>
      </c>
      <c r="AB91">
        <v>436632000</v>
      </c>
      <c r="AC91">
        <v>37452000</v>
      </c>
    </row>
    <row r="92" spans="1:29" x14ac:dyDescent="0.25">
      <c r="A92">
        <v>2.4</v>
      </c>
      <c r="B92">
        <v>1125800</v>
      </c>
      <c r="C92">
        <v>1124400</v>
      </c>
      <c r="D92">
        <v>974600</v>
      </c>
      <c r="F92">
        <v>2.5714285000000001</v>
      </c>
      <c r="G92">
        <v>17024000</v>
      </c>
      <c r="H92">
        <v>19140700</v>
      </c>
      <c r="I92">
        <v>19578000</v>
      </c>
      <c r="K92">
        <v>2.6666666999999999</v>
      </c>
      <c r="L92">
        <v>14553500</v>
      </c>
      <c r="M92">
        <v>16066500</v>
      </c>
      <c r="N92">
        <v>16425600</v>
      </c>
      <c r="P92">
        <v>2.6</v>
      </c>
      <c r="Q92">
        <v>3294442500</v>
      </c>
      <c r="R92">
        <v>3791903900</v>
      </c>
      <c r="S92">
        <v>5830200</v>
      </c>
      <c r="U92">
        <v>2.7272726999999999</v>
      </c>
      <c r="V92" t="s">
        <v>940</v>
      </c>
      <c r="W92" t="s">
        <v>313</v>
      </c>
      <c r="X92">
        <v>3262211300</v>
      </c>
      <c r="Z92">
        <v>2.7692307999999999</v>
      </c>
      <c r="AA92">
        <v>1391643700</v>
      </c>
      <c r="AB92">
        <v>1879078800</v>
      </c>
      <c r="AC92">
        <v>5637400</v>
      </c>
    </row>
    <row r="93" spans="1:29" x14ac:dyDescent="0.25">
      <c r="A93">
        <v>2.4</v>
      </c>
      <c r="B93">
        <v>310900</v>
      </c>
      <c r="C93">
        <v>322400</v>
      </c>
      <c r="D93">
        <v>301800</v>
      </c>
      <c r="F93">
        <v>2.5714285000000001</v>
      </c>
      <c r="G93">
        <v>2299000</v>
      </c>
      <c r="H93">
        <v>2937000</v>
      </c>
      <c r="I93">
        <v>2976800</v>
      </c>
      <c r="K93">
        <v>2.6666666999999999</v>
      </c>
      <c r="L93">
        <v>51478900</v>
      </c>
      <c r="M93">
        <v>64042600</v>
      </c>
      <c r="N93">
        <v>6250101</v>
      </c>
      <c r="P93">
        <v>2.6</v>
      </c>
      <c r="Q93">
        <v>110645800</v>
      </c>
      <c r="R93">
        <v>117720600</v>
      </c>
      <c r="S93">
        <v>12732700</v>
      </c>
      <c r="U93">
        <v>2.7272726999999999</v>
      </c>
      <c r="V93">
        <v>40347500</v>
      </c>
      <c r="W93">
        <v>49754800</v>
      </c>
      <c r="X93">
        <v>46484500</v>
      </c>
      <c r="Z93">
        <v>2.7692307999999999</v>
      </c>
      <c r="AA93" t="s">
        <v>1159</v>
      </c>
      <c r="AB93" t="s">
        <v>538</v>
      </c>
      <c r="AC93">
        <v>410610800</v>
      </c>
    </row>
    <row r="94" spans="1:29" x14ac:dyDescent="0.25">
      <c r="A94">
        <v>2.4</v>
      </c>
      <c r="B94">
        <v>2430400</v>
      </c>
      <c r="C94">
        <v>2277300</v>
      </c>
      <c r="D94">
        <v>2078000</v>
      </c>
      <c r="F94">
        <v>2.5714285000000001</v>
      </c>
      <c r="G94">
        <v>499300</v>
      </c>
      <c r="H94">
        <v>467200</v>
      </c>
      <c r="I94">
        <v>567600</v>
      </c>
      <c r="K94">
        <v>2.6666666999999999</v>
      </c>
      <c r="L94">
        <v>8267200</v>
      </c>
      <c r="M94">
        <v>7428000</v>
      </c>
      <c r="N94">
        <v>6546100</v>
      </c>
      <c r="P94">
        <v>2.6</v>
      </c>
      <c r="Q94">
        <v>50934000</v>
      </c>
      <c r="R94">
        <v>77073500</v>
      </c>
      <c r="S94">
        <v>2494300</v>
      </c>
      <c r="U94">
        <v>2.7272726999999999</v>
      </c>
      <c r="V94" t="s">
        <v>941</v>
      </c>
      <c r="W94" t="s">
        <v>314</v>
      </c>
      <c r="X94">
        <v>18214800</v>
      </c>
      <c r="Z94">
        <v>2.7692307999999999</v>
      </c>
      <c r="AA94">
        <v>127210800</v>
      </c>
      <c r="AB94">
        <v>186868700</v>
      </c>
      <c r="AC94">
        <v>767600</v>
      </c>
    </row>
    <row r="95" spans="1:29" x14ac:dyDescent="0.25">
      <c r="A95">
        <v>2.4</v>
      </c>
      <c r="B95">
        <v>401700</v>
      </c>
      <c r="C95">
        <v>347300</v>
      </c>
      <c r="D95">
        <v>296700</v>
      </c>
      <c r="F95">
        <v>2.5714285000000001</v>
      </c>
      <c r="G95">
        <v>4231800</v>
      </c>
      <c r="H95">
        <v>4798200</v>
      </c>
      <c r="I95">
        <v>1128900</v>
      </c>
      <c r="K95">
        <v>2.6666666999999999</v>
      </c>
      <c r="L95">
        <v>7368400</v>
      </c>
      <c r="M95">
        <v>8185900</v>
      </c>
      <c r="N95">
        <v>9179500</v>
      </c>
      <c r="P95">
        <v>2.6</v>
      </c>
      <c r="Q95">
        <v>1497100</v>
      </c>
      <c r="R95">
        <v>2229300</v>
      </c>
      <c r="S95">
        <v>1769700</v>
      </c>
      <c r="U95">
        <v>2.7272726999999999</v>
      </c>
      <c r="V95">
        <v>30154600</v>
      </c>
      <c r="W95">
        <v>39640000</v>
      </c>
      <c r="X95">
        <v>3662800</v>
      </c>
      <c r="Z95">
        <v>2.7692307999999999</v>
      </c>
      <c r="AA95">
        <v>84713200</v>
      </c>
      <c r="AB95">
        <v>107119200</v>
      </c>
      <c r="AC95">
        <v>1639500</v>
      </c>
    </row>
    <row r="96" spans="1:29" x14ac:dyDescent="0.25">
      <c r="A96">
        <v>2.4</v>
      </c>
      <c r="B96">
        <v>2447800</v>
      </c>
      <c r="C96">
        <v>2070800</v>
      </c>
      <c r="D96">
        <v>1732300</v>
      </c>
      <c r="F96">
        <v>2.5714285000000001</v>
      </c>
      <c r="G96">
        <v>413400</v>
      </c>
      <c r="H96">
        <v>619900</v>
      </c>
      <c r="I96">
        <v>639300</v>
      </c>
      <c r="K96">
        <v>2.6666666999999999</v>
      </c>
      <c r="L96">
        <v>2136800</v>
      </c>
      <c r="M96">
        <v>2688800</v>
      </c>
      <c r="N96">
        <v>1448600</v>
      </c>
      <c r="P96">
        <v>2.6</v>
      </c>
      <c r="Q96">
        <v>187222900</v>
      </c>
      <c r="R96">
        <v>221310900</v>
      </c>
      <c r="S96">
        <v>2401700</v>
      </c>
      <c r="U96">
        <v>2.7272726999999999</v>
      </c>
      <c r="V96">
        <v>41982500</v>
      </c>
      <c r="W96">
        <v>47334400</v>
      </c>
      <c r="X96">
        <v>32957500</v>
      </c>
      <c r="Z96">
        <v>2.7692307999999999</v>
      </c>
      <c r="AA96">
        <v>80712000</v>
      </c>
      <c r="AB96">
        <v>156208400</v>
      </c>
      <c r="AC96">
        <v>3544500</v>
      </c>
    </row>
    <row r="97" spans="1:29" x14ac:dyDescent="0.25">
      <c r="A97">
        <v>2.4</v>
      </c>
      <c r="B97">
        <v>389300</v>
      </c>
      <c r="C97">
        <v>392200</v>
      </c>
      <c r="D97">
        <v>340800</v>
      </c>
      <c r="F97">
        <v>2.5714285000000001</v>
      </c>
      <c r="G97">
        <v>1548700</v>
      </c>
      <c r="H97">
        <v>1863700</v>
      </c>
      <c r="I97">
        <v>1716400</v>
      </c>
      <c r="K97">
        <v>2.6666666999999999</v>
      </c>
      <c r="L97">
        <v>232863500</v>
      </c>
      <c r="M97">
        <v>244926400</v>
      </c>
      <c r="N97">
        <v>29903899</v>
      </c>
      <c r="P97">
        <v>2.6</v>
      </c>
      <c r="Q97" t="s">
        <v>826</v>
      </c>
      <c r="R97" t="s">
        <v>189</v>
      </c>
      <c r="S97">
        <v>1477200</v>
      </c>
      <c r="U97">
        <v>2.7272726999999999</v>
      </c>
      <c r="V97">
        <v>96553200</v>
      </c>
      <c r="W97">
        <v>5754200</v>
      </c>
      <c r="X97">
        <v>4477100</v>
      </c>
      <c r="Z97">
        <v>2.7692307999999999</v>
      </c>
      <c r="AA97">
        <v>18426700</v>
      </c>
      <c r="AB97">
        <v>25773600</v>
      </c>
      <c r="AC97">
        <v>4757800</v>
      </c>
    </row>
    <row r="98" spans="1:29" x14ac:dyDescent="0.25">
      <c r="A98">
        <v>2.4</v>
      </c>
      <c r="B98">
        <v>328200</v>
      </c>
      <c r="C98">
        <v>302200</v>
      </c>
      <c r="D98">
        <v>269100</v>
      </c>
      <c r="F98">
        <v>2.5714285000000001</v>
      </c>
      <c r="G98">
        <v>1460000</v>
      </c>
      <c r="H98">
        <v>1591700</v>
      </c>
      <c r="I98">
        <v>1606800</v>
      </c>
      <c r="K98">
        <v>2.6666666999999999</v>
      </c>
      <c r="L98">
        <v>65736400</v>
      </c>
      <c r="M98">
        <v>11252000</v>
      </c>
      <c r="N98">
        <v>4659400</v>
      </c>
      <c r="P98">
        <v>2.6</v>
      </c>
      <c r="Q98">
        <v>456386700</v>
      </c>
      <c r="R98">
        <v>285063200</v>
      </c>
      <c r="S98">
        <v>31872500</v>
      </c>
      <c r="U98">
        <v>2.7272726999999999</v>
      </c>
      <c r="V98" t="s">
        <v>942</v>
      </c>
      <c r="W98" t="s">
        <v>315</v>
      </c>
      <c r="X98" t="s">
        <v>38</v>
      </c>
      <c r="Z98">
        <v>2.7692307999999999</v>
      </c>
      <c r="AA98">
        <v>1265568000</v>
      </c>
      <c r="AB98">
        <v>2225502600</v>
      </c>
      <c r="AC98">
        <v>43084200</v>
      </c>
    </row>
    <row r="99" spans="1:29" x14ac:dyDescent="0.25">
      <c r="A99">
        <v>2.4</v>
      </c>
      <c r="B99">
        <v>762500</v>
      </c>
      <c r="C99">
        <v>673300</v>
      </c>
      <c r="D99">
        <v>587600</v>
      </c>
      <c r="F99">
        <v>2.5714285000000001</v>
      </c>
      <c r="G99">
        <v>3310900</v>
      </c>
      <c r="H99">
        <v>3951800</v>
      </c>
      <c r="I99">
        <v>2554100</v>
      </c>
      <c r="K99">
        <v>2.6666666999999999</v>
      </c>
      <c r="L99" t="s">
        <v>757</v>
      </c>
      <c r="M99" t="s">
        <v>110</v>
      </c>
      <c r="N99">
        <v>378753400</v>
      </c>
      <c r="P99">
        <v>2.6</v>
      </c>
      <c r="Q99">
        <v>20663400</v>
      </c>
      <c r="R99">
        <v>39211800</v>
      </c>
      <c r="S99">
        <v>2629000</v>
      </c>
      <c r="U99">
        <v>2.7272726999999999</v>
      </c>
      <c r="V99">
        <v>2701000</v>
      </c>
      <c r="W99">
        <v>3032900</v>
      </c>
      <c r="X99">
        <v>2740800</v>
      </c>
      <c r="Z99">
        <v>2.7692307999999999</v>
      </c>
      <c r="AA99">
        <v>285298900</v>
      </c>
      <c r="AB99">
        <v>302828600</v>
      </c>
      <c r="AC99">
        <v>262961100</v>
      </c>
    </row>
    <row r="100" spans="1:29" x14ac:dyDescent="0.25">
      <c r="A100">
        <v>2.4</v>
      </c>
      <c r="B100">
        <v>820900</v>
      </c>
      <c r="C100">
        <v>737100</v>
      </c>
      <c r="D100">
        <v>856600</v>
      </c>
      <c r="F100">
        <v>2.5714285000000001</v>
      </c>
      <c r="G100">
        <v>1089200</v>
      </c>
      <c r="H100">
        <v>1114500</v>
      </c>
      <c r="I100">
        <v>1037900</v>
      </c>
      <c r="K100">
        <v>2.6666666999999999</v>
      </c>
      <c r="L100">
        <v>17922700</v>
      </c>
      <c r="M100">
        <v>21654600</v>
      </c>
      <c r="N100">
        <v>4143301</v>
      </c>
      <c r="P100">
        <v>2.6</v>
      </c>
      <c r="Q100">
        <v>1013900</v>
      </c>
      <c r="R100">
        <v>1525100</v>
      </c>
      <c r="S100">
        <v>597700</v>
      </c>
      <c r="U100">
        <v>2.7272726999999999</v>
      </c>
      <c r="V100">
        <v>4793110900</v>
      </c>
      <c r="W100">
        <v>5259695900</v>
      </c>
      <c r="X100">
        <v>54234800</v>
      </c>
      <c r="Z100">
        <v>2.7692307999999999</v>
      </c>
      <c r="AA100" t="s">
        <v>1161</v>
      </c>
      <c r="AB100" t="s">
        <v>542</v>
      </c>
      <c r="AC100">
        <v>2547500</v>
      </c>
    </row>
    <row r="101" spans="1:29" x14ac:dyDescent="0.25">
      <c r="A101">
        <v>2.4</v>
      </c>
      <c r="B101">
        <v>1151600</v>
      </c>
      <c r="C101">
        <v>1076500</v>
      </c>
      <c r="D101">
        <v>1169500</v>
      </c>
      <c r="F101">
        <v>2.5714285000000001</v>
      </c>
      <c r="G101">
        <v>895300</v>
      </c>
      <c r="H101">
        <v>935800</v>
      </c>
      <c r="I101">
        <v>941000</v>
      </c>
      <c r="K101">
        <v>2.6666666999999999</v>
      </c>
      <c r="L101">
        <v>57977300</v>
      </c>
      <c r="M101">
        <v>12960300</v>
      </c>
      <c r="N101">
        <v>13741600</v>
      </c>
      <c r="P101">
        <v>2.6</v>
      </c>
      <c r="Q101" t="s">
        <v>828</v>
      </c>
      <c r="R101" t="s">
        <v>191</v>
      </c>
      <c r="S101">
        <v>3637400</v>
      </c>
      <c r="U101">
        <v>2.7272726999999999</v>
      </c>
      <c r="V101">
        <v>130351300</v>
      </c>
      <c r="W101">
        <v>142386700</v>
      </c>
      <c r="X101">
        <v>135585500</v>
      </c>
      <c r="Z101">
        <v>2.7692307999999999</v>
      </c>
      <c r="AA101">
        <v>1809604500</v>
      </c>
      <c r="AB101">
        <v>2457964400</v>
      </c>
      <c r="AC101">
        <v>2218800</v>
      </c>
    </row>
    <row r="102" spans="1:29" x14ac:dyDescent="0.25">
      <c r="A102">
        <v>2.4</v>
      </c>
      <c r="B102">
        <v>4141000</v>
      </c>
      <c r="C102">
        <v>3377000</v>
      </c>
      <c r="D102">
        <v>3505600</v>
      </c>
      <c r="F102">
        <v>2.5714285000000001</v>
      </c>
      <c r="G102">
        <v>11050200</v>
      </c>
      <c r="H102">
        <v>13226500</v>
      </c>
      <c r="I102">
        <v>3169200</v>
      </c>
      <c r="K102">
        <v>2.6666666999999999</v>
      </c>
      <c r="L102">
        <v>97186200</v>
      </c>
      <c r="M102">
        <v>132174200</v>
      </c>
      <c r="N102">
        <v>1134601</v>
      </c>
      <c r="P102">
        <v>2.6</v>
      </c>
      <c r="Q102">
        <v>3148700</v>
      </c>
      <c r="R102">
        <v>4566800</v>
      </c>
      <c r="S102">
        <v>982800</v>
      </c>
      <c r="U102">
        <v>2.7272726999999999</v>
      </c>
      <c r="V102">
        <v>582668000</v>
      </c>
      <c r="W102">
        <v>977011000</v>
      </c>
      <c r="X102">
        <v>40503100</v>
      </c>
      <c r="Z102">
        <v>2.7692307999999999</v>
      </c>
      <c r="AA102">
        <v>4511100</v>
      </c>
      <c r="AB102">
        <v>10504400</v>
      </c>
      <c r="AC102">
        <v>1007500</v>
      </c>
    </row>
    <row r="103" spans="1:29" x14ac:dyDescent="0.25">
      <c r="A103">
        <v>2.4</v>
      </c>
      <c r="B103">
        <v>1062300</v>
      </c>
      <c r="C103">
        <v>980900</v>
      </c>
      <c r="D103">
        <v>817200</v>
      </c>
      <c r="F103">
        <v>2.5714285000000001</v>
      </c>
      <c r="G103">
        <v>1056800</v>
      </c>
      <c r="H103">
        <v>1340700</v>
      </c>
      <c r="I103">
        <v>872700</v>
      </c>
      <c r="K103">
        <v>2.6666666999999999</v>
      </c>
      <c r="L103">
        <v>723400</v>
      </c>
      <c r="M103">
        <v>786700</v>
      </c>
      <c r="N103">
        <v>454999</v>
      </c>
      <c r="P103">
        <v>2.6</v>
      </c>
      <c r="Q103">
        <v>238822900</v>
      </c>
      <c r="R103">
        <v>279123600</v>
      </c>
      <c r="S103">
        <v>3018000</v>
      </c>
      <c r="U103">
        <v>2.7272726999999999</v>
      </c>
      <c r="V103">
        <v>246575600</v>
      </c>
      <c r="W103">
        <v>400482800</v>
      </c>
      <c r="X103">
        <v>1212100</v>
      </c>
      <c r="Z103">
        <v>2.7692307999999999</v>
      </c>
      <c r="AA103">
        <v>20498500</v>
      </c>
      <c r="AB103">
        <v>61215900</v>
      </c>
      <c r="AC103">
        <v>1047300</v>
      </c>
    </row>
    <row r="104" spans="1:29" x14ac:dyDescent="0.25">
      <c r="A104">
        <v>2.4</v>
      </c>
      <c r="B104">
        <v>686000</v>
      </c>
      <c r="C104">
        <v>474300</v>
      </c>
      <c r="D104">
        <v>360200</v>
      </c>
      <c r="F104">
        <v>2.5714285000000001</v>
      </c>
      <c r="G104">
        <v>1125800</v>
      </c>
      <c r="H104">
        <v>1174700</v>
      </c>
      <c r="I104">
        <v>888600</v>
      </c>
      <c r="K104">
        <v>2.6666666999999999</v>
      </c>
      <c r="L104">
        <v>135178900</v>
      </c>
      <c r="M104">
        <v>142800900</v>
      </c>
      <c r="N104">
        <v>27067900</v>
      </c>
      <c r="P104">
        <v>2.6</v>
      </c>
      <c r="Q104">
        <v>29283200</v>
      </c>
      <c r="R104">
        <v>24819200</v>
      </c>
      <c r="S104">
        <v>14939900</v>
      </c>
      <c r="U104">
        <v>2.7272726999999999</v>
      </c>
      <c r="V104">
        <v>534381100</v>
      </c>
      <c r="W104">
        <v>606388300</v>
      </c>
      <c r="X104">
        <v>2640700</v>
      </c>
      <c r="Z104">
        <v>2.7692307999999999</v>
      </c>
      <c r="AA104" t="s">
        <v>1165</v>
      </c>
      <c r="AB104" t="s">
        <v>546</v>
      </c>
      <c r="AC104">
        <v>6129600</v>
      </c>
    </row>
    <row r="105" spans="1:29" x14ac:dyDescent="0.25">
      <c r="A105">
        <v>2.4</v>
      </c>
      <c r="B105">
        <v>497100</v>
      </c>
      <c r="C105">
        <v>405500</v>
      </c>
      <c r="D105">
        <v>332800</v>
      </c>
      <c r="F105">
        <v>2.5714285000000001</v>
      </c>
      <c r="G105">
        <v>2254400</v>
      </c>
      <c r="H105">
        <v>2444100</v>
      </c>
      <c r="I105">
        <v>2246200</v>
      </c>
      <c r="K105">
        <v>2.6666666999999999</v>
      </c>
      <c r="L105">
        <v>6283300</v>
      </c>
      <c r="M105">
        <v>10649300</v>
      </c>
      <c r="N105">
        <v>1159401</v>
      </c>
      <c r="P105">
        <v>2.6</v>
      </c>
      <c r="Q105" t="s">
        <v>830</v>
      </c>
      <c r="R105" t="s">
        <v>193</v>
      </c>
      <c r="S105">
        <v>94686300</v>
      </c>
      <c r="U105">
        <v>2.7272726999999999</v>
      </c>
      <c r="V105">
        <v>21638100</v>
      </c>
      <c r="W105">
        <v>25873700</v>
      </c>
      <c r="X105">
        <v>8801900</v>
      </c>
      <c r="Z105">
        <v>2.7692307999999999</v>
      </c>
      <c r="AA105">
        <v>8120100</v>
      </c>
      <c r="AB105">
        <v>16006700</v>
      </c>
      <c r="AC105">
        <v>1684600</v>
      </c>
    </row>
    <row r="106" spans="1:29" x14ac:dyDescent="0.25">
      <c r="A106">
        <v>2.4</v>
      </c>
      <c r="B106">
        <v>988100</v>
      </c>
      <c r="C106">
        <v>891000</v>
      </c>
      <c r="D106">
        <v>603100</v>
      </c>
      <c r="F106">
        <v>2.5714285000000001</v>
      </c>
      <c r="G106">
        <v>313784000</v>
      </c>
      <c r="H106">
        <v>345613900</v>
      </c>
      <c r="I106">
        <v>40568900</v>
      </c>
      <c r="K106">
        <v>2.6666666999999999</v>
      </c>
      <c r="L106">
        <v>116352700</v>
      </c>
      <c r="M106">
        <v>187893600</v>
      </c>
      <c r="N106">
        <v>2164200</v>
      </c>
      <c r="P106">
        <v>2.6</v>
      </c>
      <c r="Q106">
        <v>13602500</v>
      </c>
      <c r="R106">
        <v>18687900</v>
      </c>
      <c r="S106">
        <v>2530900</v>
      </c>
      <c r="U106">
        <v>2.7272726999999999</v>
      </c>
      <c r="V106" t="s">
        <v>943</v>
      </c>
      <c r="W106" t="s">
        <v>316</v>
      </c>
      <c r="X106">
        <v>12269400</v>
      </c>
      <c r="Z106">
        <v>2.7692307999999999</v>
      </c>
      <c r="AA106">
        <v>43904500</v>
      </c>
      <c r="AB106">
        <v>48726000</v>
      </c>
      <c r="AC106">
        <v>2624900</v>
      </c>
    </row>
    <row r="107" spans="1:29" x14ac:dyDescent="0.25">
      <c r="A107">
        <v>2.4</v>
      </c>
      <c r="B107">
        <v>435000</v>
      </c>
      <c r="C107">
        <v>583100</v>
      </c>
      <c r="D107">
        <v>712100</v>
      </c>
      <c r="F107">
        <v>2.5714285000000001</v>
      </c>
      <c r="G107">
        <v>1189500</v>
      </c>
      <c r="H107">
        <v>1185500</v>
      </c>
      <c r="I107">
        <v>1110300</v>
      </c>
      <c r="K107">
        <v>2.6666666999999999</v>
      </c>
      <c r="L107">
        <v>428100</v>
      </c>
      <c r="M107">
        <v>400000</v>
      </c>
      <c r="N107">
        <v>422200</v>
      </c>
      <c r="P107">
        <v>2.6</v>
      </c>
      <c r="Q107">
        <v>26768600</v>
      </c>
      <c r="R107">
        <v>28951700</v>
      </c>
      <c r="S107">
        <v>9920300</v>
      </c>
      <c r="U107">
        <v>2.7272726999999999</v>
      </c>
      <c r="V107">
        <v>10950300</v>
      </c>
      <c r="W107">
        <v>10368100</v>
      </c>
      <c r="X107">
        <v>9849500</v>
      </c>
      <c r="Z107">
        <v>2.7692307999999999</v>
      </c>
      <c r="AA107">
        <v>843100</v>
      </c>
      <c r="AB107">
        <v>2908100</v>
      </c>
      <c r="AC107">
        <v>572800</v>
      </c>
    </row>
    <row r="108" spans="1:29" x14ac:dyDescent="0.25">
      <c r="A108">
        <v>2.4</v>
      </c>
      <c r="B108">
        <v>6716000</v>
      </c>
      <c r="C108">
        <v>4510300</v>
      </c>
      <c r="D108">
        <v>2591000</v>
      </c>
      <c r="F108">
        <v>2.5714285000000001</v>
      </c>
      <c r="G108">
        <v>3591300</v>
      </c>
      <c r="H108">
        <v>3768600</v>
      </c>
      <c r="I108">
        <v>1870800</v>
      </c>
      <c r="K108">
        <v>2.6666666999999999</v>
      </c>
      <c r="L108">
        <v>11043500</v>
      </c>
      <c r="M108">
        <v>16109700</v>
      </c>
      <c r="N108">
        <v>534601</v>
      </c>
      <c r="P108">
        <v>2.6</v>
      </c>
      <c r="Q108">
        <v>22878100</v>
      </c>
      <c r="R108">
        <v>35074500</v>
      </c>
      <c r="S108">
        <v>4162300</v>
      </c>
      <c r="U108">
        <v>2.7272726999999999</v>
      </c>
      <c r="V108">
        <v>73249300</v>
      </c>
      <c r="W108">
        <v>104791200</v>
      </c>
      <c r="X108">
        <v>5306600</v>
      </c>
      <c r="Z108">
        <v>2.7692307999999999</v>
      </c>
      <c r="AA108">
        <v>3207000</v>
      </c>
      <c r="AB108">
        <v>4040800</v>
      </c>
      <c r="AC108">
        <v>1532400</v>
      </c>
    </row>
    <row r="109" spans="1:29" x14ac:dyDescent="0.25">
      <c r="A109">
        <v>2.4</v>
      </c>
      <c r="B109">
        <v>377600</v>
      </c>
      <c r="C109">
        <v>317700</v>
      </c>
      <c r="D109">
        <v>258000</v>
      </c>
      <c r="F109">
        <v>2.5714285000000001</v>
      </c>
      <c r="G109">
        <v>2931100</v>
      </c>
      <c r="H109">
        <v>3123700</v>
      </c>
      <c r="I109">
        <v>3261400</v>
      </c>
      <c r="K109">
        <v>2.6666666999999999</v>
      </c>
      <c r="L109">
        <v>631800</v>
      </c>
      <c r="M109">
        <v>816600</v>
      </c>
      <c r="N109">
        <v>502100</v>
      </c>
      <c r="P109">
        <v>2.6</v>
      </c>
      <c r="Q109">
        <v>913700</v>
      </c>
      <c r="R109">
        <v>1163000</v>
      </c>
      <c r="S109">
        <v>1090300</v>
      </c>
      <c r="U109">
        <v>2.7272726999999999</v>
      </c>
      <c r="V109">
        <v>4550400</v>
      </c>
      <c r="W109">
        <v>8468900</v>
      </c>
      <c r="X109">
        <v>2488700</v>
      </c>
      <c r="Z109">
        <v>2.7692307999999999</v>
      </c>
      <c r="AA109">
        <v>3774393000</v>
      </c>
      <c r="AB109">
        <v>2621414300</v>
      </c>
      <c r="AC109">
        <v>22018600</v>
      </c>
    </row>
    <row r="110" spans="1:29" x14ac:dyDescent="0.25">
      <c r="A110">
        <v>2.4</v>
      </c>
      <c r="B110">
        <v>635700</v>
      </c>
      <c r="C110">
        <v>480900</v>
      </c>
      <c r="D110">
        <v>393000</v>
      </c>
      <c r="F110">
        <v>2.5714285000000001</v>
      </c>
      <c r="G110">
        <v>1052700</v>
      </c>
      <c r="H110">
        <v>1294500</v>
      </c>
      <c r="I110">
        <v>518300</v>
      </c>
      <c r="K110">
        <v>2.6666666999999999</v>
      </c>
      <c r="L110">
        <v>4944662400</v>
      </c>
      <c r="M110" t="s">
        <v>114</v>
      </c>
      <c r="N110">
        <v>8840700</v>
      </c>
      <c r="P110">
        <v>2.6</v>
      </c>
      <c r="Q110">
        <v>529600</v>
      </c>
      <c r="R110">
        <v>590700</v>
      </c>
      <c r="S110">
        <v>2557700</v>
      </c>
      <c r="U110">
        <v>2.7272726999999999</v>
      </c>
      <c r="V110">
        <v>17319700</v>
      </c>
      <c r="W110">
        <v>19603500</v>
      </c>
      <c r="X110">
        <v>6229300</v>
      </c>
      <c r="Z110">
        <v>2.7692307999999999</v>
      </c>
      <c r="AA110">
        <v>53612000</v>
      </c>
      <c r="AB110">
        <v>142466600</v>
      </c>
      <c r="AC110">
        <v>2917400</v>
      </c>
    </row>
    <row r="111" spans="1:29" x14ac:dyDescent="0.25">
      <c r="A111">
        <v>2.4</v>
      </c>
      <c r="B111">
        <v>842600</v>
      </c>
      <c r="C111">
        <v>582600</v>
      </c>
      <c r="D111">
        <v>523100</v>
      </c>
      <c r="F111">
        <v>2.5714285000000001</v>
      </c>
      <c r="G111">
        <v>392700</v>
      </c>
      <c r="H111">
        <v>2341000</v>
      </c>
      <c r="I111">
        <v>366500</v>
      </c>
      <c r="K111">
        <v>2.6666666999999999</v>
      </c>
      <c r="L111">
        <v>2750600</v>
      </c>
      <c r="M111">
        <v>2982800</v>
      </c>
      <c r="N111">
        <v>2037000</v>
      </c>
      <c r="P111">
        <v>2.6</v>
      </c>
      <c r="Q111">
        <v>16042300</v>
      </c>
      <c r="R111">
        <v>16633500</v>
      </c>
      <c r="S111">
        <v>1558300</v>
      </c>
      <c r="U111">
        <v>2.7272726999999999</v>
      </c>
      <c r="V111">
        <v>745300</v>
      </c>
      <c r="W111">
        <v>809500</v>
      </c>
      <c r="X111">
        <v>698700</v>
      </c>
      <c r="Z111">
        <v>2.7692307999999999</v>
      </c>
      <c r="AA111" t="s">
        <v>1168</v>
      </c>
      <c r="AB111" t="s">
        <v>550</v>
      </c>
      <c r="AC111">
        <v>15166600</v>
      </c>
    </row>
    <row r="112" spans="1:29" x14ac:dyDescent="0.25">
      <c r="A112">
        <v>2.4</v>
      </c>
      <c r="B112">
        <v>1164300</v>
      </c>
      <c r="C112">
        <v>560700</v>
      </c>
      <c r="D112">
        <v>847100</v>
      </c>
      <c r="F112">
        <v>2.5714285000000001</v>
      </c>
      <c r="G112">
        <v>608000</v>
      </c>
      <c r="H112">
        <v>737000</v>
      </c>
      <c r="I112">
        <v>701200</v>
      </c>
      <c r="K112">
        <v>2.6666666999999999</v>
      </c>
      <c r="L112">
        <v>666800</v>
      </c>
      <c r="M112">
        <v>742100</v>
      </c>
      <c r="N112">
        <v>858100</v>
      </c>
      <c r="P112">
        <v>2.6</v>
      </c>
      <c r="Q112">
        <v>2544200</v>
      </c>
      <c r="R112">
        <v>3304200</v>
      </c>
      <c r="S112">
        <v>437800</v>
      </c>
      <c r="U112">
        <v>2.7272726999999999</v>
      </c>
      <c r="V112">
        <v>364400</v>
      </c>
      <c r="W112">
        <v>457000</v>
      </c>
      <c r="X112">
        <v>370600</v>
      </c>
      <c r="Z112">
        <v>2.7692307999999999</v>
      </c>
      <c r="AA112" t="s">
        <v>1170</v>
      </c>
      <c r="AB112" t="s">
        <v>110</v>
      </c>
      <c r="AC112">
        <v>39227400</v>
      </c>
    </row>
    <row r="113" spans="1:29" x14ac:dyDescent="0.25">
      <c r="A113">
        <v>2.4</v>
      </c>
      <c r="B113">
        <v>415600</v>
      </c>
      <c r="C113">
        <v>306400</v>
      </c>
      <c r="D113">
        <v>1097500</v>
      </c>
      <c r="F113">
        <v>2.5714285000000001</v>
      </c>
      <c r="G113">
        <v>11794100</v>
      </c>
      <c r="H113">
        <v>15322100</v>
      </c>
      <c r="I113">
        <v>1461600</v>
      </c>
      <c r="K113">
        <v>2.6666666999999999</v>
      </c>
      <c r="L113" t="s">
        <v>760</v>
      </c>
      <c r="M113" t="s">
        <v>115</v>
      </c>
      <c r="N113">
        <v>432554099</v>
      </c>
      <c r="P113">
        <v>2.6</v>
      </c>
      <c r="Q113">
        <v>3930900</v>
      </c>
      <c r="R113">
        <v>9279600</v>
      </c>
      <c r="S113">
        <v>562200</v>
      </c>
      <c r="U113">
        <v>2.7272726999999999</v>
      </c>
      <c r="V113">
        <v>1474300</v>
      </c>
      <c r="W113">
        <v>2147200</v>
      </c>
      <c r="X113">
        <v>896000</v>
      </c>
      <c r="Z113">
        <v>2.7692307999999999</v>
      </c>
      <c r="AA113">
        <v>6799600</v>
      </c>
      <c r="AB113">
        <v>7709600</v>
      </c>
      <c r="AC113">
        <v>7025900</v>
      </c>
    </row>
    <row r="114" spans="1:29" x14ac:dyDescent="0.25">
      <c r="A114">
        <v>2.4</v>
      </c>
      <c r="B114">
        <v>487500</v>
      </c>
      <c r="C114">
        <v>372300</v>
      </c>
      <c r="D114">
        <v>366800</v>
      </c>
      <c r="F114">
        <v>2.5714285000000001</v>
      </c>
      <c r="G114">
        <v>357100</v>
      </c>
      <c r="H114">
        <v>481600</v>
      </c>
      <c r="I114">
        <v>350200</v>
      </c>
      <c r="K114">
        <v>2.6666666999999999</v>
      </c>
      <c r="L114">
        <v>694200</v>
      </c>
      <c r="M114">
        <v>1184800</v>
      </c>
      <c r="N114">
        <v>561899</v>
      </c>
      <c r="P114">
        <v>2.6</v>
      </c>
      <c r="Q114" t="s">
        <v>832</v>
      </c>
      <c r="R114" t="s">
        <v>195</v>
      </c>
      <c r="S114">
        <v>145334000</v>
      </c>
      <c r="U114">
        <v>2.7272726999999999</v>
      </c>
      <c r="V114" t="s">
        <v>945</v>
      </c>
      <c r="W114" t="s">
        <v>318</v>
      </c>
      <c r="X114">
        <v>56099400</v>
      </c>
      <c r="Z114">
        <v>2.7692307999999999</v>
      </c>
      <c r="AA114">
        <v>4916671300</v>
      </c>
      <c r="AB114" t="s">
        <v>553</v>
      </c>
      <c r="AC114">
        <v>19372900</v>
      </c>
    </row>
    <row r="115" spans="1:29" x14ac:dyDescent="0.25">
      <c r="A115">
        <v>2.4</v>
      </c>
      <c r="B115">
        <v>397000</v>
      </c>
      <c r="C115">
        <v>336400</v>
      </c>
      <c r="D115">
        <v>264600</v>
      </c>
      <c r="F115">
        <v>2.5714285000000001</v>
      </c>
      <c r="G115">
        <v>285300</v>
      </c>
      <c r="H115">
        <v>343100</v>
      </c>
      <c r="I115">
        <v>361800</v>
      </c>
      <c r="K115">
        <v>2.6666666999999999</v>
      </c>
      <c r="L115">
        <v>1745100</v>
      </c>
      <c r="M115">
        <v>2216700</v>
      </c>
      <c r="N115">
        <v>2219999</v>
      </c>
      <c r="P115">
        <v>2.6</v>
      </c>
      <c r="Q115">
        <v>43989000</v>
      </c>
      <c r="R115">
        <v>51855200</v>
      </c>
      <c r="S115">
        <v>32623200</v>
      </c>
      <c r="U115">
        <v>2.7272726999999999</v>
      </c>
      <c r="V115">
        <v>2085200</v>
      </c>
      <c r="W115">
        <v>2471200</v>
      </c>
      <c r="X115">
        <v>1396500</v>
      </c>
      <c r="Z115">
        <v>2.7692307999999999</v>
      </c>
      <c r="AA115" t="s">
        <v>1175</v>
      </c>
      <c r="AB115" t="s">
        <v>557</v>
      </c>
      <c r="AC115">
        <v>14839700</v>
      </c>
    </row>
    <row r="116" spans="1:29" x14ac:dyDescent="0.25">
      <c r="A116">
        <v>2.4</v>
      </c>
      <c r="B116">
        <v>2960000</v>
      </c>
      <c r="C116">
        <v>1754400</v>
      </c>
      <c r="D116">
        <v>1639600</v>
      </c>
      <c r="F116">
        <v>2.5714285000000001</v>
      </c>
      <c r="G116">
        <v>1014600</v>
      </c>
      <c r="H116">
        <v>975400</v>
      </c>
      <c r="I116">
        <v>941200</v>
      </c>
      <c r="K116">
        <v>2.6666666999999999</v>
      </c>
      <c r="L116">
        <v>1067700</v>
      </c>
      <c r="M116">
        <v>1187400</v>
      </c>
      <c r="N116">
        <v>1456500</v>
      </c>
      <c r="P116">
        <v>2.6</v>
      </c>
      <c r="Q116">
        <v>1501537400</v>
      </c>
      <c r="R116">
        <v>3146083200</v>
      </c>
      <c r="S116">
        <v>7547400</v>
      </c>
      <c r="U116">
        <v>2.7272726999999999</v>
      </c>
      <c r="V116">
        <v>21480200</v>
      </c>
      <c r="W116">
        <v>22009400</v>
      </c>
      <c r="X116">
        <v>20754500</v>
      </c>
      <c r="Z116">
        <v>2.7692307999999999</v>
      </c>
      <c r="AA116" t="s">
        <v>1176</v>
      </c>
      <c r="AB116" t="s">
        <v>558</v>
      </c>
      <c r="AC116">
        <v>70592900</v>
      </c>
    </row>
    <row r="117" spans="1:29" x14ac:dyDescent="0.25">
      <c r="A117">
        <v>2.4</v>
      </c>
      <c r="B117">
        <v>525600</v>
      </c>
      <c r="C117">
        <v>315000</v>
      </c>
      <c r="D117">
        <v>323400</v>
      </c>
      <c r="F117">
        <v>2.5714285000000001</v>
      </c>
      <c r="G117">
        <v>42674300</v>
      </c>
      <c r="H117">
        <v>55608800</v>
      </c>
      <c r="I117">
        <v>12944300</v>
      </c>
      <c r="K117">
        <v>2.6666666999999999</v>
      </c>
      <c r="L117">
        <v>9595200</v>
      </c>
      <c r="M117">
        <v>9451000</v>
      </c>
      <c r="N117">
        <v>8138001</v>
      </c>
      <c r="P117">
        <v>2.6</v>
      </c>
      <c r="Q117">
        <v>152012900</v>
      </c>
      <c r="R117">
        <v>228764700</v>
      </c>
      <c r="S117">
        <v>39342600</v>
      </c>
      <c r="U117">
        <v>2.7272726999999999</v>
      </c>
      <c r="V117">
        <v>50900500</v>
      </c>
      <c r="W117">
        <v>58271700</v>
      </c>
      <c r="X117">
        <v>2323000</v>
      </c>
      <c r="Z117">
        <v>2.7692307999999999</v>
      </c>
      <c r="AA117">
        <v>228103800</v>
      </c>
      <c r="AB117">
        <v>306387300</v>
      </c>
      <c r="AC117">
        <v>13050400</v>
      </c>
    </row>
    <row r="118" spans="1:29" x14ac:dyDescent="0.25">
      <c r="A118">
        <v>2.4</v>
      </c>
      <c r="B118">
        <v>557500</v>
      </c>
      <c r="C118">
        <v>333000</v>
      </c>
      <c r="D118">
        <v>332100</v>
      </c>
      <c r="F118">
        <v>2.5714285000000001</v>
      </c>
      <c r="G118">
        <v>3114300</v>
      </c>
      <c r="H118">
        <v>4169700</v>
      </c>
      <c r="I118">
        <v>3120800</v>
      </c>
      <c r="K118">
        <v>2.6666666999999999</v>
      </c>
      <c r="L118">
        <v>4814600</v>
      </c>
      <c r="M118">
        <v>7016700</v>
      </c>
      <c r="N118">
        <v>6812300</v>
      </c>
      <c r="P118">
        <v>2.6</v>
      </c>
      <c r="Q118">
        <v>1059642700</v>
      </c>
      <c r="R118">
        <v>1666807700</v>
      </c>
      <c r="S118">
        <v>879900</v>
      </c>
      <c r="U118">
        <v>2.7272726999999999</v>
      </c>
      <c r="V118">
        <v>7609000</v>
      </c>
      <c r="W118">
        <v>7032700</v>
      </c>
      <c r="X118">
        <v>6432700</v>
      </c>
      <c r="Z118">
        <v>2.7692307999999999</v>
      </c>
      <c r="AA118">
        <v>196508100</v>
      </c>
      <c r="AB118">
        <v>274662800</v>
      </c>
      <c r="AC118">
        <v>8648000</v>
      </c>
    </row>
    <row r="119" spans="1:29" x14ac:dyDescent="0.25">
      <c r="A119">
        <v>2.4</v>
      </c>
      <c r="B119">
        <v>794100</v>
      </c>
      <c r="C119">
        <v>443000</v>
      </c>
      <c r="D119">
        <v>453200</v>
      </c>
      <c r="F119">
        <v>2.5714285000000001</v>
      </c>
      <c r="G119">
        <v>743300</v>
      </c>
      <c r="H119">
        <v>937900</v>
      </c>
      <c r="I119">
        <v>884400</v>
      </c>
      <c r="K119">
        <v>2.6666666999999999</v>
      </c>
      <c r="L119">
        <v>228010400</v>
      </c>
      <c r="M119">
        <v>368194900</v>
      </c>
      <c r="N119">
        <v>2611100</v>
      </c>
      <c r="P119">
        <v>2.6</v>
      </c>
      <c r="Q119">
        <v>4262102100</v>
      </c>
      <c r="R119">
        <v>2539252200</v>
      </c>
      <c r="S119">
        <v>311009000</v>
      </c>
      <c r="U119">
        <v>2.7272726999999999</v>
      </c>
      <c r="V119">
        <v>899800</v>
      </c>
      <c r="W119">
        <v>999500</v>
      </c>
      <c r="X119">
        <v>716500</v>
      </c>
      <c r="Z119">
        <v>2.7692307999999999</v>
      </c>
      <c r="AA119">
        <v>461667700</v>
      </c>
      <c r="AB119">
        <v>1150990200</v>
      </c>
      <c r="AC119">
        <v>1064700</v>
      </c>
    </row>
    <row r="120" spans="1:29" x14ac:dyDescent="0.25">
      <c r="A120">
        <v>2.4</v>
      </c>
      <c r="B120">
        <v>1846700</v>
      </c>
      <c r="C120">
        <v>932900</v>
      </c>
      <c r="D120">
        <v>512300</v>
      </c>
      <c r="F120">
        <v>2.5714285000000001</v>
      </c>
      <c r="G120">
        <v>982600</v>
      </c>
      <c r="H120">
        <v>1344900</v>
      </c>
      <c r="I120">
        <v>890900</v>
      </c>
      <c r="K120">
        <v>2.6666666999999999</v>
      </c>
      <c r="L120" t="s">
        <v>761</v>
      </c>
      <c r="M120" t="s">
        <v>116</v>
      </c>
      <c r="N120">
        <v>65422200</v>
      </c>
      <c r="P120">
        <v>2.6</v>
      </c>
      <c r="Q120">
        <v>1933662600</v>
      </c>
      <c r="R120">
        <v>2268474800</v>
      </c>
      <c r="S120">
        <v>24507600</v>
      </c>
      <c r="U120">
        <v>2.7272726999999999</v>
      </c>
      <c r="V120">
        <v>75470600</v>
      </c>
      <c r="W120">
        <v>41649000</v>
      </c>
      <c r="X120">
        <v>5720600</v>
      </c>
      <c r="Z120">
        <v>2.7692307999999999</v>
      </c>
      <c r="AA120" t="s">
        <v>1177</v>
      </c>
      <c r="AB120" t="s">
        <v>559</v>
      </c>
      <c r="AC120">
        <v>4233227200</v>
      </c>
    </row>
    <row r="121" spans="1:29" x14ac:dyDescent="0.25">
      <c r="A121">
        <v>2.4</v>
      </c>
      <c r="B121">
        <v>623600</v>
      </c>
      <c r="C121">
        <v>411400</v>
      </c>
      <c r="D121">
        <v>316300</v>
      </c>
      <c r="F121">
        <v>2.5714285000000001</v>
      </c>
      <c r="G121">
        <v>15521300</v>
      </c>
      <c r="H121">
        <v>20866100</v>
      </c>
      <c r="I121">
        <v>1089800</v>
      </c>
      <c r="K121">
        <v>2.6666666999999999</v>
      </c>
      <c r="L121">
        <v>4748000</v>
      </c>
      <c r="M121">
        <v>5359600</v>
      </c>
      <c r="N121">
        <v>2882999</v>
      </c>
      <c r="P121">
        <v>2.6</v>
      </c>
      <c r="Q121">
        <v>37076400</v>
      </c>
      <c r="R121">
        <v>48043300</v>
      </c>
      <c r="S121">
        <v>46857100</v>
      </c>
      <c r="U121">
        <v>2.7272726999999999</v>
      </c>
      <c r="V121" t="s">
        <v>949</v>
      </c>
      <c r="W121" t="s">
        <v>322</v>
      </c>
      <c r="X121">
        <v>79272800</v>
      </c>
      <c r="Z121">
        <v>2.7692307999999999</v>
      </c>
      <c r="AA121" t="s">
        <v>1178</v>
      </c>
      <c r="AB121" t="s">
        <v>560</v>
      </c>
      <c r="AC121" t="s">
        <v>71</v>
      </c>
    </row>
    <row r="122" spans="1:29" x14ac:dyDescent="0.25">
      <c r="A122">
        <v>2.4</v>
      </c>
      <c r="B122">
        <v>883800</v>
      </c>
      <c r="C122">
        <v>675200</v>
      </c>
      <c r="D122">
        <v>681400</v>
      </c>
      <c r="F122">
        <v>2.5714285000000001</v>
      </c>
      <c r="G122">
        <v>444700</v>
      </c>
      <c r="H122">
        <v>522700</v>
      </c>
      <c r="I122">
        <v>363400</v>
      </c>
      <c r="K122">
        <v>2.6666666999999999</v>
      </c>
      <c r="L122">
        <v>4722200</v>
      </c>
      <c r="M122">
        <v>5410900</v>
      </c>
      <c r="N122">
        <v>2494500</v>
      </c>
      <c r="P122">
        <v>2.6</v>
      </c>
      <c r="Q122">
        <v>6624400</v>
      </c>
      <c r="R122">
        <v>10265600</v>
      </c>
      <c r="S122">
        <v>910900</v>
      </c>
      <c r="U122">
        <v>2.7272726999999999</v>
      </c>
      <c r="V122">
        <v>4157838300</v>
      </c>
      <c r="W122">
        <v>4763917400</v>
      </c>
      <c r="X122">
        <v>11263600</v>
      </c>
      <c r="Z122">
        <v>2.7692307999999999</v>
      </c>
      <c r="AA122">
        <v>4642700</v>
      </c>
      <c r="AB122">
        <v>5183500</v>
      </c>
      <c r="AC122">
        <v>723800</v>
      </c>
    </row>
    <row r="123" spans="1:29" x14ac:dyDescent="0.25">
      <c r="A123">
        <v>2.4</v>
      </c>
      <c r="B123">
        <v>555200</v>
      </c>
      <c r="C123">
        <v>355100</v>
      </c>
      <c r="D123">
        <v>402200</v>
      </c>
      <c r="F123">
        <v>2.5714285000000001</v>
      </c>
      <c r="G123">
        <v>1509600</v>
      </c>
      <c r="H123">
        <v>1616700</v>
      </c>
      <c r="I123">
        <v>1607800</v>
      </c>
      <c r="K123">
        <v>2.6666666999999999</v>
      </c>
      <c r="L123">
        <v>1780600</v>
      </c>
      <c r="M123">
        <v>1606700</v>
      </c>
      <c r="N123">
        <v>1002800</v>
      </c>
      <c r="P123">
        <v>2.6</v>
      </c>
      <c r="Q123">
        <v>120456300</v>
      </c>
      <c r="R123">
        <v>149111700</v>
      </c>
      <c r="S123">
        <v>1972100</v>
      </c>
      <c r="U123">
        <v>2.7272726999999999</v>
      </c>
      <c r="V123" t="s">
        <v>951</v>
      </c>
      <c r="W123" t="s">
        <v>323</v>
      </c>
      <c r="X123">
        <v>143543300</v>
      </c>
      <c r="Z123">
        <v>2.7692307999999999</v>
      </c>
      <c r="AA123">
        <v>2550133200</v>
      </c>
      <c r="AB123">
        <v>3791615100</v>
      </c>
      <c r="AC123">
        <v>2430800</v>
      </c>
    </row>
    <row r="124" spans="1:29" x14ac:dyDescent="0.25">
      <c r="A124">
        <v>2.4</v>
      </c>
      <c r="B124">
        <v>722400</v>
      </c>
      <c r="C124">
        <v>505800</v>
      </c>
      <c r="D124">
        <v>536900</v>
      </c>
      <c r="F124">
        <v>2.5714285000000001</v>
      </c>
      <c r="G124">
        <v>116066800</v>
      </c>
      <c r="H124">
        <v>164371200</v>
      </c>
      <c r="I124">
        <v>502200</v>
      </c>
      <c r="K124">
        <v>2.6666666999999999</v>
      </c>
      <c r="L124">
        <v>5651300</v>
      </c>
      <c r="M124">
        <v>6754200</v>
      </c>
      <c r="N124">
        <v>334300</v>
      </c>
      <c r="P124">
        <v>2.6</v>
      </c>
      <c r="Q124">
        <v>567121300</v>
      </c>
      <c r="R124">
        <v>373805600</v>
      </c>
      <c r="S124">
        <v>149059900</v>
      </c>
      <c r="U124">
        <v>2.7272726999999999</v>
      </c>
      <c r="V124">
        <v>2636900</v>
      </c>
      <c r="W124">
        <v>2875600</v>
      </c>
      <c r="X124">
        <v>2495700</v>
      </c>
      <c r="Z124">
        <v>2.7692307999999999</v>
      </c>
      <c r="AA124">
        <v>15220700</v>
      </c>
      <c r="AB124">
        <v>20221600</v>
      </c>
      <c r="AC124">
        <v>11648800</v>
      </c>
    </row>
    <row r="125" spans="1:29" x14ac:dyDescent="0.25">
      <c r="A125">
        <v>2.4</v>
      </c>
      <c r="B125">
        <v>2150200</v>
      </c>
      <c r="C125">
        <v>1162100</v>
      </c>
      <c r="D125">
        <v>1232400</v>
      </c>
      <c r="F125">
        <v>2.5714285000000001</v>
      </c>
      <c r="G125">
        <v>1679700</v>
      </c>
      <c r="H125">
        <v>1835700</v>
      </c>
      <c r="I125">
        <v>1458600</v>
      </c>
      <c r="K125">
        <v>2.6666666999999999</v>
      </c>
      <c r="L125">
        <v>736300</v>
      </c>
      <c r="M125">
        <v>1149000</v>
      </c>
      <c r="N125">
        <v>473100</v>
      </c>
      <c r="P125">
        <v>2.6</v>
      </c>
      <c r="Q125">
        <v>7898500</v>
      </c>
      <c r="R125">
        <v>13112600</v>
      </c>
      <c r="S125">
        <v>1025400</v>
      </c>
      <c r="U125">
        <v>2.7272726999999999</v>
      </c>
      <c r="V125">
        <v>10674800</v>
      </c>
      <c r="W125">
        <v>8872500</v>
      </c>
      <c r="X125">
        <v>3023800</v>
      </c>
      <c r="Z125">
        <v>2.7692307999999999</v>
      </c>
      <c r="AA125" t="s">
        <v>1183</v>
      </c>
      <c r="AB125" t="s">
        <v>564</v>
      </c>
      <c r="AC125">
        <v>715972200</v>
      </c>
    </row>
    <row r="126" spans="1:29" x14ac:dyDescent="0.25">
      <c r="A126">
        <v>2.4</v>
      </c>
      <c r="B126">
        <v>495000</v>
      </c>
      <c r="C126">
        <v>276800</v>
      </c>
      <c r="D126">
        <v>263800</v>
      </c>
      <c r="F126">
        <v>2.5714285000000001</v>
      </c>
      <c r="G126">
        <v>473100</v>
      </c>
      <c r="H126">
        <v>551600</v>
      </c>
      <c r="I126">
        <v>416800</v>
      </c>
      <c r="K126">
        <v>2.6666666999999999</v>
      </c>
      <c r="L126">
        <v>126865100</v>
      </c>
      <c r="M126">
        <v>135778700</v>
      </c>
      <c r="N126">
        <v>15689900</v>
      </c>
      <c r="P126">
        <v>2.6</v>
      </c>
      <c r="Q126">
        <v>368474100</v>
      </c>
      <c r="R126">
        <v>542335700</v>
      </c>
      <c r="S126">
        <v>2412500</v>
      </c>
      <c r="U126">
        <v>2.7272726999999999</v>
      </c>
      <c r="V126">
        <v>1163297700</v>
      </c>
      <c r="W126">
        <v>1169872500</v>
      </c>
      <c r="X126">
        <v>241956100</v>
      </c>
      <c r="Z126">
        <v>2.7692307999999999</v>
      </c>
      <c r="AA126">
        <v>5168600</v>
      </c>
      <c r="AB126">
        <v>12634300</v>
      </c>
      <c r="AC126">
        <v>1097000</v>
      </c>
    </row>
    <row r="127" spans="1:29" x14ac:dyDescent="0.25">
      <c r="A127">
        <v>2.4</v>
      </c>
      <c r="B127">
        <v>2460500</v>
      </c>
      <c r="C127">
        <v>1714100</v>
      </c>
      <c r="D127">
        <v>1534400</v>
      </c>
      <c r="F127">
        <v>2.5714285000000001</v>
      </c>
      <c r="G127">
        <v>848200</v>
      </c>
      <c r="H127">
        <v>906600</v>
      </c>
      <c r="I127">
        <v>555000</v>
      </c>
      <c r="K127">
        <v>2.6666666999999999</v>
      </c>
      <c r="L127">
        <v>1913600</v>
      </c>
      <c r="M127">
        <v>1882400</v>
      </c>
      <c r="N127">
        <v>1522499</v>
      </c>
      <c r="P127">
        <v>2.6</v>
      </c>
      <c r="Q127">
        <v>433600</v>
      </c>
      <c r="R127">
        <v>460600</v>
      </c>
      <c r="S127">
        <v>434300</v>
      </c>
      <c r="U127">
        <v>2.7272726999999999</v>
      </c>
      <c r="V127">
        <v>3696781800</v>
      </c>
      <c r="W127">
        <v>1543954800</v>
      </c>
      <c r="X127">
        <v>146168900</v>
      </c>
      <c r="Z127">
        <v>2.7692307999999999</v>
      </c>
      <c r="AA127" t="s">
        <v>1184</v>
      </c>
      <c r="AB127" t="s">
        <v>307</v>
      </c>
      <c r="AC127" t="s">
        <v>72</v>
      </c>
    </row>
    <row r="128" spans="1:29" x14ac:dyDescent="0.25">
      <c r="A128">
        <v>2.4</v>
      </c>
      <c r="B128">
        <v>836800</v>
      </c>
      <c r="C128">
        <v>378000</v>
      </c>
      <c r="D128">
        <v>609800</v>
      </c>
      <c r="F128">
        <v>2.5714285000000001</v>
      </c>
      <c r="G128">
        <v>2289100</v>
      </c>
      <c r="H128">
        <v>2469600</v>
      </c>
      <c r="I128">
        <v>2370200</v>
      </c>
      <c r="K128">
        <v>2.6666666999999999</v>
      </c>
      <c r="L128">
        <v>295149100</v>
      </c>
      <c r="M128">
        <v>324838800</v>
      </c>
      <c r="N128">
        <v>18862900</v>
      </c>
      <c r="P128">
        <v>2.6</v>
      </c>
      <c r="Q128">
        <v>12570500</v>
      </c>
      <c r="R128">
        <v>23291600</v>
      </c>
      <c r="S128">
        <v>6685600</v>
      </c>
      <c r="U128">
        <v>2.7272726999999999</v>
      </c>
      <c r="V128">
        <v>1509574900</v>
      </c>
      <c r="W128">
        <v>1930608400</v>
      </c>
      <c r="X128">
        <v>1603800</v>
      </c>
      <c r="Z128">
        <v>2.7692307999999999</v>
      </c>
      <c r="AA128">
        <v>45062200</v>
      </c>
      <c r="AB128">
        <v>64900200</v>
      </c>
      <c r="AC128">
        <v>8181700</v>
      </c>
    </row>
    <row r="129" spans="1:29" x14ac:dyDescent="0.25">
      <c r="A129">
        <v>2.4</v>
      </c>
      <c r="B129">
        <v>1132100</v>
      </c>
      <c r="C129">
        <v>673200</v>
      </c>
      <c r="D129">
        <v>600900</v>
      </c>
      <c r="F129">
        <v>2.5714285000000001</v>
      </c>
      <c r="G129">
        <v>6383800</v>
      </c>
      <c r="H129">
        <v>7254200</v>
      </c>
      <c r="I129">
        <v>1194200</v>
      </c>
      <c r="K129">
        <v>2.6666666999999999</v>
      </c>
      <c r="L129">
        <v>40828400</v>
      </c>
      <c r="M129">
        <v>68975000</v>
      </c>
      <c r="N129">
        <v>1692599</v>
      </c>
      <c r="P129">
        <v>2.6</v>
      </c>
      <c r="Q129">
        <v>957000</v>
      </c>
      <c r="R129">
        <v>1185400</v>
      </c>
      <c r="S129">
        <v>705900</v>
      </c>
      <c r="U129">
        <v>2.7272726999999999</v>
      </c>
      <c r="V129">
        <v>415006700</v>
      </c>
      <c r="W129">
        <v>610040700</v>
      </c>
      <c r="X129">
        <v>1649600</v>
      </c>
      <c r="Z129">
        <v>2.7692307999999999</v>
      </c>
      <c r="AA129" t="s">
        <v>1191</v>
      </c>
      <c r="AB129" t="s">
        <v>571</v>
      </c>
      <c r="AC129">
        <v>34572900</v>
      </c>
    </row>
    <row r="130" spans="1:29" x14ac:dyDescent="0.25">
      <c r="A130">
        <v>2.4</v>
      </c>
      <c r="B130">
        <v>935300</v>
      </c>
      <c r="C130">
        <v>610000</v>
      </c>
      <c r="D130">
        <v>640900</v>
      </c>
      <c r="F130">
        <v>2.5714285000000001</v>
      </c>
      <c r="G130">
        <v>7462300</v>
      </c>
      <c r="H130">
        <v>10074100</v>
      </c>
      <c r="I130">
        <v>4787100</v>
      </c>
      <c r="K130">
        <v>2.6666666999999999</v>
      </c>
      <c r="L130">
        <v>810100</v>
      </c>
      <c r="M130">
        <v>996200</v>
      </c>
      <c r="N130">
        <v>720999</v>
      </c>
      <c r="P130">
        <v>2.6</v>
      </c>
      <c r="Q130">
        <v>1199300</v>
      </c>
      <c r="R130">
        <v>1460900</v>
      </c>
      <c r="S130">
        <v>449400</v>
      </c>
      <c r="U130">
        <v>2.7272726999999999</v>
      </c>
      <c r="V130">
        <v>1445609400</v>
      </c>
      <c r="W130">
        <v>2458037600</v>
      </c>
      <c r="X130">
        <v>8670000</v>
      </c>
      <c r="Z130">
        <v>2.7692307999999999</v>
      </c>
      <c r="AA130">
        <v>1192463300</v>
      </c>
      <c r="AB130">
        <v>1592269300</v>
      </c>
      <c r="AC130">
        <v>115879500</v>
      </c>
    </row>
    <row r="131" spans="1:29" x14ac:dyDescent="0.25">
      <c r="A131">
        <v>2.4</v>
      </c>
      <c r="B131">
        <v>630900</v>
      </c>
      <c r="C131">
        <v>322500</v>
      </c>
      <c r="D131">
        <v>478700</v>
      </c>
      <c r="F131">
        <v>2.5714285000000001</v>
      </c>
      <c r="G131">
        <v>1785400</v>
      </c>
      <c r="H131">
        <v>2029400</v>
      </c>
      <c r="I131">
        <v>2035000</v>
      </c>
      <c r="K131">
        <v>2.6666666999999999</v>
      </c>
      <c r="L131">
        <v>36306800</v>
      </c>
      <c r="M131">
        <v>61943800</v>
      </c>
      <c r="N131">
        <v>3504199</v>
      </c>
      <c r="P131">
        <v>2.6</v>
      </c>
      <c r="Q131" t="s">
        <v>834</v>
      </c>
      <c r="R131" t="s">
        <v>198</v>
      </c>
      <c r="S131" t="s">
        <v>18</v>
      </c>
      <c r="U131">
        <v>2.7272726999999999</v>
      </c>
      <c r="V131">
        <v>3956569700</v>
      </c>
      <c r="W131" t="s">
        <v>1403</v>
      </c>
      <c r="X131">
        <v>907100</v>
      </c>
      <c r="Z131">
        <v>2.7692307999999999</v>
      </c>
      <c r="AA131" t="s">
        <v>1194</v>
      </c>
      <c r="AB131" t="s">
        <v>574</v>
      </c>
      <c r="AC131">
        <v>20340800</v>
      </c>
    </row>
    <row r="132" spans="1:29" x14ac:dyDescent="0.25">
      <c r="A132">
        <v>2.4</v>
      </c>
      <c r="B132">
        <v>883500</v>
      </c>
      <c r="C132">
        <v>570900</v>
      </c>
      <c r="D132">
        <v>576600</v>
      </c>
      <c r="F132">
        <v>2.5714285000000001</v>
      </c>
      <c r="G132">
        <v>732400</v>
      </c>
      <c r="H132">
        <v>659000</v>
      </c>
      <c r="I132">
        <v>609100</v>
      </c>
      <c r="K132">
        <v>2.6666666999999999</v>
      </c>
      <c r="L132">
        <v>657300</v>
      </c>
      <c r="M132">
        <v>762800</v>
      </c>
      <c r="N132">
        <v>626400</v>
      </c>
      <c r="P132">
        <v>2.6</v>
      </c>
      <c r="Q132" t="s">
        <v>836</v>
      </c>
      <c r="R132" t="s">
        <v>200</v>
      </c>
      <c r="S132" t="s">
        <v>20</v>
      </c>
      <c r="U132">
        <v>2.7272726999999999</v>
      </c>
      <c r="V132">
        <v>3274216300</v>
      </c>
      <c r="W132">
        <v>3875681500</v>
      </c>
      <c r="X132">
        <v>25829500</v>
      </c>
      <c r="Z132">
        <v>2.7692307999999999</v>
      </c>
      <c r="AA132">
        <v>576079300</v>
      </c>
      <c r="AB132">
        <v>1076446100</v>
      </c>
      <c r="AC132">
        <v>2427400</v>
      </c>
    </row>
    <row r="133" spans="1:29" x14ac:dyDescent="0.25">
      <c r="A133">
        <v>2.4</v>
      </c>
      <c r="B133">
        <v>313100</v>
      </c>
      <c r="C133">
        <v>405000</v>
      </c>
      <c r="D133">
        <v>263400</v>
      </c>
      <c r="F133">
        <v>2.5714285000000001</v>
      </c>
      <c r="G133">
        <v>736100</v>
      </c>
      <c r="H133">
        <v>805000</v>
      </c>
      <c r="I133">
        <v>556300</v>
      </c>
      <c r="K133">
        <v>2.6666666999999999</v>
      </c>
      <c r="L133">
        <v>1823200</v>
      </c>
      <c r="M133">
        <v>2850800</v>
      </c>
      <c r="N133">
        <v>1012200</v>
      </c>
      <c r="P133">
        <v>2.6</v>
      </c>
      <c r="Q133">
        <v>1377200</v>
      </c>
      <c r="R133">
        <v>1386700</v>
      </c>
      <c r="S133">
        <v>1154800</v>
      </c>
      <c r="U133">
        <v>2.7272726999999999</v>
      </c>
      <c r="V133">
        <v>230024600</v>
      </c>
      <c r="W133">
        <v>291708400</v>
      </c>
      <c r="X133">
        <v>2887600</v>
      </c>
      <c r="Z133">
        <v>2.7692307999999999</v>
      </c>
      <c r="AA133">
        <v>4826132500</v>
      </c>
      <c r="AB133" t="s">
        <v>575</v>
      </c>
      <c r="AC133">
        <v>1196300</v>
      </c>
    </row>
    <row r="134" spans="1:29" x14ac:dyDescent="0.25">
      <c r="A134">
        <v>2.4</v>
      </c>
      <c r="B134">
        <v>489800</v>
      </c>
      <c r="C134">
        <v>492200</v>
      </c>
      <c r="D134">
        <v>338000</v>
      </c>
      <c r="F134">
        <v>2.5714285000000001</v>
      </c>
      <c r="G134">
        <v>392300</v>
      </c>
      <c r="H134">
        <v>542300</v>
      </c>
      <c r="I134">
        <v>339400</v>
      </c>
      <c r="K134">
        <v>2.6666666999999999</v>
      </c>
      <c r="L134">
        <v>657233700</v>
      </c>
      <c r="M134">
        <v>763079300</v>
      </c>
      <c r="N134">
        <v>33352000</v>
      </c>
      <c r="P134">
        <v>2.6</v>
      </c>
      <c r="Q134">
        <v>5739800</v>
      </c>
      <c r="R134">
        <v>8363800</v>
      </c>
      <c r="S134">
        <v>1059900</v>
      </c>
      <c r="U134">
        <v>2.7272726999999999</v>
      </c>
      <c r="V134">
        <v>5369800</v>
      </c>
      <c r="W134">
        <v>6114500</v>
      </c>
      <c r="X134">
        <v>4997500</v>
      </c>
      <c r="Z134">
        <v>2.7692307999999999</v>
      </c>
      <c r="AA134">
        <v>62375800</v>
      </c>
      <c r="AB134">
        <v>69621200</v>
      </c>
      <c r="AC134">
        <v>68213700</v>
      </c>
    </row>
    <row r="135" spans="1:29" x14ac:dyDescent="0.25">
      <c r="A135">
        <v>2.4</v>
      </c>
      <c r="B135">
        <v>849000</v>
      </c>
      <c r="C135">
        <v>1334600</v>
      </c>
      <c r="D135">
        <v>653000</v>
      </c>
      <c r="F135">
        <v>2.5714285000000001</v>
      </c>
      <c r="G135">
        <v>1795900</v>
      </c>
      <c r="H135">
        <v>1618400</v>
      </c>
      <c r="I135">
        <v>938100</v>
      </c>
      <c r="K135">
        <v>2.6666666999999999</v>
      </c>
      <c r="L135">
        <v>4212116600</v>
      </c>
      <c r="M135">
        <v>5320090100</v>
      </c>
      <c r="N135">
        <v>4354200</v>
      </c>
      <c r="P135">
        <v>2.6</v>
      </c>
      <c r="Q135">
        <v>3319600</v>
      </c>
      <c r="R135">
        <v>5916700</v>
      </c>
      <c r="S135">
        <v>1000600</v>
      </c>
      <c r="U135">
        <v>2.7272726999999999</v>
      </c>
      <c r="V135">
        <v>1057400</v>
      </c>
      <c r="W135">
        <v>1353200</v>
      </c>
      <c r="X135">
        <v>1233500</v>
      </c>
      <c r="Z135">
        <v>2.7692307999999999</v>
      </c>
      <c r="AA135">
        <v>3667800</v>
      </c>
      <c r="AB135">
        <v>4266300</v>
      </c>
      <c r="AC135">
        <v>2593800</v>
      </c>
    </row>
    <row r="136" spans="1:29" x14ac:dyDescent="0.25">
      <c r="A136">
        <v>2.4</v>
      </c>
      <c r="B136">
        <v>23734300</v>
      </c>
      <c r="C136">
        <v>16430300</v>
      </c>
      <c r="D136">
        <v>16598500</v>
      </c>
      <c r="F136">
        <v>2.5714285000000001</v>
      </c>
      <c r="G136">
        <v>8212900</v>
      </c>
      <c r="H136">
        <v>6334900</v>
      </c>
      <c r="I136">
        <v>6615400</v>
      </c>
      <c r="K136">
        <v>2.6666666999999999</v>
      </c>
      <c r="L136">
        <v>764300</v>
      </c>
      <c r="M136">
        <v>932400</v>
      </c>
      <c r="N136">
        <v>634600</v>
      </c>
      <c r="P136">
        <v>2.6</v>
      </c>
      <c r="Q136">
        <v>4392100</v>
      </c>
      <c r="R136">
        <v>5998700</v>
      </c>
      <c r="S136">
        <v>3203500</v>
      </c>
      <c r="U136">
        <v>2.7272726999999999</v>
      </c>
      <c r="V136">
        <v>9473100</v>
      </c>
      <c r="W136">
        <v>12546100</v>
      </c>
      <c r="X136">
        <v>2019100</v>
      </c>
      <c r="Z136">
        <v>2.7692307999999999</v>
      </c>
      <c r="AA136">
        <v>4262607700</v>
      </c>
      <c r="AB136">
        <v>5909039800</v>
      </c>
      <c r="AC136">
        <v>3433200</v>
      </c>
    </row>
    <row r="137" spans="1:29" x14ac:dyDescent="0.25">
      <c r="A137">
        <v>2.4</v>
      </c>
      <c r="B137">
        <v>870300</v>
      </c>
      <c r="C137">
        <v>638300</v>
      </c>
      <c r="D137">
        <v>541300</v>
      </c>
      <c r="F137">
        <v>2.5714285000000001</v>
      </c>
      <c r="G137">
        <v>760000</v>
      </c>
      <c r="H137">
        <v>1221000</v>
      </c>
      <c r="I137">
        <v>819500</v>
      </c>
      <c r="K137">
        <v>2.6666666999999999</v>
      </c>
      <c r="L137">
        <v>827600</v>
      </c>
      <c r="M137">
        <v>1398900</v>
      </c>
      <c r="N137">
        <v>637399</v>
      </c>
      <c r="P137">
        <v>2.6</v>
      </c>
      <c r="Q137">
        <v>371900</v>
      </c>
      <c r="R137">
        <v>470600</v>
      </c>
      <c r="S137">
        <v>401800</v>
      </c>
      <c r="U137">
        <v>2.7272726999999999</v>
      </c>
      <c r="V137">
        <v>493400</v>
      </c>
      <c r="W137">
        <v>607600</v>
      </c>
      <c r="X137">
        <v>499100</v>
      </c>
      <c r="Z137">
        <v>2.7692307999999999</v>
      </c>
      <c r="AA137">
        <v>776301500</v>
      </c>
      <c r="AB137">
        <v>775177400</v>
      </c>
      <c r="AC137">
        <v>157003000</v>
      </c>
    </row>
    <row r="138" spans="1:29" x14ac:dyDescent="0.25">
      <c r="A138">
        <v>2.4</v>
      </c>
      <c r="B138">
        <v>2633300</v>
      </c>
      <c r="C138">
        <v>2007700</v>
      </c>
      <c r="D138">
        <v>2003000</v>
      </c>
      <c r="F138">
        <v>2.5714285000000001</v>
      </c>
      <c r="G138">
        <v>753900</v>
      </c>
      <c r="H138">
        <v>764600</v>
      </c>
      <c r="I138">
        <v>774700</v>
      </c>
      <c r="K138">
        <v>2.6666666999999999</v>
      </c>
      <c r="L138">
        <v>554600</v>
      </c>
      <c r="M138">
        <v>593100</v>
      </c>
      <c r="N138">
        <v>564300</v>
      </c>
      <c r="P138">
        <v>2.6</v>
      </c>
      <c r="Q138">
        <v>330972900</v>
      </c>
      <c r="R138">
        <v>96643900</v>
      </c>
      <c r="S138">
        <v>74330400</v>
      </c>
      <c r="U138">
        <v>2.7272726999999999</v>
      </c>
      <c r="V138">
        <v>71911000</v>
      </c>
      <c r="W138">
        <v>99039100</v>
      </c>
      <c r="X138">
        <v>4007300</v>
      </c>
      <c r="Z138">
        <v>2.7692307999999999</v>
      </c>
      <c r="AA138">
        <v>1408700</v>
      </c>
      <c r="AB138">
        <v>2237100</v>
      </c>
      <c r="AC138">
        <v>779500</v>
      </c>
    </row>
    <row r="139" spans="1:29" x14ac:dyDescent="0.25">
      <c r="A139">
        <v>2.4</v>
      </c>
      <c r="B139">
        <v>1318800</v>
      </c>
      <c r="C139">
        <v>867100</v>
      </c>
      <c r="D139">
        <v>807600</v>
      </c>
      <c r="F139">
        <v>2.5714285000000001</v>
      </c>
      <c r="G139">
        <v>17812800</v>
      </c>
      <c r="H139">
        <v>26709200</v>
      </c>
      <c r="I139">
        <v>922800</v>
      </c>
      <c r="K139">
        <v>2.6666666999999999</v>
      </c>
      <c r="L139">
        <v>424900</v>
      </c>
      <c r="M139">
        <v>440200</v>
      </c>
      <c r="N139">
        <v>454201</v>
      </c>
      <c r="P139">
        <v>2.6</v>
      </c>
      <c r="Q139">
        <v>609400</v>
      </c>
      <c r="R139">
        <v>566900</v>
      </c>
      <c r="S139">
        <v>634500</v>
      </c>
      <c r="U139">
        <v>2.7272726999999999</v>
      </c>
      <c r="V139">
        <v>3457300</v>
      </c>
      <c r="W139">
        <v>5838900</v>
      </c>
      <c r="X139">
        <v>2087700</v>
      </c>
      <c r="Z139">
        <v>2.7692307999999999</v>
      </c>
      <c r="AA139" t="s">
        <v>1198</v>
      </c>
      <c r="AB139" t="s">
        <v>579</v>
      </c>
      <c r="AC139">
        <v>14207000</v>
      </c>
    </row>
    <row r="140" spans="1:29" x14ac:dyDescent="0.25">
      <c r="A140">
        <v>2.4</v>
      </c>
      <c r="B140">
        <v>590100</v>
      </c>
      <c r="C140">
        <v>420200</v>
      </c>
      <c r="D140">
        <v>404600</v>
      </c>
      <c r="F140">
        <v>2.5714285000000001</v>
      </c>
      <c r="G140">
        <v>587400</v>
      </c>
      <c r="H140">
        <v>2544500</v>
      </c>
      <c r="I140">
        <v>713200</v>
      </c>
      <c r="K140">
        <v>2.6666666999999999</v>
      </c>
      <c r="L140">
        <v>387100</v>
      </c>
      <c r="M140">
        <v>546300</v>
      </c>
      <c r="N140">
        <v>445100</v>
      </c>
      <c r="P140">
        <v>2.6</v>
      </c>
      <c r="Q140">
        <v>23101400</v>
      </c>
      <c r="R140">
        <v>45466000</v>
      </c>
      <c r="S140">
        <v>800700</v>
      </c>
      <c r="U140">
        <v>2.7272726999999999</v>
      </c>
      <c r="V140">
        <v>3914000</v>
      </c>
      <c r="W140">
        <v>5802300</v>
      </c>
      <c r="X140">
        <v>1277100</v>
      </c>
      <c r="Z140">
        <v>2.7692307999999999</v>
      </c>
      <c r="AA140">
        <v>2507800</v>
      </c>
      <c r="AB140">
        <v>4726300</v>
      </c>
      <c r="AC140">
        <v>1453400</v>
      </c>
    </row>
    <row r="141" spans="1:29" x14ac:dyDescent="0.25">
      <c r="A141">
        <v>2.4</v>
      </c>
      <c r="B141">
        <v>761300</v>
      </c>
      <c r="C141">
        <v>475500</v>
      </c>
      <c r="D141">
        <v>470400</v>
      </c>
      <c r="F141">
        <v>2.5714285000000001</v>
      </c>
      <c r="G141">
        <v>613300</v>
      </c>
      <c r="H141">
        <v>680500</v>
      </c>
      <c r="I141">
        <v>633000</v>
      </c>
      <c r="K141">
        <v>2.6666666999999999</v>
      </c>
      <c r="L141">
        <v>11552600</v>
      </c>
      <c r="M141">
        <v>13847500</v>
      </c>
      <c r="N141">
        <v>735500</v>
      </c>
      <c r="P141">
        <v>2.6</v>
      </c>
      <c r="Q141">
        <v>145983400</v>
      </c>
      <c r="R141">
        <v>193244600</v>
      </c>
      <c r="S141">
        <v>2109500</v>
      </c>
      <c r="U141">
        <v>2.7272726999999999</v>
      </c>
      <c r="V141">
        <v>34010400</v>
      </c>
      <c r="W141">
        <v>54839000</v>
      </c>
      <c r="X141">
        <v>6056100</v>
      </c>
      <c r="Z141">
        <v>2.7692307999999999</v>
      </c>
      <c r="AA141" t="s">
        <v>1201</v>
      </c>
      <c r="AB141" t="s">
        <v>583</v>
      </c>
      <c r="AC141">
        <v>66762300</v>
      </c>
    </row>
    <row r="142" spans="1:29" x14ac:dyDescent="0.25">
      <c r="A142">
        <v>2.4</v>
      </c>
      <c r="B142">
        <v>3549300</v>
      </c>
      <c r="C142">
        <v>3551400</v>
      </c>
      <c r="D142">
        <v>3305700</v>
      </c>
      <c r="F142">
        <v>2.5714285000000001</v>
      </c>
      <c r="G142">
        <v>11992600</v>
      </c>
      <c r="H142">
        <v>12928900</v>
      </c>
      <c r="I142">
        <v>12227700</v>
      </c>
      <c r="K142">
        <v>2.6666666999999999</v>
      </c>
      <c r="L142">
        <v>1183500</v>
      </c>
      <c r="M142">
        <v>1597700</v>
      </c>
      <c r="N142">
        <v>953000</v>
      </c>
      <c r="P142">
        <v>2.6</v>
      </c>
      <c r="Q142">
        <v>76713100</v>
      </c>
      <c r="R142">
        <v>92848200</v>
      </c>
      <c r="S142">
        <v>9186600</v>
      </c>
      <c r="U142">
        <v>2.7272726999999999</v>
      </c>
      <c r="V142">
        <v>3684600</v>
      </c>
      <c r="W142">
        <v>4495900</v>
      </c>
      <c r="X142">
        <v>3573600</v>
      </c>
      <c r="Z142">
        <v>2.7692307999999999</v>
      </c>
      <c r="AA142">
        <v>17586600</v>
      </c>
      <c r="AB142">
        <v>23468000</v>
      </c>
      <c r="AC142">
        <v>2522800</v>
      </c>
    </row>
    <row r="143" spans="1:29" x14ac:dyDescent="0.25">
      <c r="A143">
        <v>2.4</v>
      </c>
      <c r="B143">
        <v>540200</v>
      </c>
      <c r="C143">
        <v>345400</v>
      </c>
      <c r="D143">
        <v>293200</v>
      </c>
      <c r="F143">
        <v>2.5714285000000001</v>
      </c>
      <c r="G143">
        <v>18219800</v>
      </c>
      <c r="H143">
        <v>29009000</v>
      </c>
      <c r="I143">
        <v>2979900</v>
      </c>
      <c r="K143">
        <v>2.6666666999999999</v>
      </c>
      <c r="L143">
        <v>364245300</v>
      </c>
      <c r="M143">
        <v>386729800</v>
      </c>
      <c r="N143">
        <v>414502000</v>
      </c>
      <c r="P143">
        <v>2.6</v>
      </c>
      <c r="Q143">
        <v>14582100</v>
      </c>
      <c r="R143">
        <v>18164400</v>
      </c>
      <c r="S143">
        <v>4515200</v>
      </c>
      <c r="U143">
        <v>2.7272726999999999</v>
      </c>
      <c r="V143">
        <v>12376700</v>
      </c>
      <c r="W143">
        <v>18057500</v>
      </c>
      <c r="X143">
        <v>2735700</v>
      </c>
      <c r="Z143">
        <v>2.7692307999999999</v>
      </c>
      <c r="AA143">
        <v>570172000</v>
      </c>
      <c r="AB143">
        <v>750261500</v>
      </c>
      <c r="AC143">
        <v>50787400</v>
      </c>
    </row>
    <row r="144" spans="1:29" x14ac:dyDescent="0.25">
      <c r="A144">
        <v>2.4</v>
      </c>
      <c r="B144">
        <v>425200</v>
      </c>
      <c r="C144">
        <v>325600</v>
      </c>
      <c r="D144">
        <v>327700</v>
      </c>
      <c r="F144">
        <v>2.5714285000000001</v>
      </c>
      <c r="G144">
        <v>7103200</v>
      </c>
      <c r="H144">
        <v>10747300</v>
      </c>
      <c r="I144">
        <v>2157500</v>
      </c>
      <c r="K144">
        <v>2.6666666999999999</v>
      </c>
      <c r="L144">
        <v>20811000</v>
      </c>
      <c r="M144">
        <v>38711300</v>
      </c>
      <c r="N144">
        <v>1280000</v>
      </c>
      <c r="P144">
        <v>2.6</v>
      </c>
      <c r="Q144" t="s">
        <v>839</v>
      </c>
      <c r="R144" t="s">
        <v>203</v>
      </c>
      <c r="S144">
        <v>1142704200</v>
      </c>
      <c r="U144">
        <v>2.7272726999999999</v>
      </c>
      <c r="V144">
        <v>5565900</v>
      </c>
      <c r="W144">
        <v>5762600</v>
      </c>
      <c r="X144">
        <v>5772400</v>
      </c>
      <c r="Z144">
        <v>2.7692307999999999</v>
      </c>
      <c r="AA144" t="s">
        <v>1206</v>
      </c>
      <c r="AB144" t="s">
        <v>589</v>
      </c>
      <c r="AC144">
        <v>14267400</v>
      </c>
    </row>
    <row r="145" spans="1:29" x14ac:dyDescent="0.25">
      <c r="A145">
        <v>2.4</v>
      </c>
      <c r="B145">
        <v>314200</v>
      </c>
      <c r="C145">
        <v>271600</v>
      </c>
      <c r="D145">
        <v>253500</v>
      </c>
      <c r="F145">
        <v>2.5714285000000001</v>
      </c>
      <c r="G145">
        <v>871600</v>
      </c>
      <c r="H145">
        <v>1137700</v>
      </c>
      <c r="I145">
        <v>902900</v>
      </c>
      <c r="K145">
        <v>2.6666666999999999</v>
      </c>
      <c r="L145">
        <v>63003400</v>
      </c>
      <c r="M145">
        <v>66976900</v>
      </c>
      <c r="N145">
        <v>2068299</v>
      </c>
      <c r="P145">
        <v>2.6</v>
      </c>
      <c r="Q145">
        <v>69517700</v>
      </c>
      <c r="R145">
        <v>85372600</v>
      </c>
      <c r="S145">
        <v>5758000</v>
      </c>
      <c r="U145">
        <v>2.7272726999999999</v>
      </c>
      <c r="V145">
        <v>3806447200</v>
      </c>
      <c r="W145">
        <v>4479266200</v>
      </c>
      <c r="X145">
        <v>6263200</v>
      </c>
      <c r="Z145">
        <v>2.7692307999999999</v>
      </c>
      <c r="AA145">
        <v>120630200</v>
      </c>
      <c r="AB145">
        <v>127692000</v>
      </c>
      <c r="AC145">
        <v>15298500</v>
      </c>
    </row>
    <row r="146" spans="1:29" x14ac:dyDescent="0.25">
      <c r="A146">
        <v>2.4</v>
      </c>
      <c r="B146">
        <v>444100</v>
      </c>
      <c r="C146">
        <v>335700</v>
      </c>
      <c r="D146">
        <v>336000</v>
      </c>
      <c r="F146">
        <v>2.5714285000000001</v>
      </c>
      <c r="G146">
        <v>2761000</v>
      </c>
      <c r="H146">
        <v>3162600</v>
      </c>
      <c r="I146">
        <v>2976700</v>
      </c>
      <c r="K146">
        <v>2.6666666999999999</v>
      </c>
      <c r="L146" t="s">
        <v>763</v>
      </c>
      <c r="M146" t="s">
        <v>118</v>
      </c>
      <c r="N146">
        <v>14045699</v>
      </c>
      <c r="P146">
        <v>2.6</v>
      </c>
      <c r="Q146">
        <v>438371900</v>
      </c>
      <c r="R146">
        <v>561532600</v>
      </c>
      <c r="S146">
        <v>2222900</v>
      </c>
      <c r="U146">
        <v>2.7272726999999999</v>
      </c>
      <c r="V146">
        <v>8233300</v>
      </c>
      <c r="W146">
        <v>9237200</v>
      </c>
      <c r="X146">
        <v>8107100</v>
      </c>
      <c r="Z146">
        <v>2.7692307999999999</v>
      </c>
      <c r="AA146" t="s">
        <v>1209</v>
      </c>
      <c r="AB146" t="s">
        <v>592</v>
      </c>
      <c r="AC146">
        <v>6047300</v>
      </c>
    </row>
    <row r="147" spans="1:29" x14ac:dyDescent="0.25">
      <c r="A147">
        <v>2.4</v>
      </c>
      <c r="B147">
        <v>350300</v>
      </c>
      <c r="C147">
        <v>231300</v>
      </c>
      <c r="D147">
        <v>229200</v>
      </c>
      <c r="F147">
        <v>2.5714285000000001</v>
      </c>
      <c r="G147">
        <v>385000</v>
      </c>
      <c r="H147">
        <v>389800</v>
      </c>
      <c r="I147">
        <v>406200</v>
      </c>
      <c r="K147">
        <v>2.6666666999999999</v>
      </c>
      <c r="L147">
        <v>771591100</v>
      </c>
      <c r="M147">
        <v>825883700</v>
      </c>
      <c r="N147">
        <v>80173000</v>
      </c>
      <c r="P147">
        <v>2.6</v>
      </c>
      <c r="Q147">
        <v>9473000</v>
      </c>
      <c r="R147">
        <v>11789700</v>
      </c>
      <c r="S147">
        <v>578100</v>
      </c>
      <c r="U147">
        <v>2.7272726999999999</v>
      </c>
      <c r="V147">
        <v>5988700</v>
      </c>
      <c r="W147">
        <v>6692600</v>
      </c>
      <c r="X147">
        <v>3371100</v>
      </c>
      <c r="Z147">
        <v>2.7692307999999999</v>
      </c>
      <c r="AA147">
        <v>2730273500</v>
      </c>
      <c r="AB147">
        <v>5938998000</v>
      </c>
      <c r="AC147">
        <v>733100</v>
      </c>
    </row>
    <row r="148" spans="1:29" x14ac:dyDescent="0.25">
      <c r="A148">
        <v>2.4</v>
      </c>
      <c r="B148">
        <v>1342700</v>
      </c>
      <c r="C148">
        <v>1226400</v>
      </c>
      <c r="D148">
        <v>1303900</v>
      </c>
      <c r="F148">
        <v>2.5714285000000001</v>
      </c>
      <c r="G148">
        <v>346500</v>
      </c>
      <c r="H148">
        <v>473800</v>
      </c>
      <c r="I148">
        <v>360800</v>
      </c>
      <c r="K148">
        <v>2.6666666999999999</v>
      </c>
      <c r="L148">
        <v>27574900</v>
      </c>
      <c r="M148">
        <v>32893900</v>
      </c>
      <c r="N148">
        <v>3522700</v>
      </c>
      <c r="P148">
        <v>2.6</v>
      </c>
      <c r="Q148">
        <v>26372100</v>
      </c>
      <c r="R148">
        <v>31648000</v>
      </c>
      <c r="S148">
        <v>30586200</v>
      </c>
      <c r="U148">
        <v>2.7272726999999999</v>
      </c>
      <c r="V148" t="s">
        <v>962</v>
      </c>
      <c r="W148" t="s">
        <v>333</v>
      </c>
      <c r="X148">
        <v>47918900</v>
      </c>
      <c r="Z148">
        <v>2.7692307999999999</v>
      </c>
      <c r="AA148">
        <v>111136500</v>
      </c>
      <c r="AB148">
        <v>191841500</v>
      </c>
      <c r="AC148">
        <v>6932300</v>
      </c>
    </row>
    <row r="149" spans="1:29" x14ac:dyDescent="0.25">
      <c r="A149">
        <v>2.4</v>
      </c>
      <c r="B149">
        <v>343200</v>
      </c>
      <c r="C149">
        <v>306300</v>
      </c>
      <c r="D149">
        <v>287000</v>
      </c>
      <c r="F149">
        <v>2.5714285000000001</v>
      </c>
      <c r="G149">
        <v>1092700</v>
      </c>
      <c r="H149">
        <v>1224000</v>
      </c>
      <c r="I149">
        <v>1193600</v>
      </c>
      <c r="K149">
        <v>2.6666666999999999</v>
      </c>
      <c r="L149">
        <v>970600</v>
      </c>
      <c r="M149">
        <v>1157200</v>
      </c>
      <c r="N149">
        <v>1015899</v>
      </c>
      <c r="P149">
        <v>2.6</v>
      </c>
      <c r="Q149">
        <v>1601500</v>
      </c>
      <c r="R149">
        <v>1810300</v>
      </c>
      <c r="S149">
        <v>979900</v>
      </c>
      <c r="U149">
        <v>2.7272726999999999</v>
      </c>
      <c r="V149">
        <v>1163911100</v>
      </c>
      <c r="W149">
        <v>1298962400</v>
      </c>
      <c r="X149">
        <v>20550800</v>
      </c>
      <c r="Z149">
        <v>2.7692307999999999</v>
      </c>
      <c r="AA149" t="s">
        <v>1212</v>
      </c>
      <c r="AB149" t="s">
        <v>595</v>
      </c>
      <c r="AC149">
        <v>741705300</v>
      </c>
    </row>
    <row r="150" spans="1:29" x14ac:dyDescent="0.25">
      <c r="A150">
        <v>2.4</v>
      </c>
      <c r="B150">
        <v>2725400</v>
      </c>
      <c r="C150">
        <v>2531700</v>
      </c>
      <c r="D150">
        <v>2712500</v>
      </c>
      <c r="F150">
        <v>2.5714285000000001</v>
      </c>
      <c r="G150">
        <v>23472000</v>
      </c>
      <c r="H150">
        <v>29165600</v>
      </c>
      <c r="I150">
        <v>4852200</v>
      </c>
      <c r="K150">
        <v>2.6666666999999999</v>
      </c>
      <c r="L150">
        <v>17362100</v>
      </c>
      <c r="M150">
        <v>16549700</v>
      </c>
      <c r="N150">
        <v>13367600</v>
      </c>
      <c r="P150">
        <v>2.6</v>
      </c>
      <c r="Q150">
        <v>1068793700</v>
      </c>
      <c r="R150">
        <v>1266699500</v>
      </c>
      <c r="S150">
        <v>13733700</v>
      </c>
      <c r="U150">
        <v>2.7272726999999999</v>
      </c>
      <c r="V150">
        <v>10927000</v>
      </c>
      <c r="W150">
        <v>13559800</v>
      </c>
      <c r="X150">
        <v>5505800</v>
      </c>
      <c r="Z150">
        <v>2.7692307999999999</v>
      </c>
      <c r="AA150" t="s">
        <v>1213</v>
      </c>
      <c r="AB150" t="s">
        <v>596</v>
      </c>
      <c r="AC150">
        <v>1069100</v>
      </c>
    </row>
    <row r="151" spans="1:29" x14ac:dyDescent="0.25">
      <c r="A151">
        <v>2.4</v>
      </c>
      <c r="B151">
        <v>374000</v>
      </c>
      <c r="C151">
        <v>277100</v>
      </c>
      <c r="D151">
        <v>368000</v>
      </c>
      <c r="F151">
        <v>2.5714285000000001</v>
      </c>
      <c r="G151">
        <v>2313400</v>
      </c>
      <c r="H151">
        <v>2853000</v>
      </c>
      <c r="I151">
        <v>1903200</v>
      </c>
      <c r="K151">
        <v>2.6666666999999999</v>
      </c>
      <c r="L151">
        <v>68829500</v>
      </c>
      <c r="M151">
        <v>75270400</v>
      </c>
      <c r="N151">
        <v>75562199</v>
      </c>
      <c r="P151">
        <v>2.6</v>
      </c>
      <c r="Q151">
        <v>65507200</v>
      </c>
      <c r="R151">
        <v>75509000</v>
      </c>
      <c r="S151">
        <v>60741900</v>
      </c>
      <c r="U151">
        <v>2.7272726999999999</v>
      </c>
      <c r="V151">
        <v>890429400</v>
      </c>
      <c r="W151">
        <v>818858700</v>
      </c>
      <c r="X151">
        <v>281560000</v>
      </c>
      <c r="Z151">
        <v>2.7692307999999999</v>
      </c>
      <c r="AA151" t="s">
        <v>1214</v>
      </c>
      <c r="AB151" t="s">
        <v>597</v>
      </c>
      <c r="AC151">
        <v>109089600</v>
      </c>
    </row>
    <row r="152" spans="1:29" x14ac:dyDescent="0.25">
      <c r="A152">
        <v>2.4</v>
      </c>
      <c r="B152">
        <v>622700</v>
      </c>
      <c r="C152">
        <v>555500</v>
      </c>
      <c r="D152">
        <v>623500</v>
      </c>
      <c r="F152">
        <v>2.5714285000000001</v>
      </c>
      <c r="G152">
        <v>914900</v>
      </c>
      <c r="H152">
        <v>827700</v>
      </c>
      <c r="I152">
        <v>661600</v>
      </c>
      <c r="K152">
        <v>2.6666666999999999</v>
      </c>
      <c r="L152">
        <v>2457744000</v>
      </c>
      <c r="M152">
        <v>4042441400</v>
      </c>
      <c r="N152">
        <v>1041401</v>
      </c>
      <c r="P152">
        <v>2.6</v>
      </c>
      <c r="Q152">
        <v>634700</v>
      </c>
      <c r="R152">
        <v>716200</v>
      </c>
      <c r="S152">
        <v>385100</v>
      </c>
      <c r="U152">
        <v>2.7272726999999999</v>
      </c>
      <c r="V152">
        <v>145228800</v>
      </c>
      <c r="W152">
        <v>156516700</v>
      </c>
      <c r="X152">
        <v>161447400</v>
      </c>
      <c r="Z152">
        <v>2.7692307999999999</v>
      </c>
      <c r="AA152">
        <v>380102700</v>
      </c>
      <c r="AB152">
        <v>464616600</v>
      </c>
      <c r="AC152">
        <v>16402200</v>
      </c>
    </row>
    <row r="153" spans="1:29" x14ac:dyDescent="0.25">
      <c r="A153">
        <v>2.4</v>
      </c>
      <c r="B153">
        <v>284800</v>
      </c>
      <c r="C153">
        <v>319000</v>
      </c>
      <c r="D153">
        <v>275000</v>
      </c>
      <c r="F153">
        <v>2.5714285000000001</v>
      </c>
      <c r="G153">
        <v>13990800</v>
      </c>
      <c r="H153">
        <v>18110200</v>
      </c>
      <c r="I153">
        <v>478600</v>
      </c>
      <c r="K153">
        <v>2.6666666999999999</v>
      </c>
      <c r="L153">
        <v>1345700</v>
      </c>
      <c r="M153">
        <v>1417800</v>
      </c>
      <c r="N153">
        <v>976100</v>
      </c>
      <c r="P153">
        <v>2.6</v>
      </c>
      <c r="Q153">
        <v>2716000</v>
      </c>
      <c r="R153">
        <v>3021600</v>
      </c>
      <c r="S153">
        <v>2266400</v>
      </c>
      <c r="U153">
        <v>2.7272726999999999</v>
      </c>
      <c r="V153">
        <v>250806900</v>
      </c>
      <c r="W153">
        <v>318528800</v>
      </c>
      <c r="X153">
        <v>4023300</v>
      </c>
      <c r="Z153">
        <v>2.7692307999999999</v>
      </c>
      <c r="AA153" t="s">
        <v>1216</v>
      </c>
      <c r="AB153" t="s">
        <v>599</v>
      </c>
      <c r="AC153">
        <v>6540500</v>
      </c>
    </row>
    <row r="154" spans="1:29" x14ac:dyDescent="0.25">
      <c r="A154">
        <v>2.4</v>
      </c>
      <c r="B154">
        <v>430300</v>
      </c>
      <c r="C154">
        <v>269400</v>
      </c>
      <c r="D154">
        <v>287200</v>
      </c>
      <c r="F154">
        <v>2.5714285000000001</v>
      </c>
      <c r="G154">
        <v>410000</v>
      </c>
      <c r="H154">
        <v>2651900</v>
      </c>
      <c r="I154">
        <v>595200</v>
      </c>
      <c r="K154">
        <v>2.6666666999999999</v>
      </c>
      <c r="L154">
        <v>17303900</v>
      </c>
      <c r="M154">
        <v>32350300</v>
      </c>
      <c r="N154">
        <v>734500</v>
      </c>
      <c r="P154">
        <v>2.6</v>
      </c>
      <c r="Q154" t="s">
        <v>843</v>
      </c>
      <c r="R154" t="s">
        <v>207</v>
      </c>
      <c r="S154">
        <v>477562100</v>
      </c>
      <c r="U154">
        <v>2.7272726999999999</v>
      </c>
      <c r="V154">
        <v>283218100</v>
      </c>
      <c r="W154">
        <v>481170100</v>
      </c>
      <c r="X154">
        <v>5419000</v>
      </c>
      <c r="Z154">
        <v>2.7692307999999999</v>
      </c>
      <c r="AA154">
        <v>523855800</v>
      </c>
      <c r="AB154">
        <v>975576700</v>
      </c>
      <c r="AC154">
        <v>719400</v>
      </c>
    </row>
    <row r="155" spans="1:29" x14ac:dyDescent="0.25">
      <c r="A155">
        <v>2.4</v>
      </c>
      <c r="B155">
        <v>1443500</v>
      </c>
      <c r="C155">
        <v>1061800</v>
      </c>
      <c r="D155">
        <v>1123700</v>
      </c>
      <c r="F155">
        <v>2.5714285000000001</v>
      </c>
      <c r="G155">
        <v>316100</v>
      </c>
      <c r="H155">
        <v>1767900</v>
      </c>
      <c r="I155">
        <v>1219500</v>
      </c>
      <c r="K155">
        <v>2.6666666999999999</v>
      </c>
      <c r="L155">
        <v>4682178900</v>
      </c>
      <c r="M155">
        <v>5604604400</v>
      </c>
      <c r="N155">
        <v>1959000</v>
      </c>
      <c r="P155">
        <v>2.6</v>
      </c>
      <c r="Q155">
        <v>2528062700</v>
      </c>
      <c r="R155">
        <v>3287476700</v>
      </c>
      <c r="S155">
        <v>482900</v>
      </c>
      <c r="U155">
        <v>2.7272726999999999</v>
      </c>
      <c r="V155">
        <v>966443700</v>
      </c>
      <c r="W155">
        <v>999426300</v>
      </c>
      <c r="X155">
        <v>43166000</v>
      </c>
      <c r="Z155">
        <v>2.7692307999999999</v>
      </c>
      <c r="AA155" t="s">
        <v>1219</v>
      </c>
      <c r="AB155" t="s">
        <v>601</v>
      </c>
      <c r="AC155">
        <v>12494100</v>
      </c>
    </row>
    <row r="156" spans="1:29" x14ac:dyDescent="0.25">
      <c r="A156">
        <v>2.4</v>
      </c>
      <c r="B156">
        <v>505900</v>
      </c>
      <c r="C156">
        <v>391700</v>
      </c>
      <c r="D156">
        <v>375500</v>
      </c>
      <c r="F156">
        <v>2.5714285000000001</v>
      </c>
      <c r="G156">
        <v>1673400</v>
      </c>
      <c r="H156">
        <v>2232400</v>
      </c>
      <c r="I156">
        <v>2048400</v>
      </c>
      <c r="K156">
        <v>2.6666666999999999</v>
      </c>
      <c r="L156">
        <v>68726600</v>
      </c>
      <c r="M156">
        <v>80707700</v>
      </c>
      <c r="N156">
        <v>4228300</v>
      </c>
      <c r="P156">
        <v>2.6</v>
      </c>
      <c r="Q156">
        <v>871416100</v>
      </c>
      <c r="R156">
        <v>1267472800</v>
      </c>
      <c r="S156">
        <v>1399700</v>
      </c>
      <c r="U156">
        <v>2.7272726999999999</v>
      </c>
      <c r="V156">
        <v>35623800</v>
      </c>
      <c r="W156">
        <v>55721400</v>
      </c>
      <c r="X156">
        <v>810500</v>
      </c>
      <c r="Z156">
        <v>2.7692307999999999</v>
      </c>
      <c r="AA156">
        <v>8365800</v>
      </c>
      <c r="AB156">
        <v>8613800</v>
      </c>
      <c r="AC156">
        <v>7222300</v>
      </c>
    </row>
    <row r="157" spans="1:29" x14ac:dyDescent="0.25">
      <c r="A157">
        <v>2.4</v>
      </c>
      <c r="B157">
        <v>3694900</v>
      </c>
      <c r="C157">
        <v>2727500</v>
      </c>
      <c r="D157">
        <v>1797400</v>
      </c>
      <c r="F157">
        <v>2.5714285000000001</v>
      </c>
      <c r="G157">
        <v>354900</v>
      </c>
      <c r="H157">
        <v>466800</v>
      </c>
      <c r="I157">
        <v>385800</v>
      </c>
      <c r="K157">
        <v>2.6666666999999999</v>
      </c>
      <c r="L157">
        <v>8801600</v>
      </c>
      <c r="M157">
        <v>9598200</v>
      </c>
      <c r="N157">
        <v>11687700</v>
      </c>
      <c r="P157">
        <v>2.6</v>
      </c>
      <c r="Q157">
        <v>25948200</v>
      </c>
      <c r="R157">
        <v>53131800</v>
      </c>
      <c r="S157">
        <v>1283600</v>
      </c>
      <c r="U157">
        <v>2.7272726999999999</v>
      </c>
      <c r="V157">
        <v>118575800</v>
      </c>
      <c r="W157">
        <v>197974500</v>
      </c>
      <c r="X157">
        <v>1584100</v>
      </c>
      <c r="Z157">
        <v>2.7692307999999999</v>
      </c>
      <c r="AA157" t="s">
        <v>1220</v>
      </c>
      <c r="AB157" t="s">
        <v>602</v>
      </c>
      <c r="AC157">
        <v>1623300</v>
      </c>
    </row>
    <row r="158" spans="1:29" x14ac:dyDescent="0.25">
      <c r="A158">
        <v>2.4</v>
      </c>
      <c r="B158">
        <v>881100</v>
      </c>
      <c r="C158">
        <v>800200</v>
      </c>
      <c r="D158">
        <v>789500</v>
      </c>
      <c r="F158">
        <v>2.5714285000000001</v>
      </c>
      <c r="G158">
        <v>689200</v>
      </c>
      <c r="H158">
        <v>755900</v>
      </c>
      <c r="I158">
        <v>729000</v>
      </c>
      <c r="K158">
        <v>2.6666666999999999</v>
      </c>
      <c r="L158">
        <v>632103100</v>
      </c>
      <c r="M158">
        <v>817223900</v>
      </c>
      <c r="N158">
        <v>1235500</v>
      </c>
      <c r="P158">
        <v>2.6</v>
      </c>
      <c r="Q158">
        <v>765478800</v>
      </c>
      <c r="R158">
        <v>907299200</v>
      </c>
      <c r="S158">
        <v>5415800</v>
      </c>
      <c r="U158">
        <v>2.7272726999999999</v>
      </c>
      <c r="V158">
        <v>3299100</v>
      </c>
      <c r="W158">
        <v>2872800</v>
      </c>
      <c r="X158">
        <v>3469000</v>
      </c>
      <c r="Z158">
        <v>2.7692307999999999</v>
      </c>
      <c r="AA158">
        <v>9453600</v>
      </c>
      <c r="AB158">
        <v>12813300</v>
      </c>
      <c r="AC158">
        <v>8217800</v>
      </c>
    </row>
    <row r="159" spans="1:29" x14ac:dyDescent="0.25">
      <c r="A159">
        <v>2.4</v>
      </c>
      <c r="B159">
        <v>1388600</v>
      </c>
      <c r="C159">
        <v>1382500</v>
      </c>
      <c r="D159">
        <v>1378200</v>
      </c>
      <c r="F159">
        <v>2.5714285000000001</v>
      </c>
      <c r="G159">
        <v>302100</v>
      </c>
      <c r="H159">
        <v>333000</v>
      </c>
      <c r="I159">
        <v>333400</v>
      </c>
      <c r="K159">
        <v>2.6666666999999999</v>
      </c>
      <c r="L159" t="s">
        <v>765</v>
      </c>
      <c r="M159" t="s">
        <v>120</v>
      </c>
      <c r="N159">
        <v>124864299</v>
      </c>
      <c r="P159">
        <v>2.6</v>
      </c>
      <c r="Q159">
        <v>74057300</v>
      </c>
      <c r="R159">
        <v>118041300</v>
      </c>
      <c r="S159">
        <v>974500</v>
      </c>
      <c r="U159">
        <v>2.7272726999999999</v>
      </c>
      <c r="V159">
        <v>6780800</v>
      </c>
      <c r="W159">
        <v>9165500</v>
      </c>
      <c r="X159">
        <v>4500200</v>
      </c>
      <c r="Z159">
        <v>2.7692307999999999</v>
      </c>
      <c r="AA159">
        <v>29735700</v>
      </c>
      <c r="AB159">
        <v>39873200</v>
      </c>
      <c r="AC159">
        <v>14577900</v>
      </c>
    </row>
    <row r="160" spans="1:29" x14ac:dyDescent="0.25">
      <c r="A160">
        <v>2.4</v>
      </c>
      <c r="B160">
        <v>576200</v>
      </c>
      <c r="C160">
        <v>355300</v>
      </c>
      <c r="D160">
        <v>488900</v>
      </c>
      <c r="F160">
        <v>2.5714285000000001</v>
      </c>
      <c r="G160">
        <v>12233700</v>
      </c>
      <c r="H160">
        <v>13635100</v>
      </c>
      <c r="I160">
        <v>977800</v>
      </c>
      <c r="K160">
        <v>2.6666666999999999</v>
      </c>
      <c r="L160">
        <v>71701100</v>
      </c>
      <c r="M160">
        <v>26578700</v>
      </c>
      <c r="N160">
        <v>89977700</v>
      </c>
      <c r="P160">
        <v>2.6</v>
      </c>
      <c r="Q160">
        <v>103458100</v>
      </c>
      <c r="R160">
        <v>13964500</v>
      </c>
      <c r="S160">
        <v>115171300</v>
      </c>
      <c r="U160">
        <v>2.7272726999999999</v>
      </c>
      <c r="V160" t="s">
        <v>970</v>
      </c>
      <c r="W160" t="s">
        <v>341</v>
      </c>
      <c r="X160" t="s">
        <v>42</v>
      </c>
      <c r="Z160">
        <v>2.7692307999999999</v>
      </c>
      <c r="AA160" t="s">
        <v>1221</v>
      </c>
      <c r="AB160" t="s">
        <v>603</v>
      </c>
      <c r="AC160">
        <v>3989800</v>
      </c>
    </row>
    <row r="161" spans="1:29" x14ac:dyDescent="0.25">
      <c r="A161">
        <v>2.4</v>
      </c>
      <c r="B161">
        <v>1128000</v>
      </c>
      <c r="C161">
        <v>1007100</v>
      </c>
      <c r="D161">
        <v>548100</v>
      </c>
      <c r="F161">
        <v>2.5714285000000001</v>
      </c>
      <c r="G161">
        <v>3060600</v>
      </c>
      <c r="H161">
        <v>3105500</v>
      </c>
      <c r="I161">
        <v>3279700</v>
      </c>
      <c r="K161">
        <v>2.6666666999999999</v>
      </c>
      <c r="L161">
        <v>103780000</v>
      </c>
      <c r="M161">
        <v>110584400</v>
      </c>
      <c r="N161">
        <v>32103000</v>
      </c>
      <c r="P161">
        <v>2.6</v>
      </c>
      <c r="Q161">
        <v>225119200</v>
      </c>
      <c r="R161">
        <v>268484100</v>
      </c>
      <c r="S161">
        <v>91473000</v>
      </c>
      <c r="U161">
        <v>2.7272726999999999</v>
      </c>
      <c r="V161" t="s">
        <v>971</v>
      </c>
      <c r="W161">
        <v>117168700</v>
      </c>
      <c r="X161" t="s">
        <v>43</v>
      </c>
      <c r="Z161">
        <v>2.7692307999999999</v>
      </c>
      <c r="AA161">
        <v>603433700</v>
      </c>
      <c r="AB161">
        <v>781393000</v>
      </c>
      <c r="AC161">
        <v>25297400</v>
      </c>
    </row>
    <row r="162" spans="1:29" x14ac:dyDescent="0.25">
      <c r="A162">
        <v>2.4</v>
      </c>
      <c r="B162">
        <v>1403700</v>
      </c>
      <c r="C162">
        <v>4157800</v>
      </c>
      <c r="D162">
        <v>1335000</v>
      </c>
      <c r="F162">
        <v>2.5714285000000001</v>
      </c>
      <c r="G162">
        <v>298100</v>
      </c>
      <c r="H162">
        <v>259500</v>
      </c>
      <c r="I162">
        <v>285100</v>
      </c>
      <c r="K162">
        <v>2.6666666999999999</v>
      </c>
      <c r="L162">
        <v>605700</v>
      </c>
      <c r="M162">
        <v>859500</v>
      </c>
      <c r="N162">
        <v>666001</v>
      </c>
      <c r="P162">
        <v>2.6</v>
      </c>
      <c r="Q162">
        <v>25659300</v>
      </c>
      <c r="R162">
        <v>32462300</v>
      </c>
      <c r="S162">
        <v>27292200</v>
      </c>
      <c r="U162">
        <v>2.7272726999999999</v>
      </c>
      <c r="V162">
        <v>16683100</v>
      </c>
      <c r="W162">
        <v>22064900</v>
      </c>
      <c r="X162">
        <v>1079100</v>
      </c>
      <c r="Z162">
        <v>2.7692307999999999</v>
      </c>
      <c r="AA162">
        <v>1944047700</v>
      </c>
      <c r="AB162">
        <v>2318217800</v>
      </c>
      <c r="AC162">
        <v>2142257200</v>
      </c>
    </row>
    <row r="163" spans="1:29" x14ac:dyDescent="0.25">
      <c r="A163">
        <v>2.4</v>
      </c>
      <c r="B163">
        <v>1559000</v>
      </c>
      <c r="C163">
        <v>1484900</v>
      </c>
      <c r="D163">
        <v>1516600</v>
      </c>
      <c r="F163">
        <v>2.5714285000000001</v>
      </c>
      <c r="G163">
        <v>597100</v>
      </c>
      <c r="H163">
        <v>708700</v>
      </c>
      <c r="I163">
        <v>522200</v>
      </c>
      <c r="K163">
        <v>2.6666666999999999</v>
      </c>
      <c r="L163">
        <v>43286600</v>
      </c>
      <c r="M163">
        <v>46841100</v>
      </c>
      <c r="N163">
        <v>16380800</v>
      </c>
      <c r="P163">
        <v>2.6</v>
      </c>
      <c r="Q163">
        <v>2595700</v>
      </c>
      <c r="R163">
        <v>3817800</v>
      </c>
      <c r="S163">
        <v>835000</v>
      </c>
      <c r="U163">
        <v>2.7272726999999999</v>
      </c>
      <c r="V163">
        <v>14499600</v>
      </c>
      <c r="W163">
        <v>2266300</v>
      </c>
      <c r="X163">
        <v>1157600</v>
      </c>
      <c r="Z163">
        <v>2.7692307999999999</v>
      </c>
      <c r="AA163">
        <v>95059400</v>
      </c>
      <c r="AB163">
        <v>168702100</v>
      </c>
      <c r="AC163">
        <v>584200</v>
      </c>
    </row>
    <row r="164" spans="1:29" x14ac:dyDescent="0.25">
      <c r="A164">
        <v>2.4</v>
      </c>
      <c r="B164">
        <v>354100</v>
      </c>
      <c r="C164">
        <v>304300</v>
      </c>
      <c r="D164">
        <v>390700</v>
      </c>
      <c r="F164">
        <v>2.5714285000000001</v>
      </c>
      <c r="G164">
        <v>474300</v>
      </c>
      <c r="H164">
        <v>545400</v>
      </c>
      <c r="I164">
        <v>303300</v>
      </c>
      <c r="K164">
        <v>2.6666666999999999</v>
      </c>
      <c r="L164">
        <v>15839300</v>
      </c>
      <c r="M164">
        <v>19824300</v>
      </c>
      <c r="N164">
        <v>12493500</v>
      </c>
      <c r="P164">
        <v>2.6</v>
      </c>
      <c r="Q164" t="s">
        <v>845</v>
      </c>
      <c r="R164" t="s">
        <v>209</v>
      </c>
      <c r="S164">
        <v>270736900</v>
      </c>
      <c r="U164">
        <v>2.7272726999999999</v>
      </c>
      <c r="V164">
        <v>1366700</v>
      </c>
      <c r="W164">
        <v>1429500</v>
      </c>
      <c r="X164">
        <v>1060800</v>
      </c>
      <c r="Z164">
        <v>2.7692307999999999</v>
      </c>
      <c r="AA164">
        <v>4757100</v>
      </c>
      <c r="AB164">
        <v>5607300</v>
      </c>
      <c r="AC164">
        <v>560600</v>
      </c>
    </row>
    <row r="165" spans="1:29" x14ac:dyDescent="0.25">
      <c r="A165">
        <v>2.4</v>
      </c>
      <c r="B165">
        <v>544200</v>
      </c>
      <c r="C165">
        <v>509800</v>
      </c>
      <c r="D165">
        <v>513000</v>
      </c>
      <c r="F165">
        <v>2.5714285000000001</v>
      </c>
      <c r="G165">
        <v>359700</v>
      </c>
      <c r="H165">
        <v>335000</v>
      </c>
      <c r="I165">
        <v>283900</v>
      </c>
      <c r="K165">
        <v>2.6666666999999999</v>
      </c>
      <c r="L165" t="s">
        <v>768</v>
      </c>
      <c r="M165" t="s">
        <v>123</v>
      </c>
      <c r="N165">
        <v>548729400</v>
      </c>
      <c r="P165">
        <v>2.6</v>
      </c>
      <c r="Q165">
        <v>4335001800</v>
      </c>
      <c r="R165">
        <v>5288704100</v>
      </c>
      <c r="S165">
        <v>23264200</v>
      </c>
      <c r="U165">
        <v>2.7272726999999999</v>
      </c>
      <c r="V165" t="s">
        <v>972</v>
      </c>
      <c r="W165" t="s">
        <v>342</v>
      </c>
      <c r="X165">
        <v>5923300</v>
      </c>
      <c r="Z165">
        <v>2.7692307999999999</v>
      </c>
      <c r="AA165" t="s">
        <v>1225</v>
      </c>
      <c r="AB165" t="s">
        <v>607</v>
      </c>
      <c r="AC165">
        <v>322923300</v>
      </c>
    </row>
    <row r="166" spans="1:29" x14ac:dyDescent="0.25">
      <c r="A166">
        <v>2.4</v>
      </c>
      <c r="B166">
        <v>327500</v>
      </c>
      <c r="C166">
        <v>399800</v>
      </c>
      <c r="D166">
        <v>479300</v>
      </c>
      <c r="F166">
        <v>2.5714285000000001</v>
      </c>
      <c r="G166">
        <v>183083300</v>
      </c>
      <c r="H166">
        <v>223408600</v>
      </c>
      <c r="I166">
        <v>4367000</v>
      </c>
      <c r="K166">
        <v>2.6666666999999999</v>
      </c>
      <c r="L166">
        <v>3226300</v>
      </c>
      <c r="M166">
        <v>3350900</v>
      </c>
      <c r="N166">
        <v>3109299</v>
      </c>
      <c r="P166">
        <v>2.6</v>
      </c>
      <c r="Q166">
        <v>16558400</v>
      </c>
      <c r="R166">
        <v>18140800</v>
      </c>
      <c r="S166">
        <v>12548300</v>
      </c>
      <c r="U166">
        <v>2.7272726999999999</v>
      </c>
      <c r="V166">
        <v>283977900</v>
      </c>
      <c r="W166">
        <v>360259900</v>
      </c>
      <c r="X166">
        <v>16644900</v>
      </c>
      <c r="Z166">
        <v>2.7692307999999999</v>
      </c>
      <c r="AA166">
        <v>3550450300</v>
      </c>
      <c r="AB166" t="s">
        <v>608</v>
      </c>
      <c r="AC166">
        <v>700800</v>
      </c>
    </row>
    <row r="167" spans="1:29" x14ac:dyDescent="0.25">
      <c r="A167">
        <v>2.4</v>
      </c>
      <c r="B167">
        <v>318800</v>
      </c>
      <c r="C167">
        <v>325600</v>
      </c>
      <c r="D167">
        <v>310000</v>
      </c>
      <c r="F167">
        <v>2.5714285000000001</v>
      </c>
      <c r="G167">
        <v>3488100</v>
      </c>
      <c r="H167">
        <v>6026000</v>
      </c>
      <c r="I167">
        <v>356100</v>
      </c>
      <c r="K167">
        <v>2.6666666999999999</v>
      </c>
      <c r="L167">
        <v>3218600</v>
      </c>
      <c r="M167">
        <v>4241300</v>
      </c>
      <c r="N167">
        <v>1886600</v>
      </c>
      <c r="P167">
        <v>2.6</v>
      </c>
      <c r="Q167">
        <v>2497400</v>
      </c>
      <c r="R167">
        <v>1654900</v>
      </c>
      <c r="S167">
        <v>1645200</v>
      </c>
      <c r="U167">
        <v>2.7272726999999999</v>
      </c>
      <c r="V167">
        <v>3628089000</v>
      </c>
      <c r="W167">
        <v>4640197100</v>
      </c>
      <c r="X167">
        <v>2374800</v>
      </c>
      <c r="Z167">
        <v>2.7692307999999999</v>
      </c>
      <c r="AA167">
        <v>40841700</v>
      </c>
      <c r="AB167">
        <v>90994100</v>
      </c>
      <c r="AC167">
        <v>498400</v>
      </c>
    </row>
    <row r="168" spans="1:29" x14ac:dyDescent="0.25">
      <c r="A168">
        <v>2.4</v>
      </c>
      <c r="B168">
        <v>382800</v>
      </c>
      <c r="C168">
        <v>295000</v>
      </c>
      <c r="D168">
        <v>434000</v>
      </c>
      <c r="F168">
        <v>2.5714285000000001</v>
      </c>
      <c r="G168">
        <v>628700</v>
      </c>
      <c r="H168">
        <v>611400</v>
      </c>
      <c r="I168">
        <v>424300</v>
      </c>
      <c r="K168">
        <v>2.6666666999999999</v>
      </c>
      <c r="L168">
        <v>3948700</v>
      </c>
      <c r="M168">
        <v>5211100</v>
      </c>
      <c r="N168">
        <v>2077400</v>
      </c>
      <c r="P168">
        <v>2.6</v>
      </c>
      <c r="Q168">
        <v>1024956100</v>
      </c>
      <c r="R168">
        <v>1117909800</v>
      </c>
      <c r="S168">
        <v>465134200</v>
      </c>
      <c r="U168">
        <v>2.7272726999999999</v>
      </c>
      <c r="V168">
        <v>183132100</v>
      </c>
      <c r="W168">
        <v>210772100</v>
      </c>
      <c r="X168">
        <v>65552200</v>
      </c>
      <c r="Z168">
        <v>2.7692307999999999</v>
      </c>
      <c r="AA168">
        <v>836600</v>
      </c>
      <c r="AB168">
        <v>1024300</v>
      </c>
      <c r="AC168">
        <v>539700</v>
      </c>
    </row>
    <row r="169" spans="1:29" x14ac:dyDescent="0.25">
      <c r="A169">
        <v>2.4</v>
      </c>
      <c r="B169">
        <v>738800</v>
      </c>
      <c r="C169">
        <v>371900</v>
      </c>
      <c r="D169">
        <v>378000</v>
      </c>
      <c r="F169">
        <v>2.5714285000000001</v>
      </c>
      <c r="G169">
        <v>961100</v>
      </c>
      <c r="H169">
        <v>844000</v>
      </c>
      <c r="I169">
        <v>906700</v>
      </c>
      <c r="K169">
        <v>2.6666666999999999</v>
      </c>
      <c r="L169">
        <v>18385000</v>
      </c>
      <c r="M169">
        <v>20939000</v>
      </c>
      <c r="N169">
        <v>8121301</v>
      </c>
      <c r="P169">
        <v>2.6</v>
      </c>
      <c r="Q169" t="s">
        <v>848</v>
      </c>
      <c r="R169" t="s">
        <v>211</v>
      </c>
      <c r="S169">
        <v>535500</v>
      </c>
      <c r="U169">
        <v>2.7272726999999999</v>
      </c>
      <c r="V169">
        <v>45689200</v>
      </c>
      <c r="W169">
        <v>40372100</v>
      </c>
      <c r="X169">
        <v>43389300</v>
      </c>
      <c r="Z169">
        <v>2.7692307999999999</v>
      </c>
      <c r="AA169">
        <v>11782800</v>
      </c>
      <c r="AB169">
        <v>21317000</v>
      </c>
      <c r="AC169">
        <v>3528700</v>
      </c>
    </row>
    <row r="170" spans="1:29" x14ac:dyDescent="0.25">
      <c r="A170">
        <v>2.4</v>
      </c>
      <c r="B170">
        <v>760800</v>
      </c>
      <c r="C170">
        <v>494500</v>
      </c>
      <c r="D170">
        <v>497800</v>
      </c>
      <c r="F170">
        <v>2.5714285000000001</v>
      </c>
      <c r="G170">
        <v>1299300</v>
      </c>
      <c r="H170">
        <v>1417700</v>
      </c>
      <c r="I170">
        <v>392100</v>
      </c>
      <c r="K170">
        <v>2.6666666999999999</v>
      </c>
      <c r="L170">
        <v>832957200</v>
      </c>
      <c r="M170">
        <v>700425200</v>
      </c>
      <c r="N170">
        <v>32488300</v>
      </c>
      <c r="P170">
        <v>2.6</v>
      </c>
      <c r="Q170" t="s">
        <v>850</v>
      </c>
      <c r="R170" t="s">
        <v>213</v>
      </c>
      <c r="S170">
        <v>5098200</v>
      </c>
      <c r="U170">
        <v>2.7272726999999999</v>
      </c>
      <c r="V170">
        <v>82750000</v>
      </c>
      <c r="W170">
        <v>87945500</v>
      </c>
      <c r="X170">
        <v>11079800</v>
      </c>
      <c r="Z170">
        <v>2.7692307999999999</v>
      </c>
      <c r="AA170">
        <v>952361400</v>
      </c>
      <c r="AB170">
        <v>1698339500</v>
      </c>
      <c r="AC170">
        <v>829100</v>
      </c>
    </row>
    <row r="171" spans="1:29" x14ac:dyDescent="0.25">
      <c r="A171">
        <v>2.4</v>
      </c>
      <c r="B171">
        <v>395200</v>
      </c>
      <c r="C171">
        <v>334700</v>
      </c>
      <c r="D171">
        <v>481400</v>
      </c>
      <c r="F171">
        <v>2.5714285000000001</v>
      </c>
      <c r="G171">
        <v>410000</v>
      </c>
      <c r="H171">
        <v>456900</v>
      </c>
      <c r="I171">
        <v>404700</v>
      </c>
      <c r="K171">
        <v>2.6666666999999999</v>
      </c>
      <c r="L171">
        <v>867100</v>
      </c>
      <c r="M171">
        <v>963600</v>
      </c>
      <c r="N171">
        <v>973199</v>
      </c>
      <c r="P171">
        <v>2.6</v>
      </c>
      <c r="Q171">
        <v>20293800</v>
      </c>
      <c r="R171">
        <v>44968300</v>
      </c>
      <c r="S171">
        <v>1287900</v>
      </c>
      <c r="U171">
        <v>2.7272726999999999</v>
      </c>
      <c r="V171" t="s">
        <v>975</v>
      </c>
      <c r="W171" t="s">
        <v>345</v>
      </c>
      <c r="X171">
        <v>14943600</v>
      </c>
      <c r="Z171">
        <v>2.7692307999999999</v>
      </c>
      <c r="AA171">
        <v>13060700</v>
      </c>
      <c r="AB171">
        <v>24008200</v>
      </c>
      <c r="AC171">
        <v>1028300</v>
      </c>
    </row>
    <row r="172" spans="1:29" x14ac:dyDescent="0.25">
      <c r="A172">
        <v>2.4</v>
      </c>
      <c r="B172">
        <v>469900</v>
      </c>
      <c r="C172">
        <v>340900</v>
      </c>
      <c r="D172">
        <v>313800</v>
      </c>
      <c r="F172">
        <v>2.5714285000000001</v>
      </c>
      <c r="G172">
        <v>598800</v>
      </c>
      <c r="H172">
        <v>737700</v>
      </c>
      <c r="I172">
        <v>705100</v>
      </c>
      <c r="K172">
        <v>2.6666666999999999</v>
      </c>
      <c r="L172">
        <v>148177000</v>
      </c>
      <c r="M172">
        <v>166788200</v>
      </c>
      <c r="N172">
        <v>58544801</v>
      </c>
      <c r="P172">
        <v>2.6</v>
      </c>
      <c r="Q172">
        <v>4870800</v>
      </c>
      <c r="R172">
        <v>6916700</v>
      </c>
      <c r="S172">
        <v>4355900</v>
      </c>
      <c r="U172">
        <v>2.7272726999999999</v>
      </c>
      <c r="V172">
        <v>110045000</v>
      </c>
      <c r="W172">
        <v>265276300</v>
      </c>
      <c r="X172">
        <v>2392800</v>
      </c>
      <c r="Z172">
        <v>2.7692307999999999</v>
      </c>
      <c r="AA172" t="s">
        <v>1229</v>
      </c>
      <c r="AB172" t="s">
        <v>612</v>
      </c>
      <c r="AC172">
        <v>4913300</v>
      </c>
    </row>
    <row r="173" spans="1:29" x14ac:dyDescent="0.25">
      <c r="A173">
        <v>2.4</v>
      </c>
      <c r="B173">
        <v>1538700</v>
      </c>
      <c r="C173">
        <v>1286700</v>
      </c>
      <c r="D173">
        <v>1250900</v>
      </c>
      <c r="F173">
        <v>2.5714285000000001</v>
      </c>
      <c r="G173">
        <v>1286400</v>
      </c>
      <c r="H173">
        <v>1787800</v>
      </c>
      <c r="I173">
        <v>1302800</v>
      </c>
      <c r="K173">
        <v>2.6666666999999999</v>
      </c>
      <c r="L173" t="s">
        <v>770</v>
      </c>
      <c r="M173" t="s">
        <v>126</v>
      </c>
      <c r="N173">
        <v>7491400</v>
      </c>
      <c r="P173">
        <v>2.6</v>
      </c>
      <c r="Q173">
        <v>700871700</v>
      </c>
      <c r="R173">
        <v>709740100</v>
      </c>
      <c r="S173">
        <v>78223200</v>
      </c>
      <c r="U173">
        <v>2.7272726999999999</v>
      </c>
      <c r="V173">
        <v>2729984600</v>
      </c>
      <c r="W173">
        <v>3044051000</v>
      </c>
      <c r="X173">
        <v>5539400</v>
      </c>
      <c r="Z173">
        <v>2.7692307999999999</v>
      </c>
      <c r="AA173" t="s">
        <v>1230</v>
      </c>
      <c r="AB173" t="s">
        <v>613</v>
      </c>
      <c r="AC173">
        <v>3316600</v>
      </c>
    </row>
    <row r="174" spans="1:29" x14ac:dyDescent="0.25">
      <c r="A174">
        <v>2.4</v>
      </c>
      <c r="B174">
        <v>449900</v>
      </c>
      <c r="C174">
        <v>525600</v>
      </c>
      <c r="D174">
        <v>456700</v>
      </c>
      <c r="F174">
        <v>2.5714285000000001</v>
      </c>
      <c r="G174">
        <v>15601500</v>
      </c>
      <c r="H174">
        <v>18698600</v>
      </c>
      <c r="I174">
        <v>17746000</v>
      </c>
      <c r="K174">
        <v>2.6666666999999999</v>
      </c>
      <c r="L174">
        <v>9369900</v>
      </c>
      <c r="M174">
        <v>1132200</v>
      </c>
      <c r="N174">
        <v>1182700</v>
      </c>
      <c r="P174">
        <v>2.6</v>
      </c>
      <c r="Q174">
        <v>331580400</v>
      </c>
      <c r="R174">
        <v>461100000</v>
      </c>
      <c r="S174">
        <v>8789500</v>
      </c>
      <c r="U174">
        <v>2.7272726999999999</v>
      </c>
      <c r="V174">
        <v>2565900</v>
      </c>
      <c r="W174">
        <v>2944600</v>
      </c>
      <c r="X174">
        <v>2226500</v>
      </c>
      <c r="Z174">
        <v>2.7692307999999999</v>
      </c>
      <c r="AA174">
        <v>1272185800</v>
      </c>
      <c r="AB174">
        <v>1876434600</v>
      </c>
      <c r="AC174">
        <v>634000</v>
      </c>
    </row>
    <row r="175" spans="1:29" x14ac:dyDescent="0.25">
      <c r="A175">
        <v>2.4</v>
      </c>
      <c r="B175">
        <v>334700</v>
      </c>
      <c r="C175">
        <v>425300</v>
      </c>
      <c r="D175">
        <v>356400</v>
      </c>
      <c r="F175">
        <v>2.5714285000000001</v>
      </c>
      <c r="G175">
        <v>15760400</v>
      </c>
      <c r="H175">
        <v>14619000</v>
      </c>
      <c r="I175">
        <v>14526700</v>
      </c>
      <c r="K175">
        <v>2.6666666999999999</v>
      </c>
      <c r="L175">
        <v>2461900</v>
      </c>
      <c r="M175">
        <v>2632500</v>
      </c>
      <c r="N175">
        <v>980600</v>
      </c>
      <c r="P175">
        <v>2.6</v>
      </c>
      <c r="Q175">
        <v>13306400</v>
      </c>
      <c r="R175">
        <v>26860900</v>
      </c>
      <c r="S175">
        <v>3866600</v>
      </c>
      <c r="U175">
        <v>2.7272726999999999</v>
      </c>
      <c r="V175" t="s">
        <v>977</v>
      </c>
      <c r="W175" t="s">
        <v>347</v>
      </c>
      <c r="X175">
        <v>700900</v>
      </c>
      <c r="Z175">
        <v>2.7692307999999999</v>
      </c>
      <c r="AA175" t="s">
        <v>1233</v>
      </c>
      <c r="AB175" t="s">
        <v>618</v>
      </c>
      <c r="AC175">
        <v>7802800</v>
      </c>
    </row>
    <row r="176" spans="1:29" x14ac:dyDescent="0.25">
      <c r="A176">
        <v>2.4</v>
      </c>
      <c r="B176">
        <v>427700</v>
      </c>
      <c r="C176">
        <v>495300</v>
      </c>
      <c r="D176">
        <v>446900</v>
      </c>
      <c r="F176">
        <v>2.5714285000000001</v>
      </c>
      <c r="G176">
        <v>668300</v>
      </c>
      <c r="H176">
        <v>695500</v>
      </c>
      <c r="I176">
        <v>721800</v>
      </c>
      <c r="K176">
        <v>2.6666666999999999</v>
      </c>
      <c r="L176">
        <v>9816200</v>
      </c>
      <c r="M176">
        <v>10688900</v>
      </c>
      <c r="N176">
        <v>13402701</v>
      </c>
      <c r="P176">
        <v>2.6</v>
      </c>
      <c r="Q176">
        <v>324599400</v>
      </c>
      <c r="R176">
        <v>390729600</v>
      </c>
      <c r="S176">
        <v>987000</v>
      </c>
      <c r="U176">
        <v>2.7272726999999999</v>
      </c>
      <c r="V176">
        <v>852645400</v>
      </c>
      <c r="W176">
        <v>320390900</v>
      </c>
      <c r="X176">
        <v>336962400</v>
      </c>
      <c r="Z176">
        <v>2.7692307999999999</v>
      </c>
      <c r="AA176" t="s">
        <v>1235</v>
      </c>
      <c r="AB176" t="s">
        <v>620</v>
      </c>
      <c r="AC176">
        <v>310773700</v>
      </c>
    </row>
    <row r="177" spans="1:29" x14ac:dyDescent="0.25">
      <c r="A177">
        <v>2.4</v>
      </c>
      <c r="B177">
        <v>393200</v>
      </c>
      <c r="C177">
        <v>406000</v>
      </c>
      <c r="D177">
        <v>307500</v>
      </c>
      <c r="F177">
        <v>2.5714285000000001</v>
      </c>
      <c r="G177">
        <v>113219000</v>
      </c>
      <c r="H177">
        <v>129478800</v>
      </c>
      <c r="I177">
        <v>13570400</v>
      </c>
      <c r="K177">
        <v>2.6666666999999999</v>
      </c>
      <c r="L177">
        <v>202779700</v>
      </c>
      <c r="M177">
        <v>370545300</v>
      </c>
      <c r="N177">
        <v>903200</v>
      </c>
      <c r="P177">
        <v>2.6</v>
      </c>
      <c r="Q177" t="s">
        <v>852</v>
      </c>
      <c r="R177" t="s">
        <v>215</v>
      </c>
      <c r="S177" t="s">
        <v>23</v>
      </c>
      <c r="U177">
        <v>2.7272726999999999</v>
      </c>
      <c r="V177">
        <v>2925000</v>
      </c>
      <c r="W177">
        <v>4594400</v>
      </c>
      <c r="X177">
        <v>1088900</v>
      </c>
      <c r="Z177">
        <v>2.7692307999999999</v>
      </c>
      <c r="AA177">
        <v>70895200</v>
      </c>
      <c r="AB177">
        <v>118944100</v>
      </c>
      <c r="AC177">
        <v>972100</v>
      </c>
    </row>
    <row r="178" spans="1:29" x14ac:dyDescent="0.25">
      <c r="A178">
        <v>2.4</v>
      </c>
      <c r="B178">
        <v>1168900</v>
      </c>
      <c r="C178">
        <v>1405600</v>
      </c>
      <c r="D178">
        <v>1112500</v>
      </c>
      <c r="F178">
        <v>2.5714285000000001</v>
      </c>
      <c r="G178">
        <v>121971000</v>
      </c>
      <c r="H178">
        <v>130242300</v>
      </c>
      <c r="I178">
        <v>40873900</v>
      </c>
      <c r="K178">
        <v>2.6666666999999999</v>
      </c>
      <c r="L178">
        <v>659400</v>
      </c>
      <c r="M178">
        <v>666500</v>
      </c>
      <c r="N178">
        <v>491500</v>
      </c>
      <c r="P178">
        <v>2.6</v>
      </c>
      <c r="Q178">
        <v>11683100</v>
      </c>
      <c r="R178">
        <v>13718200</v>
      </c>
      <c r="S178">
        <v>14627300</v>
      </c>
      <c r="U178">
        <v>2.7272726999999999</v>
      </c>
      <c r="V178">
        <v>790200</v>
      </c>
      <c r="W178">
        <v>908800</v>
      </c>
      <c r="X178">
        <v>845300</v>
      </c>
      <c r="Z178">
        <v>2.7692307999999999</v>
      </c>
      <c r="AA178">
        <v>571408200</v>
      </c>
      <c r="AB178">
        <v>200315400</v>
      </c>
      <c r="AC178">
        <v>22264500</v>
      </c>
    </row>
    <row r="179" spans="1:29" x14ac:dyDescent="0.25">
      <c r="A179">
        <v>2.4</v>
      </c>
      <c r="B179">
        <v>1185500</v>
      </c>
      <c r="C179">
        <v>878800</v>
      </c>
      <c r="D179">
        <v>746300</v>
      </c>
      <c r="F179">
        <v>2.5714285000000001</v>
      </c>
      <c r="G179">
        <v>923900</v>
      </c>
      <c r="H179">
        <v>1057100</v>
      </c>
      <c r="I179">
        <v>859400</v>
      </c>
      <c r="K179">
        <v>2.6666666999999999</v>
      </c>
      <c r="L179">
        <v>4895000</v>
      </c>
      <c r="M179">
        <v>5536700</v>
      </c>
      <c r="N179">
        <v>1571901</v>
      </c>
      <c r="P179">
        <v>2.6</v>
      </c>
      <c r="Q179">
        <v>541100</v>
      </c>
      <c r="R179">
        <v>731900</v>
      </c>
      <c r="S179">
        <v>691300</v>
      </c>
      <c r="U179">
        <v>2.7272726999999999</v>
      </c>
      <c r="V179" t="s">
        <v>980</v>
      </c>
      <c r="W179" t="s">
        <v>350</v>
      </c>
      <c r="X179">
        <v>1647700</v>
      </c>
      <c r="Z179">
        <v>2.7692307999999999</v>
      </c>
      <c r="AA179">
        <v>3309000</v>
      </c>
      <c r="AB179">
        <v>3979200</v>
      </c>
      <c r="AC179">
        <v>2067000</v>
      </c>
    </row>
    <row r="180" spans="1:29" x14ac:dyDescent="0.25">
      <c r="A180">
        <v>2.4</v>
      </c>
      <c r="B180">
        <v>480700</v>
      </c>
      <c r="C180">
        <v>445700</v>
      </c>
      <c r="D180">
        <v>469900</v>
      </c>
      <c r="F180">
        <v>2.5714285000000001</v>
      </c>
      <c r="G180">
        <v>1202700</v>
      </c>
      <c r="H180">
        <v>1584300</v>
      </c>
      <c r="I180">
        <v>414800</v>
      </c>
      <c r="K180">
        <v>2.6666666999999999</v>
      </c>
      <c r="L180">
        <v>1712500</v>
      </c>
      <c r="M180">
        <v>2523900</v>
      </c>
      <c r="N180">
        <v>467800</v>
      </c>
      <c r="P180">
        <v>2.6</v>
      </c>
      <c r="Q180">
        <v>485400</v>
      </c>
      <c r="R180">
        <v>615700</v>
      </c>
      <c r="S180">
        <v>455200</v>
      </c>
      <c r="U180">
        <v>2.7272726999999999</v>
      </c>
      <c r="V180">
        <v>132044200</v>
      </c>
      <c r="W180">
        <v>117510400</v>
      </c>
      <c r="X180">
        <v>108115900</v>
      </c>
      <c r="Z180">
        <v>2.7692307999999999</v>
      </c>
      <c r="AA180">
        <v>3953400</v>
      </c>
      <c r="AB180">
        <v>4502800</v>
      </c>
      <c r="AC180">
        <v>3747300</v>
      </c>
    </row>
    <row r="181" spans="1:29" x14ac:dyDescent="0.25">
      <c r="A181">
        <v>2.4</v>
      </c>
      <c r="B181">
        <v>381300</v>
      </c>
      <c r="C181">
        <v>364700</v>
      </c>
      <c r="D181">
        <v>348500</v>
      </c>
      <c r="F181">
        <v>2.5714285000000001</v>
      </c>
      <c r="G181">
        <v>515700</v>
      </c>
      <c r="H181">
        <v>546200</v>
      </c>
      <c r="I181">
        <v>396300</v>
      </c>
      <c r="K181">
        <v>2.6666666999999999</v>
      </c>
      <c r="L181" t="s">
        <v>771</v>
      </c>
      <c r="M181" t="s">
        <v>127</v>
      </c>
      <c r="N181">
        <v>2250499</v>
      </c>
      <c r="P181">
        <v>2.6</v>
      </c>
      <c r="Q181">
        <v>798304900</v>
      </c>
      <c r="R181">
        <v>877588800</v>
      </c>
      <c r="S181">
        <v>14504800</v>
      </c>
      <c r="U181">
        <v>2.7272726999999999</v>
      </c>
      <c r="V181" t="s">
        <v>981</v>
      </c>
      <c r="W181" t="s">
        <v>351</v>
      </c>
      <c r="X181">
        <v>567410300</v>
      </c>
      <c r="Z181">
        <v>2.7692307999999999</v>
      </c>
      <c r="AA181">
        <v>268293900</v>
      </c>
      <c r="AB181">
        <v>456928500</v>
      </c>
      <c r="AC181">
        <v>1518000</v>
      </c>
    </row>
    <row r="182" spans="1:29" x14ac:dyDescent="0.25">
      <c r="A182">
        <v>2.4</v>
      </c>
      <c r="B182">
        <v>345700</v>
      </c>
      <c r="C182">
        <v>330700</v>
      </c>
      <c r="D182">
        <v>339800</v>
      </c>
      <c r="F182">
        <v>2.5714285000000001</v>
      </c>
      <c r="G182">
        <v>1242099200</v>
      </c>
      <c r="H182">
        <v>1297138800</v>
      </c>
      <c r="I182">
        <v>1261160800</v>
      </c>
      <c r="K182">
        <v>2.6666666999999999</v>
      </c>
      <c r="L182">
        <v>5231400</v>
      </c>
      <c r="M182">
        <v>7880300</v>
      </c>
      <c r="N182">
        <v>1183800</v>
      </c>
      <c r="P182">
        <v>2.6</v>
      </c>
      <c r="Q182" t="s">
        <v>853</v>
      </c>
      <c r="R182" t="s">
        <v>216</v>
      </c>
      <c r="S182" t="s">
        <v>24</v>
      </c>
      <c r="U182">
        <v>2.7272726999999999</v>
      </c>
      <c r="V182">
        <v>1296900</v>
      </c>
      <c r="W182">
        <v>1178700</v>
      </c>
      <c r="X182">
        <v>993500</v>
      </c>
      <c r="Z182">
        <v>2.7692307999999999</v>
      </c>
      <c r="AA182" t="s">
        <v>1238</v>
      </c>
      <c r="AB182" t="s">
        <v>622</v>
      </c>
      <c r="AC182" t="s">
        <v>75</v>
      </c>
    </row>
    <row r="183" spans="1:29" x14ac:dyDescent="0.25">
      <c r="A183">
        <v>2.4</v>
      </c>
      <c r="B183">
        <v>516900</v>
      </c>
      <c r="C183">
        <v>453700</v>
      </c>
      <c r="D183">
        <v>414900</v>
      </c>
      <c r="F183">
        <v>2.5714285000000001</v>
      </c>
      <c r="G183">
        <v>677400</v>
      </c>
      <c r="H183">
        <v>2711400</v>
      </c>
      <c r="I183">
        <v>592700</v>
      </c>
      <c r="K183">
        <v>2.6666666999999999</v>
      </c>
      <c r="L183">
        <v>6530900</v>
      </c>
      <c r="M183">
        <v>7478900</v>
      </c>
      <c r="N183">
        <v>6729300</v>
      </c>
      <c r="P183">
        <v>2.6</v>
      </c>
      <c r="Q183">
        <v>153240900</v>
      </c>
      <c r="R183">
        <v>212743700</v>
      </c>
      <c r="S183">
        <v>12936300</v>
      </c>
      <c r="U183">
        <v>2.7272726999999999</v>
      </c>
      <c r="V183" t="s">
        <v>982</v>
      </c>
      <c r="W183" t="s">
        <v>352</v>
      </c>
      <c r="X183">
        <v>1446985900</v>
      </c>
      <c r="Z183">
        <v>2.7692307999999999</v>
      </c>
      <c r="AA183" t="s">
        <v>1239</v>
      </c>
      <c r="AB183" t="s">
        <v>623</v>
      </c>
      <c r="AC183">
        <v>4466400</v>
      </c>
    </row>
    <row r="184" spans="1:29" x14ac:dyDescent="0.25">
      <c r="A184">
        <v>2.4</v>
      </c>
      <c r="B184">
        <v>1742600</v>
      </c>
      <c r="C184">
        <v>1540700</v>
      </c>
      <c r="D184">
        <v>1493400</v>
      </c>
      <c r="F184">
        <v>2.5714285000000001</v>
      </c>
      <c r="G184">
        <v>420300</v>
      </c>
      <c r="H184">
        <v>735700</v>
      </c>
      <c r="I184">
        <v>823500</v>
      </c>
      <c r="K184">
        <v>2.6666666999999999</v>
      </c>
      <c r="L184">
        <v>499300</v>
      </c>
      <c r="M184">
        <v>543400</v>
      </c>
      <c r="N184">
        <v>441200</v>
      </c>
      <c r="P184">
        <v>2.6</v>
      </c>
      <c r="Q184" t="s">
        <v>854</v>
      </c>
      <c r="R184" t="s">
        <v>217</v>
      </c>
      <c r="S184" t="s">
        <v>25</v>
      </c>
      <c r="U184">
        <v>2.7272726999999999</v>
      </c>
      <c r="V184">
        <v>19930300</v>
      </c>
      <c r="W184">
        <v>28877200</v>
      </c>
      <c r="X184">
        <v>1870700</v>
      </c>
      <c r="Z184">
        <v>2.7692307999999999</v>
      </c>
      <c r="AA184">
        <v>31868100</v>
      </c>
      <c r="AB184">
        <v>81681400</v>
      </c>
      <c r="AC184">
        <v>1641000</v>
      </c>
    </row>
    <row r="185" spans="1:29" x14ac:dyDescent="0.25">
      <c r="A185">
        <v>2.4</v>
      </c>
      <c r="B185">
        <v>686600</v>
      </c>
      <c r="C185">
        <v>669800</v>
      </c>
      <c r="D185">
        <v>440700</v>
      </c>
      <c r="F185">
        <v>2.5714285000000001</v>
      </c>
      <c r="G185">
        <v>4662000</v>
      </c>
      <c r="H185">
        <v>5332300</v>
      </c>
      <c r="I185">
        <v>1470100</v>
      </c>
      <c r="K185">
        <v>2.6666666999999999</v>
      </c>
      <c r="L185">
        <v>1285700</v>
      </c>
      <c r="M185">
        <v>1382700</v>
      </c>
      <c r="N185">
        <v>1446700</v>
      </c>
      <c r="P185">
        <v>2.6</v>
      </c>
      <c r="Q185" t="s">
        <v>855</v>
      </c>
      <c r="R185" t="s">
        <v>218</v>
      </c>
      <c r="S185">
        <v>4560800</v>
      </c>
      <c r="U185">
        <v>2.7272726999999999</v>
      </c>
      <c r="V185" t="s">
        <v>983</v>
      </c>
      <c r="W185" t="s">
        <v>353</v>
      </c>
      <c r="X185">
        <v>2261331200</v>
      </c>
      <c r="Z185">
        <v>2.7692307999999999</v>
      </c>
      <c r="AA185">
        <v>1828520200</v>
      </c>
      <c r="AB185">
        <v>2466375900</v>
      </c>
      <c r="AC185">
        <v>3257800</v>
      </c>
    </row>
    <row r="186" spans="1:29" x14ac:dyDescent="0.25">
      <c r="A186">
        <v>2.4</v>
      </c>
      <c r="B186">
        <v>538900</v>
      </c>
      <c r="C186">
        <v>436600</v>
      </c>
      <c r="D186">
        <v>405000</v>
      </c>
      <c r="F186">
        <v>2.5714285000000001</v>
      </c>
      <c r="G186">
        <v>623400</v>
      </c>
      <c r="H186">
        <v>492000</v>
      </c>
      <c r="I186">
        <v>659600</v>
      </c>
      <c r="K186">
        <v>2.6666666999999999</v>
      </c>
      <c r="L186">
        <v>6086200</v>
      </c>
      <c r="M186">
        <v>10113200</v>
      </c>
      <c r="N186">
        <v>1893901</v>
      </c>
      <c r="P186">
        <v>2.6</v>
      </c>
      <c r="Q186">
        <v>22634600</v>
      </c>
      <c r="R186">
        <v>25031200</v>
      </c>
      <c r="S186">
        <v>23524300</v>
      </c>
      <c r="U186">
        <v>2.7272726999999999</v>
      </c>
      <c r="V186">
        <v>1500500</v>
      </c>
      <c r="W186">
        <v>1777500</v>
      </c>
      <c r="X186">
        <v>970300</v>
      </c>
      <c r="Z186">
        <v>2.7692307999999999</v>
      </c>
      <c r="AA186">
        <v>4898100</v>
      </c>
      <c r="AB186">
        <v>5817900</v>
      </c>
      <c r="AC186">
        <v>2854100</v>
      </c>
    </row>
    <row r="187" spans="1:29" x14ac:dyDescent="0.25">
      <c r="A187">
        <v>2.4</v>
      </c>
      <c r="B187">
        <v>501000</v>
      </c>
      <c r="C187">
        <v>473100</v>
      </c>
      <c r="D187">
        <v>434700</v>
      </c>
      <c r="F187">
        <v>2.5714285000000001</v>
      </c>
      <c r="G187">
        <v>886700</v>
      </c>
      <c r="H187">
        <v>860200</v>
      </c>
      <c r="I187">
        <v>976500</v>
      </c>
      <c r="K187">
        <v>2.6666666999999999</v>
      </c>
      <c r="L187" t="s">
        <v>773</v>
      </c>
      <c r="M187">
        <v>23707600</v>
      </c>
      <c r="N187">
        <v>1478428000</v>
      </c>
      <c r="P187">
        <v>2.6</v>
      </c>
      <c r="Q187">
        <v>737323200</v>
      </c>
      <c r="R187">
        <v>954722700</v>
      </c>
      <c r="S187">
        <v>4403800</v>
      </c>
      <c r="U187">
        <v>2.7272726999999999</v>
      </c>
      <c r="V187">
        <v>9344500</v>
      </c>
      <c r="W187">
        <v>20271800</v>
      </c>
      <c r="X187">
        <v>697600</v>
      </c>
      <c r="Z187">
        <v>2.7692307999999999</v>
      </c>
      <c r="AA187" t="s">
        <v>1240</v>
      </c>
      <c r="AB187" t="s">
        <v>624</v>
      </c>
      <c r="AC187">
        <v>413834300</v>
      </c>
    </row>
    <row r="188" spans="1:29" x14ac:dyDescent="0.25">
      <c r="A188">
        <v>2.4</v>
      </c>
      <c r="B188">
        <v>376400</v>
      </c>
      <c r="C188">
        <v>371400</v>
      </c>
      <c r="D188">
        <v>333300</v>
      </c>
      <c r="F188">
        <v>2.5714285000000001</v>
      </c>
      <c r="G188">
        <v>927200</v>
      </c>
      <c r="H188">
        <v>1094300</v>
      </c>
      <c r="I188">
        <v>937500</v>
      </c>
      <c r="K188">
        <v>2.6666666999999999</v>
      </c>
      <c r="L188">
        <v>4286400</v>
      </c>
      <c r="M188">
        <v>9701600</v>
      </c>
      <c r="N188">
        <v>3190200</v>
      </c>
      <c r="P188">
        <v>2.6</v>
      </c>
      <c r="Q188">
        <v>97829100</v>
      </c>
      <c r="R188">
        <v>190127300</v>
      </c>
      <c r="S188">
        <v>718400</v>
      </c>
      <c r="U188">
        <v>2.7272726999999999</v>
      </c>
      <c r="V188">
        <v>19299500</v>
      </c>
      <c r="W188">
        <v>38071900</v>
      </c>
      <c r="X188">
        <v>797200</v>
      </c>
      <c r="Z188">
        <v>2.7692307999999999</v>
      </c>
      <c r="AA188" t="s">
        <v>1241</v>
      </c>
      <c r="AB188" t="s">
        <v>625</v>
      </c>
      <c r="AC188">
        <v>2244737100</v>
      </c>
    </row>
    <row r="189" spans="1:29" x14ac:dyDescent="0.25">
      <c r="A189">
        <v>2.4</v>
      </c>
      <c r="B189">
        <v>381600</v>
      </c>
      <c r="C189">
        <v>313700</v>
      </c>
      <c r="D189">
        <v>295500</v>
      </c>
      <c r="F189">
        <v>2.5714285000000001</v>
      </c>
      <c r="G189">
        <v>404800</v>
      </c>
      <c r="H189">
        <v>370200</v>
      </c>
      <c r="I189">
        <v>399100</v>
      </c>
      <c r="K189">
        <v>2.6666666999999999</v>
      </c>
      <c r="L189">
        <v>2231600</v>
      </c>
      <c r="M189">
        <v>2751300</v>
      </c>
      <c r="N189">
        <v>2990300</v>
      </c>
      <c r="P189">
        <v>2.6</v>
      </c>
      <c r="Q189">
        <v>2292111600</v>
      </c>
      <c r="R189">
        <v>2718203600</v>
      </c>
      <c r="S189">
        <v>13418400</v>
      </c>
      <c r="U189">
        <v>2.7272726999999999</v>
      </c>
      <c r="V189">
        <v>1618527500</v>
      </c>
      <c r="W189">
        <v>880584300</v>
      </c>
      <c r="X189">
        <v>840631000</v>
      </c>
      <c r="Z189">
        <v>2.7692307999999999</v>
      </c>
      <c r="AA189">
        <v>5766800</v>
      </c>
      <c r="AB189">
        <v>11742500</v>
      </c>
      <c r="AC189">
        <v>2773400</v>
      </c>
    </row>
    <row r="190" spans="1:29" x14ac:dyDescent="0.25">
      <c r="A190">
        <v>2.4</v>
      </c>
      <c r="B190">
        <v>341400</v>
      </c>
      <c r="C190">
        <v>298400</v>
      </c>
      <c r="D190">
        <v>331800</v>
      </c>
      <c r="F190">
        <v>2.5714285000000001</v>
      </c>
      <c r="G190">
        <v>317200</v>
      </c>
      <c r="H190">
        <v>352900</v>
      </c>
      <c r="I190">
        <v>323600</v>
      </c>
      <c r="K190">
        <v>2.6666666999999999</v>
      </c>
      <c r="L190">
        <v>314000</v>
      </c>
      <c r="M190">
        <v>337000</v>
      </c>
      <c r="N190">
        <v>433200</v>
      </c>
      <c r="P190">
        <v>2.6</v>
      </c>
      <c r="Q190">
        <v>1463202300</v>
      </c>
      <c r="R190">
        <v>1810151700</v>
      </c>
      <c r="S190">
        <v>10437000</v>
      </c>
      <c r="U190">
        <v>2.7272726999999999</v>
      </c>
      <c r="V190">
        <v>5927130200</v>
      </c>
      <c r="W190" t="s">
        <v>354</v>
      </c>
      <c r="X190">
        <v>2892800</v>
      </c>
      <c r="Z190">
        <v>2.7692307999999999</v>
      </c>
      <c r="AA190">
        <v>126306700</v>
      </c>
      <c r="AB190">
        <v>262351900</v>
      </c>
      <c r="AC190">
        <v>1235500</v>
      </c>
    </row>
    <row r="191" spans="1:29" x14ac:dyDescent="0.25">
      <c r="A191">
        <v>2.4</v>
      </c>
      <c r="B191">
        <v>510600</v>
      </c>
      <c r="C191">
        <v>338700</v>
      </c>
      <c r="D191">
        <v>591400</v>
      </c>
      <c r="F191">
        <v>2.5714285000000001</v>
      </c>
      <c r="G191">
        <v>1283100</v>
      </c>
      <c r="H191">
        <v>1672000</v>
      </c>
      <c r="I191">
        <v>997000</v>
      </c>
      <c r="K191">
        <v>2.6666666999999999</v>
      </c>
      <c r="L191">
        <v>419900</v>
      </c>
      <c r="M191">
        <v>574800</v>
      </c>
      <c r="N191">
        <v>527700</v>
      </c>
      <c r="P191">
        <v>2.6</v>
      </c>
      <c r="Q191">
        <v>13280200</v>
      </c>
      <c r="R191">
        <v>14052200</v>
      </c>
      <c r="S191">
        <v>505900</v>
      </c>
      <c r="U191">
        <v>2.7272726999999999</v>
      </c>
      <c r="V191">
        <v>4615100</v>
      </c>
      <c r="W191">
        <v>4758000</v>
      </c>
      <c r="X191">
        <v>4395200</v>
      </c>
      <c r="Z191">
        <v>2.7692307999999999</v>
      </c>
      <c r="AA191" t="s">
        <v>1247</v>
      </c>
      <c r="AB191" t="s">
        <v>631</v>
      </c>
      <c r="AC191">
        <v>20478400</v>
      </c>
    </row>
    <row r="192" spans="1:29" x14ac:dyDescent="0.25">
      <c r="A192">
        <v>2.4</v>
      </c>
      <c r="B192">
        <v>2035300</v>
      </c>
      <c r="C192">
        <v>1890800</v>
      </c>
      <c r="D192">
        <v>1975000</v>
      </c>
      <c r="F192">
        <v>2.5714285000000001</v>
      </c>
      <c r="G192">
        <v>1973600</v>
      </c>
      <c r="H192">
        <v>2809800</v>
      </c>
      <c r="I192">
        <v>2114200</v>
      </c>
      <c r="K192">
        <v>2.6666666999999999</v>
      </c>
      <c r="L192">
        <v>4537900</v>
      </c>
      <c r="M192">
        <v>7192700</v>
      </c>
      <c r="N192">
        <v>631700</v>
      </c>
      <c r="P192">
        <v>2.6</v>
      </c>
      <c r="Q192">
        <v>840600</v>
      </c>
      <c r="R192">
        <v>1112300</v>
      </c>
      <c r="S192">
        <v>430000</v>
      </c>
      <c r="U192">
        <v>2.7272726999999999</v>
      </c>
      <c r="V192">
        <v>1903900</v>
      </c>
      <c r="W192">
        <v>2117400</v>
      </c>
      <c r="X192">
        <v>1831000</v>
      </c>
      <c r="Z192">
        <v>2.7692307999999999</v>
      </c>
      <c r="AA192" t="s">
        <v>1248</v>
      </c>
      <c r="AB192" t="s">
        <v>633</v>
      </c>
      <c r="AC192">
        <v>6247800</v>
      </c>
    </row>
    <row r="193" spans="1:29" x14ac:dyDescent="0.25">
      <c r="A193">
        <v>2.4</v>
      </c>
      <c r="B193">
        <v>293700</v>
      </c>
      <c r="C193">
        <v>266100</v>
      </c>
      <c r="D193">
        <v>277800</v>
      </c>
      <c r="F193">
        <v>2.5714285000000001</v>
      </c>
      <c r="G193">
        <v>382400</v>
      </c>
      <c r="H193">
        <v>610800</v>
      </c>
      <c r="I193">
        <v>534400</v>
      </c>
      <c r="K193">
        <v>2.6666666999999999</v>
      </c>
      <c r="L193">
        <v>30334300</v>
      </c>
      <c r="M193">
        <v>59538000</v>
      </c>
      <c r="N193">
        <v>1542100</v>
      </c>
      <c r="P193">
        <v>2.6</v>
      </c>
      <c r="Q193">
        <v>351305700</v>
      </c>
      <c r="R193">
        <v>400746000</v>
      </c>
      <c r="S193">
        <v>243837500</v>
      </c>
      <c r="U193">
        <v>2.7272726999999999</v>
      </c>
      <c r="V193" t="s">
        <v>985</v>
      </c>
      <c r="W193" t="s">
        <v>356</v>
      </c>
      <c r="X193">
        <v>4161600</v>
      </c>
      <c r="Z193">
        <v>2.7692307999999999</v>
      </c>
      <c r="AA193">
        <v>21226400</v>
      </c>
      <c r="AB193">
        <v>23530600</v>
      </c>
      <c r="AC193">
        <v>19126600</v>
      </c>
    </row>
    <row r="194" spans="1:29" x14ac:dyDescent="0.25">
      <c r="A194">
        <v>2.4</v>
      </c>
      <c r="B194">
        <v>631500</v>
      </c>
      <c r="C194">
        <v>650600</v>
      </c>
      <c r="D194">
        <v>619400</v>
      </c>
      <c r="F194">
        <v>2.5714285000000001</v>
      </c>
      <c r="G194">
        <v>1117200</v>
      </c>
      <c r="H194">
        <v>1215200</v>
      </c>
      <c r="I194">
        <v>1113700</v>
      </c>
      <c r="K194">
        <v>2.6666666999999999</v>
      </c>
      <c r="L194">
        <v>2505000</v>
      </c>
      <c r="M194">
        <v>2779200</v>
      </c>
      <c r="N194">
        <v>2623900</v>
      </c>
      <c r="P194">
        <v>2.6</v>
      </c>
      <c r="Q194">
        <v>833900</v>
      </c>
      <c r="R194">
        <v>1084200</v>
      </c>
      <c r="S194">
        <v>727100</v>
      </c>
      <c r="U194">
        <v>2.7272726999999999</v>
      </c>
      <c r="V194" t="s">
        <v>986</v>
      </c>
      <c r="W194" t="s">
        <v>357</v>
      </c>
      <c r="X194">
        <v>5937000</v>
      </c>
      <c r="Z194">
        <v>2.7692307999999999</v>
      </c>
      <c r="AA194">
        <v>1074023700</v>
      </c>
      <c r="AB194">
        <v>2059514200</v>
      </c>
      <c r="AC194">
        <v>4039900</v>
      </c>
    </row>
    <row r="195" spans="1:29" x14ac:dyDescent="0.25">
      <c r="A195">
        <v>2.4</v>
      </c>
      <c r="B195">
        <v>343000</v>
      </c>
      <c r="C195">
        <v>403900</v>
      </c>
      <c r="D195">
        <v>358900</v>
      </c>
      <c r="F195">
        <v>2.5714285000000001</v>
      </c>
      <c r="G195">
        <v>2389300</v>
      </c>
      <c r="H195">
        <v>2682000</v>
      </c>
      <c r="I195">
        <v>2587700</v>
      </c>
      <c r="K195">
        <v>2.6666666999999999</v>
      </c>
      <c r="L195">
        <v>299600</v>
      </c>
      <c r="M195">
        <v>318300</v>
      </c>
      <c r="N195">
        <v>339400</v>
      </c>
      <c r="P195">
        <v>2.6</v>
      </c>
      <c r="Q195" t="s">
        <v>858</v>
      </c>
      <c r="R195" t="s">
        <v>221</v>
      </c>
      <c r="S195">
        <v>28875000</v>
      </c>
      <c r="U195">
        <v>2.7272726999999999</v>
      </c>
      <c r="V195">
        <v>147264500</v>
      </c>
      <c r="W195">
        <v>217497500</v>
      </c>
      <c r="X195">
        <v>2119500</v>
      </c>
      <c r="Z195">
        <v>2.7692307999999999</v>
      </c>
      <c r="AA195" t="s">
        <v>1252</v>
      </c>
      <c r="AB195" t="s">
        <v>637</v>
      </c>
      <c r="AC195">
        <v>121348100</v>
      </c>
    </row>
    <row r="196" spans="1:29" x14ac:dyDescent="0.25">
      <c r="A196">
        <v>2.4</v>
      </c>
      <c r="B196">
        <v>526500</v>
      </c>
      <c r="C196">
        <v>566400</v>
      </c>
      <c r="D196">
        <v>534900</v>
      </c>
      <c r="F196">
        <v>2.5714285000000001</v>
      </c>
      <c r="G196">
        <v>909000</v>
      </c>
      <c r="H196">
        <v>986300</v>
      </c>
      <c r="I196">
        <v>487900</v>
      </c>
      <c r="K196">
        <v>2.6666666999999999</v>
      </c>
      <c r="L196">
        <v>312100</v>
      </c>
      <c r="M196">
        <v>334300</v>
      </c>
      <c r="N196">
        <v>341401</v>
      </c>
      <c r="P196">
        <v>2.6</v>
      </c>
      <c r="Q196">
        <v>137434900</v>
      </c>
      <c r="R196">
        <v>226272500</v>
      </c>
      <c r="S196">
        <v>1261100</v>
      </c>
      <c r="U196">
        <v>2.7272726999999999</v>
      </c>
      <c r="V196">
        <v>3362100</v>
      </c>
      <c r="W196">
        <v>9408900</v>
      </c>
      <c r="X196">
        <v>624300</v>
      </c>
      <c r="Z196">
        <v>2.7692307999999999</v>
      </c>
      <c r="AA196">
        <v>812786800</v>
      </c>
      <c r="AB196">
        <v>923320500</v>
      </c>
      <c r="AC196">
        <v>21048300</v>
      </c>
    </row>
    <row r="197" spans="1:29" x14ac:dyDescent="0.25">
      <c r="A197">
        <v>2.4</v>
      </c>
      <c r="B197">
        <v>2096300</v>
      </c>
      <c r="C197">
        <v>2465200</v>
      </c>
      <c r="D197">
        <v>2127700</v>
      </c>
      <c r="F197">
        <v>2.5714285000000001</v>
      </c>
      <c r="G197">
        <v>703000</v>
      </c>
      <c r="H197">
        <v>775700</v>
      </c>
      <c r="I197">
        <v>682300</v>
      </c>
      <c r="K197">
        <v>2.6666666999999999</v>
      </c>
      <c r="L197">
        <v>5453372100</v>
      </c>
      <c r="M197">
        <v>4947711100</v>
      </c>
      <c r="N197">
        <v>2586074200</v>
      </c>
      <c r="P197">
        <v>2.6</v>
      </c>
      <c r="Q197">
        <v>603744900</v>
      </c>
      <c r="R197">
        <v>758546700</v>
      </c>
      <c r="S197">
        <v>2936300</v>
      </c>
      <c r="U197">
        <v>2.7272726999999999</v>
      </c>
      <c r="V197">
        <v>26104300</v>
      </c>
      <c r="W197">
        <v>11421900</v>
      </c>
      <c r="X197">
        <v>4913600</v>
      </c>
      <c r="Z197">
        <v>2.7692307999999999</v>
      </c>
      <c r="AA197">
        <v>25425400</v>
      </c>
      <c r="AB197">
        <v>28645000</v>
      </c>
      <c r="AC197">
        <v>26704600</v>
      </c>
    </row>
    <row r="198" spans="1:29" x14ac:dyDescent="0.25">
      <c r="A198">
        <v>2.4</v>
      </c>
      <c r="B198">
        <v>289200</v>
      </c>
      <c r="C198">
        <v>245500</v>
      </c>
      <c r="D198">
        <v>266300</v>
      </c>
      <c r="F198">
        <v>2.5714285000000001</v>
      </c>
      <c r="G198">
        <v>465400</v>
      </c>
      <c r="H198">
        <v>449200</v>
      </c>
      <c r="I198">
        <v>408700</v>
      </c>
      <c r="K198">
        <v>2.6666666999999999</v>
      </c>
      <c r="L198">
        <v>1504000</v>
      </c>
      <c r="M198">
        <v>1136100</v>
      </c>
      <c r="N198">
        <v>1165900</v>
      </c>
      <c r="P198">
        <v>2.6</v>
      </c>
      <c r="Q198">
        <v>19547500</v>
      </c>
      <c r="R198">
        <v>34077700</v>
      </c>
      <c r="S198">
        <v>1676100</v>
      </c>
      <c r="U198">
        <v>2.7272726999999999</v>
      </c>
      <c r="V198">
        <v>198362900</v>
      </c>
      <c r="W198">
        <v>227386400</v>
      </c>
      <c r="X198">
        <v>15762300</v>
      </c>
      <c r="Z198">
        <v>2.7692307999999999</v>
      </c>
      <c r="AA198" t="s">
        <v>1253</v>
      </c>
      <c r="AB198" t="s">
        <v>638</v>
      </c>
      <c r="AC198" t="s">
        <v>78</v>
      </c>
    </row>
    <row r="199" spans="1:29" x14ac:dyDescent="0.25">
      <c r="A199">
        <v>2.4</v>
      </c>
      <c r="B199">
        <v>429500</v>
      </c>
      <c r="C199">
        <v>416000</v>
      </c>
      <c r="D199">
        <v>426900</v>
      </c>
      <c r="F199">
        <v>2.5714285000000001</v>
      </c>
      <c r="G199">
        <v>202695100</v>
      </c>
      <c r="H199">
        <v>229844900</v>
      </c>
      <c r="I199">
        <v>232969900</v>
      </c>
      <c r="K199">
        <v>2.6666666999999999</v>
      </c>
      <c r="L199">
        <v>280600</v>
      </c>
      <c r="M199">
        <v>304300</v>
      </c>
      <c r="N199">
        <v>296000</v>
      </c>
      <c r="P199">
        <v>2.6</v>
      </c>
      <c r="Q199">
        <v>46949200</v>
      </c>
      <c r="R199">
        <v>50919600</v>
      </c>
      <c r="S199">
        <v>28353000</v>
      </c>
      <c r="U199">
        <v>2.7272726999999999</v>
      </c>
      <c r="V199">
        <v>23126000</v>
      </c>
      <c r="W199">
        <v>3493200</v>
      </c>
      <c r="X199">
        <v>3193300</v>
      </c>
      <c r="Z199">
        <v>2.7692307999999999</v>
      </c>
      <c r="AA199">
        <v>18234300</v>
      </c>
      <c r="AB199">
        <v>38756700</v>
      </c>
      <c r="AC199">
        <v>1380000</v>
      </c>
    </row>
    <row r="200" spans="1:29" x14ac:dyDescent="0.25">
      <c r="A200">
        <v>2.4</v>
      </c>
      <c r="B200">
        <v>7292600</v>
      </c>
      <c r="C200">
        <v>7240200</v>
      </c>
      <c r="D200">
        <v>8372000</v>
      </c>
      <c r="F200">
        <v>2.5714285000000001</v>
      </c>
      <c r="G200">
        <v>1364500</v>
      </c>
      <c r="H200">
        <v>3808900</v>
      </c>
      <c r="I200">
        <v>3757000</v>
      </c>
      <c r="K200">
        <v>2.6666666999999999</v>
      </c>
      <c r="L200">
        <v>2054600</v>
      </c>
      <c r="M200">
        <v>2292700</v>
      </c>
      <c r="N200">
        <v>855800</v>
      </c>
      <c r="P200">
        <v>2.6</v>
      </c>
      <c r="Q200">
        <v>115355100</v>
      </c>
      <c r="R200">
        <v>268387200</v>
      </c>
      <c r="S200">
        <v>843000</v>
      </c>
      <c r="U200">
        <v>2.7272726999999999</v>
      </c>
      <c r="V200" t="s">
        <v>989</v>
      </c>
      <c r="W200" t="s">
        <v>360</v>
      </c>
      <c r="X200">
        <v>82026200</v>
      </c>
      <c r="Z200">
        <v>2.7692307999999999</v>
      </c>
      <c r="AA200" t="s">
        <v>1254</v>
      </c>
      <c r="AB200" t="s">
        <v>640</v>
      </c>
      <c r="AC200" t="s">
        <v>79</v>
      </c>
    </row>
    <row r="201" spans="1:29" x14ac:dyDescent="0.25">
      <c r="A201">
        <v>2.4</v>
      </c>
      <c r="B201">
        <v>2077300</v>
      </c>
      <c r="C201">
        <v>1819100</v>
      </c>
      <c r="D201">
        <v>1998300</v>
      </c>
      <c r="F201">
        <v>2.5714285000000001</v>
      </c>
      <c r="G201">
        <v>789900</v>
      </c>
      <c r="H201">
        <v>894700</v>
      </c>
      <c r="I201">
        <v>814800</v>
      </c>
      <c r="K201">
        <v>2.6666666999999999</v>
      </c>
      <c r="L201" t="s">
        <v>778</v>
      </c>
      <c r="M201" t="s">
        <v>133</v>
      </c>
      <c r="N201">
        <v>52442599</v>
      </c>
      <c r="P201">
        <v>2.6</v>
      </c>
      <c r="Q201">
        <v>4132263700</v>
      </c>
      <c r="R201">
        <v>4482260800</v>
      </c>
      <c r="S201">
        <v>104761900</v>
      </c>
      <c r="U201">
        <v>2.7272726999999999</v>
      </c>
      <c r="V201">
        <v>70135300</v>
      </c>
      <c r="W201">
        <v>86954500</v>
      </c>
      <c r="X201">
        <v>1755900</v>
      </c>
      <c r="Z201">
        <v>2.7692307999999999</v>
      </c>
      <c r="AA201">
        <v>2113606900</v>
      </c>
      <c r="AB201">
        <v>2967524300</v>
      </c>
      <c r="AC201">
        <v>3169100</v>
      </c>
    </row>
    <row r="202" spans="1:29" x14ac:dyDescent="0.25">
      <c r="A202">
        <v>2.4</v>
      </c>
      <c r="B202">
        <v>683200</v>
      </c>
      <c r="C202">
        <v>279900</v>
      </c>
      <c r="D202">
        <v>284600</v>
      </c>
      <c r="F202">
        <v>2.5714285000000001</v>
      </c>
      <c r="G202">
        <v>25777200</v>
      </c>
      <c r="H202">
        <v>30110700</v>
      </c>
      <c r="I202">
        <v>29149400</v>
      </c>
      <c r="K202">
        <v>2.6666666999999999</v>
      </c>
      <c r="L202">
        <v>303500</v>
      </c>
      <c r="M202">
        <v>369800</v>
      </c>
      <c r="N202">
        <v>340600</v>
      </c>
      <c r="P202">
        <v>2.6</v>
      </c>
      <c r="Q202">
        <v>1712400</v>
      </c>
      <c r="R202">
        <v>1867400</v>
      </c>
      <c r="S202">
        <v>1906200</v>
      </c>
      <c r="U202">
        <v>2.7272726999999999</v>
      </c>
      <c r="V202">
        <v>879200</v>
      </c>
      <c r="W202">
        <v>952000</v>
      </c>
      <c r="X202">
        <v>740900</v>
      </c>
      <c r="Z202">
        <v>2.7692307999999999</v>
      </c>
      <c r="AA202">
        <v>8140300</v>
      </c>
      <c r="AB202">
        <v>11119500</v>
      </c>
      <c r="AC202">
        <v>7110800</v>
      </c>
    </row>
    <row r="203" spans="1:29" x14ac:dyDescent="0.25">
      <c r="A203">
        <v>2.4</v>
      </c>
      <c r="B203">
        <v>42832300</v>
      </c>
      <c r="C203">
        <v>43743400</v>
      </c>
      <c r="D203">
        <v>44744400</v>
      </c>
      <c r="F203">
        <v>2.5714285000000001</v>
      </c>
      <c r="G203">
        <v>100366600</v>
      </c>
      <c r="H203">
        <v>106374900</v>
      </c>
      <c r="I203">
        <v>25124400</v>
      </c>
      <c r="K203">
        <v>2.6666666999999999</v>
      </c>
      <c r="L203">
        <v>2917100</v>
      </c>
      <c r="M203">
        <v>3575200</v>
      </c>
      <c r="N203">
        <v>3670399</v>
      </c>
      <c r="P203">
        <v>2.6</v>
      </c>
      <c r="Q203">
        <v>1292138200</v>
      </c>
      <c r="R203">
        <v>866410100</v>
      </c>
      <c r="S203">
        <v>9985000</v>
      </c>
      <c r="U203">
        <v>2.7272726999999999</v>
      </c>
      <c r="V203">
        <v>2616756800</v>
      </c>
      <c r="W203">
        <v>3166662700</v>
      </c>
      <c r="X203">
        <v>11913000</v>
      </c>
      <c r="Z203">
        <v>2.7692307999999999</v>
      </c>
      <c r="AA203">
        <v>50510000</v>
      </c>
      <c r="AB203">
        <v>62954000</v>
      </c>
      <c r="AC203">
        <v>5721200</v>
      </c>
    </row>
    <row r="204" spans="1:29" x14ac:dyDescent="0.25">
      <c r="A204">
        <v>2.4</v>
      </c>
      <c r="B204">
        <v>469100</v>
      </c>
      <c r="C204">
        <v>474300</v>
      </c>
      <c r="D204">
        <v>509100</v>
      </c>
      <c r="F204">
        <v>2.5714285000000001</v>
      </c>
      <c r="G204">
        <v>5261100</v>
      </c>
      <c r="H204">
        <v>7212800</v>
      </c>
      <c r="I204">
        <v>4030500</v>
      </c>
      <c r="K204">
        <v>2.6666666999999999</v>
      </c>
      <c r="L204">
        <v>13150800</v>
      </c>
      <c r="M204">
        <v>16122300</v>
      </c>
      <c r="N204">
        <v>4596900</v>
      </c>
      <c r="P204">
        <v>2.6</v>
      </c>
      <c r="Q204" t="s">
        <v>852</v>
      </c>
      <c r="R204" t="s">
        <v>222</v>
      </c>
      <c r="S204">
        <v>49424300</v>
      </c>
      <c r="U204">
        <v>2.7272726999999999</v>
      </c>
      <c r="V204">
        <v>41932500</v>
      </c>
      <c r="W204">
        <v>73550000</v>
      </c>
      <c r="X204">
        <v>1218800</v>
      </c>
      <c r="Z204">
        <v>2.7692307999999999</v>
      </c>
      <c r="AA204" t="s">
        <v>1256</v>
      </c>
      <c r="AB204" t="s">
        <v>642</v>
      </c>
      <c r="AC204">
        <v>33726700</v>
      </c>
    </row>
    <row r="205" spans="1:29" x14ac:dyDescent="0.25">
      <c r="A205">
        <v>2.4</v>
      </c>
      <c r="B205">
        <v>2111000</v>
      </c>
      <c r="C205">
        <v>2188700</v>
      </c>
      <c r="D205">
        <v>2017100</v>
      </c>
      <c r="F205">
        <v>2.5714285000000001</v>
      </c>
      <c r="G205">
        <v>3141728900</v>
      </c>
      <c r="H205">
        <v>1787596600</v>
      </c>
      <c r="I205">
        <v>164790000</v>
      </c>
      <c r="K205">
        <v>2.6666666999999999</v>
      </c>
      <c r="L205">
        <v>4662400</v>
      </c>
      <c r="M205">
        <v>5281000</v>
      </c>
      <c r="N205">
        <v>3153799</v>
      </c>
      <c r="P205">
        <v>2.6</v>
      </c>
      <c r="Q205">
        <v>862260500</v>
      </c>
      <c r="R205">
        <v>983399700</v>
      </c>
      <c r="S205">
        <v>1348900</v>
      </c>
      <c r="U205">
        <v>2.7272726999999999</v>
      </c>
      <c r="V205">
        <v>244567000</v>
      </c>
      <c r="W205">
        <v>285670300</v>
      </c>
      <c r="X205">
        <v>4482200</v>
      </c>
      <c r="Z205">
        <v>2.7692307999999999</v>
      </c>
      <c r="AA205">
        <v>25444200</v>
      </c>
      <c r="AB205">
        <v>38511300</v>
      </c>
      <c r="AC205">
        <v>1365200</v>
      </c>
    </row>
    <row r="206" spans="1:29" x14ac:dyDescent="0.25">
      <c r="A206">
        <v>2.4</v>
      </c>
      <c r="B206">
        <v>3331000</v>
      </c>
      <c r="C206">
        <v>3213700</v>
      </c>
      <c r="D206">
        <v>3389400</v>
      </c>
      <c r="F206">
        <v>2.5714285000000001</v>
      </c>
      <c r="G206">
        <v>4320600</v>
      </c>
      <c r="H206">
        <v>4523900</v>
      </c>
      <c r="I206">
        <v>5391800</v>
      </c>
      <c r="K206">
        <v>2.6666666999999999</v>
      </c>
      <c r="L206">
        <v>6335700</v>
      </c>
      <c r="M206">
        <v>8486000</v>
      </c>
      <c r="N206">
        <v>4977701</v>
      </c>
      <c r="P206">
        <v>2.6</v>
      </c>
      <c r="Q206">
        <v>93855200</v>
      </c>
      <c r="R206">
        <v>112236400</v>
      </c>
      <c r="S206">
        <v>4837200</v>
      </c>
      <c r="U206">
        <v>2.7272726999999999</v>
      </c>
      <c r="V206" t="s">
        <v>992</v>
      </c>
      <c r="W206" t="s">
        <v>363</v>
      </c>
      <c r="X206">
        <v>349931900</v>
      </c>
      <c r="Z206">
        <v>2.7692307999999999</v>
      </c>
      <c r="AA206" t="s">
        <v>1258</v>
      </c>
      <c r="AB206" t="s">
        <v>739</v>
      </c>
      <c r="AC206">
        <v>4813100</v>
      </c>
    </row>
    <row r="207" spans="1:29" x14ac:dyDescent="0.25">
      <c r="A207">
        <v>2.4</v>
      </c>
      <c r="B207">
        <v>2003800</v>
      </c>
      <c r="C207">
        <v>2022900</v>
      </c>
      <c r="D207">
        <v>1920000</v>
      </c>
      <c r="F207">
        <v>2.5714285000000001</v>
      </c>
      <c r="G207">
        <v>1278500</v>
      </c>
      <c r="H207">
        <v>1699200</v>
      </c>
      <c r="I207">
        <v>1276000</v>
      </c>
      <c r="K207">
        <v>2.6666666999999999</v>
      </c>
      <c r="L207">
        <v>9541800</v>
      </c>
      <c r="M207">
        <v>11511600</v>
      </c>
      <c r="N207">
        <v>683700</v>
      </c>
      <c r="P207">
        <v>2.6</v>
      </c>
      <c r="Q207">
        <v>935043800</v>
      </c>
      <c r="R207">
        <v>1235137000</v>
      </c>
      <c r="S207">
        <v>1649500</v>
      </c>
      <c r="U207">
        <v>2.7272726999999999</v>
      </c>
      <c r="V207" t="s">
        <v>993</v>
      </c>
      <c r="W207" t="s">
        <v>364</v>
      </c>
      <c r="X207">
        <v>783614900</v>
      </c>
      <c r="Z207">
        <v>2.7692307999999999</v>
      </c>
      <c r="AA207">
        <v>5771500</v>
      </c>
      <c r="AB207">
        <v>10710700</v>
      </c>
      <c r="AC207">
        <v>650100</v>
      </c>
    </row>
    <row r="208" spans="1:29" x14ac:dyDescent="0.25">
      <c r="A208">
        <v>2.4</v>
      </c>
      <c r="B208">
        <v>592100</v>
      </c>
      <c r="C208">
        <v>532400</v>
      </c>
      <c r="D208">
        <v>577900</v>
      </c>
      <c r="F208">
        <v>2.5714285000000001</v>
      </c>
      <c r="G208">
        <v>333800</v>
      </c>
      <c r="H208">
        <v>318900</v>
      </c>
      <c r="I208">
        <v>293000</v>
      </c>
      <c r="K208">
        <v>2.6666666999999999</v>
      </c>
      <c r="L208">
        <v>2348921900</v>
      </c>
      <c r="M208">
        <v>2753091000</v>
      </c>
      <c r="N208">
        <v>10848900</v>
      </c>
      <c r="P208">
        <v>2.6</v>
      </c>
      <c r="Q208">
        <v>9402000</v>
      </c>
      <c r="R208">
        <v>15115800</v>
      </c>
      <c r="S208">
        <v>529400</v>
      </c>
      <c r="U208">
        <v>2.7272726999999999</v>
      </c>
      <c r="V208">
        <v>24972600</v>
      </c>
      <c r="W208">
        <v>25016200</v>
      </c>
      <c r="X208">
        <v>26154200</v>
      </c>
      <c r="Z208">
        <v>2.7692307999999999</v>
      </c>
      <c r="AA208">
        <v>327659300</v>
      </c>
      <c r="AB208">
        <v>626660000</v>
      </c>
      <c r="AC208">
        <v>2930600</v>
      </c>
    </row>
    <row r="209" spans="1:29" x14ac:dyDescent="0.25">
      <c r="A209">
        <v>2.4</v>
      </c>
      <c r="B209">
        <v>459965600</v>
      </c>
      <c r="C209">
        <v>425927700</v>
      </c>
      <c r="D209">
        <v>7998200</v>
      </c>
      <c r="F209">
        <v>2.5714285000000001</v>
      </c>
      <c r="G209">
        <v>2892700</v>
      </c>
      <c r="H209">
        <v>2849400</v>
      </c>
      <c r="I209">
        <v>3005200</v>
      </c>
      <c r="K209">
        <v>2.6666666999999999</v>
      </c>
      <c r="L209">
        <v>23182300</v>
      </c>
      <c r="M209">
        <v>25861400</v>
      </c>
      <c r="N209">
        <v>8317700</v>
      </c>
      <c r="P209">
        <v>2.6</v>
      </c>
      <c r="Q209">
        <v>4371222400</v>
      </c>
      <c r="R209">
        <v>5317284700</v>
      </c>
      <c r="S209">
        <v>2904900</v>
      </c>
      <c r="U209">
        <v>2.7272726999999999</v>
      </c>
      <c r="V209">
        <v>858800</v>
      </c>
      <c r="W209">
        <v>1041900</v>
      </c>
      <c r="X209">
        <v>840600</v>
      </c>
      <c r="Z209">
        <v>2.7692307999999999</v>
      </c>
      <c r="AA209">
        <v>72883400</v>
      </c>
      <c r="AB209">
        <v>93663000</v>
      </c>
      <c r="AC209">
        <v>21449100</v>
      </c>
    </row>
    <row r="210" spans="1:29" x14ac:dyDescent="0.25">
      <c r="A210">
        <v>2.4</v>
      </c>
      <c r="B210">
        <v>794000</v>
      </c>
      <c r="C210">
        <v>584200</v>
      </c>
      <c r="D210">
        <v>732900</v>
      </c>
      <c r="F210">
        <v>2.5714285000000001</v>
      </c>
      <c r="G210">
        <v>89653300</v>
      </c>
      <c r="H210">
        <v>100092000</v>
      </c>
      <c r="I210">
        <v>886700</v>
      </c>
      <c r="K210">
        <v>2.6666666999999999</v>
      </c>
      <c r="L210">
        <v>9724900</v>
      </c>
      <c r="M210">
        <v>9890300</v>
      </c>
      <c r="N210">
        <v>10227699</v>
      </c>
      <c r="P210">
        <v>2.6</v>
      </c>
      <c r="Q210" t="s">
        <v>859</v>
      </c>
      <c r="R210" t="s">
        <v>223</v>
      </c>
      <c r="S210">
        <v>116519700</v>
      </c>
      <c r="U210">
        <v>2.7272726999999999</v>
      </c>
      <c r="V210">
        <v>563836400</v>
      </c>
      <c r="W210">
        <v>845483800</v>
      </c>
      <c r="X210">
        <v>451100</v>
      </c>
      <c r="Z210">
        <v>2.7692307999999999</v>
      </c>
      <c r="AA210" t="s">
        <v>1263</v>
      </c>
      <c r="AB210">
        <v>1081209300</v>
      </c>
      <c r="AC210">
        <v>103356800</v>
      </c>
    </row>
    <row r="211" spans="1:29" x14ac:dyDescent="0.25">
      <c r="A211">
        <v>2.4</v>
      </c>
      <c r="B211">
        <v>486800</v>
      </c>
      <c r="C211">
        <v>471800</v>
      </c>
      <c r="D211">
        <v>498000</v>
      </c>
      <c r="F211">
        <v>2.5714285000000001</v>
      </c>
      <c r="G211">
        <v>6320100</v>
      </c>
      <c r="H211">
        <v>3820100</v>
      </c>
      <c r="I211">
        <v>3848500</v>
      </c>
      <c r="K211">
        <v>2.6666666999999999</v>
      </c>
      <c r="L211">
        <v>2790614200</v>
      </c>
      <c r="M211">
        <v>3361821600</v>
      </c>
      <c r="N211">
        <v>4155400</v>
      </c>
      <c r="P211">
        <v>2.6</v>
      </c>
      <c r="Q211">
        <v>237241200</v>
      </c>
      <c r="R211">
        <v>262330000</v>
      </c>
      <c r="S211">
        <v>165599000</v>
      </c>
      <c r="U211">
        <v>2.7272726999999999</v>
      </c>
      <c r="V211">
        <v>4638900</v>
      </c>
      <c r="W211">
        <v>5167200</v>
      </c>
      <c r="X211">
        <v>3117300</v>
      </c>
      <c r="Z211">
        <v>2.7692307999999999</v>
      </c>
      <c r="AA211" t="s">
        <v>1265</v>
      </c>
      <c r="AB211" t="s">
        <v>649</v>
      </c>
      <c r="AC211">
        <v>310851600</v>
      </c>
    </row>
    <row r="212" spans="1:29" x14ac:dyDescent="0.25">
      <c r="A212">
        <v>2.4</v>
      </c>
      <c r="B212">
        <v>276100</v>
      </c>
      <c r="C212">
        <v>254000</v>
      </c>
      <c r="D212">
        <v>291700</v>
      </c>
      <c r="F212">
        <v>2.5714285000000001</v>
      </c>
      <c r="G212">
        <v>34033400</v>
      </c>
      <c r="H212">
        <v>46829000</v>
      </c>
      <c r="I212">
        <v>1450400</v>
      </c>
      <c r="K212">
        <v>2.6666666999999999</v>
      </c>
      <c r="L212">
        <v>652400</v>
      </c>
      <c r="M212">
        <v>674800</v>
      </c>
      <c r="N212">
        <v>606900</v>
      </c>
      <c r="P212">
        <v>2.6</v>
      </c>
      <c r="Q212">
        <v>1115944700</v>
      </c>
      <c r="R212">
        <v>52357700</v>
      </c>
      <c r="S212">
        <v>52627900</v>
      </c>
      <c r="U212">
        <v>2.7272726999999999</v>
      </c>
      <c r="V212" t="s">
        <v>995</v>
      </c>
      <c r="W212" t="s">
        <v>366</v>
      </c>
      <c r="X212">
        <v>119644100</v>
      </c>
      <c r="Z212">
        <v>2.7692307999999999</v>
      </c>
      <c r="AA212" t="s">
        <v>1266</v>
      </c>
      <c r="AB212" t="s">
        <v>650</v>
      </c>
      <c r="AC212" t="s">
        <v>80</v>
      </c>
    </row>
    <row r="213" spans="1:29" x14ac:dyDescent="0.25">
      <c r="A213">
        <v>2.4</v>
      </c>
      <c r="B213">
        <v>711100</v>
      </c>
      <c r="C213">
        <v>834400</v>
      </c>
      <c r="D213">
        <v>683200</v>
      </c>
      <c r="F213">
        <v>2.5714285000000001</v>
      </c>
      <c r="G213">
        <v>1173500</v>
      </c>
      <c r="H213">
        <v>1490700</v>
      </c>
      <c r="I213">
        <v>591100</v>
      </c>
      <c r="K213">
        <v>2.6666666999999999</v>
      </c>
      <c r="L213">
        <v>2161800</v>
      </c>
      <c r="M213">
        <v>1143600</v>
      </c>
      <c r="N213">
        <v>668700</v>
      </c>
      <c r="P213">
        <v>2.6</v>
      </c>
      <c r="Q213" t="s">
        <v>860</v>
      </c>
      <c r="R213" t="s">
        <v>224</v>
      </c>
      <c r="S213">
        <v>42718100</v>
      </c>
      <c r="U213">
        <v>2.7272726999999999</v>
      </c>
      <c r="V213">
        <v>259849900</v>
      </c>
      <c r="W213">
        <v>331453700</v>
      </c>
      <c r="X213">
        <v>38821300</v>
      </c>
      <c r="Z213">
        <v>2.7692307999999999</v>
      </c>
      <c r="AA213">
        <v>5553100</v>
      </c>
      <c r="AB213">
        <v>6513500</v>
      </c>
      <c r="AC213">
        <v>3968400</v>
      </c>
    </row>
    <row r="214" spans="1:29" x14ac:dyDescent="0.25">
      <c r="A214">
        <v>2.4</v>
      </c>
      <c r="B214">
        <v>328200</v>
      </c>
      <c r="C214">
        <v>367400</v>
      </c>
      <c r="D214">
        <v>287500</v>
      </c>
      <c r="F214">
        <v>2.5714285000000001</v>
      </c>
      <c r="G214">
        <v>1629500</v>
      </c>
      <c r="H214">
        <v>1808800</v>
      </c>
      <c r="I214">
        <v>1778900</v>
      </c>
      <c r="K214">
        <v>2.6666666999999999</v>
      </c>
      <c r="L214">
        <v>1155200</v>
      </c>
      <c r="M214">
        <v>1064400</v>
      </c>
      <c r="N214">
        <v>947801</v>
      </c>
      <c r="P214">
        <v>2.6</v>
      </c>
      <c r="Q214" t="s">
        <v>861</v>
      </c>
      <c r="R214" t="s">
        <v>225</v>
      </c>
      <c r="S214">
        <v>3175600</v>
      </c>
      <c r="U214">
        <v>2.7272726999999999</v>
      </c>
      <c r="V214">
        <v>19395800</v>
      </c>
      <c r="W214">
        <v>29857400</v>
      </c>
      <c r="X214">
        <v>874300</v>
      </c>
      <c r="Z214">
        <v>2.7692307999999999</v>
      </c>
      <c r="AA214">
        <v>24560200</v>
      </c>
      <c r="AB214">
        <v>29077200</v>
      </c>
      <c r="AC214">
        <v>25089600</v>
      </c>
    </row>
    <row r="215" spans="1:29" x14ac:dyDescent="0.25">
      <c r="A215">
        <v>2.4</v>
      </c>
      <c r="B215">
        <v>362800</v>
      </c>
      <c r="C215">
        <v>367400</v>
      </c>
      <c r="D215">
        <v>277600</v>
      </c>
      <c r="F215">
        <v>2.5714285000000001</v>
      </c>
      <c r="G215">
        <v>1044600</v>
      </c>
      <c r="H215">
        <v>1405800</v>
      </c>
      <c r="I215">
        <v>1319400</v>
      </c>
      <c r="K215">
        <v>2.6666666999999999</v>
      </c>
      <c r="L215">
        <v>274782000</v>
      </c>
      <c r="M215">
        <v>324078200</v>
      </c>
      <c r="N215">
        <v>5369400</v>
      </c>
      <c r="P215">
        <v>2.6</v>
      </c>
      <c r="Q215">
        <v>2900100</v>
      </c>
      <c r="R215">
        <v>5407200</v>
      </c>
      <c r="S215">
        <v>558200</v>
      </c>
      <c r="U215">
        <v>2.7272726999999999</v>
      </c>
      <c r="V215">
        <v>19983500</v>
      </c>
      <c r="W215">
        <v>34827900</v>
      </c>
      <c r="X215">
        <v>900700</v>
      </c>
      <c r="Z215">
        <v>2.7692307999999999</v>
      </c>
      <c r="AA215" t="s">
        <v>1405</v>
      </c>
      <c r="AB215" t="s">
        <v>652</v>
      </c>
      <c r="AC215">
        <v>18234000</v>
      </c>
    </row>
    <row r="216" spans="1:29" x14ac:dyDescent="0.25">
      <c r="A216">
        <v>2.4</v>
      </c>
      <c r="B216">
        <v>2306500</v>
      </c>
      <c r="C216">
        <v>1822400</v>
      </c>
      <c r="D216">
        <v>1829800</v>
      </c>
      <c r="F216">
        <v>2.5714285000000001</v>
      </c>
      <c r="G216">
        <v>820900</v>
      </c>
      <c r="H216">
        <v>467300</v>
      </c>
      <c r="I216">
        <v>564900</v>
      </c>
      <c r="K216">
        <v>2.6666666999999999</v>
      </c>
      <c r="L216">
        <v>9741800</v>
      </c>
      <c r="M216">
        <v>12576800</v>
      </c>
      <c r="N216">
        <v>802500</v>
      </c>
      <c r="P216">
        <v>2.6</v>
      </c>
      <c r="Q216" t="s">
        <v>862</v>
      </c>
      <c r="R216" t="s">
        <v>226</v>
      </c>
      <c r="S216">
        <v>753729900</v>
      </c>
      <c r="U216">
        <v>2.7272726999999999</v>
      </c>
      <c r="V216">
        <v>1307200</v>
      </c>
      <c r="W216">
        <v>2115300</v>
      </c>
      <c r="X216">
        <v>626700</v>
      </c>
      <c r="Z216">
        <v>2.7692307999999999</v>
      </c>
      <c r="AA216">
        <v>2359500</v>
      </c>
      <c r="AB216">
        <v>3826100</v>
      </c>
      <c r="AC216">
        <v>815600</v>
      </c>
    </row>
    <row r="217" spans="1:29" x14ac:dyDescent="0.25">
      <c r="A217">
        <v>2.4</v>
      </c>
      <c r="B217">
        <v>390700</v>
      </c>
      <c r="C217">
        <v>361600</v>
      </c>
      <c r="D217">
        <v>394700</v>
      </c>
      <c r="F217">
        <v>2.5714285000000001</v>
      </c>
      <c r="G217">
        <v>4011700</v>
      </c>
      <c r="H217">
        <v>4762500</v>
      </c>
      <c r="I217">
        <v>2824200</v>
      </c>
      <c r="K217">
        <v>2.6666666999999999</v>
      </c>
      <c r="L217">
        <v>867165100</v>
      </c>
      <c r="M217">
        <v>941874500</v>
      </c>
      <c r="N217">
        <v>30339500</v>
      </c>
      <c r="P217">
        <v>2.6</v>
      </c>
      <c r="Q217">
        <v>1262900</v>
      </c>
      <c r="R217">
        <v>1333800</v>
      </c>
      <c r="S217">
        <v>1305600</v>
      </c>
      <c r="U217">
        <v>2.7272726999999999</v>
      </c>
      <c r="V217">
        <v>16245100</v>
      </c>
      <c r="W217">
        <v>24694800</v>
      </c>
      <c r="X217">
        <v>856200</v>
      </c>
      <c r="Z217">
        <v>2.7692307999999999</v>
      </c>
      <c r="AA217" t="s">
        <v>1268</v>
      </c>
      <c r="AB217">
        <v>4984636500</v>
      </c>
      <c r="AC217">
        <v>1617728700</v>
      </c>
    </row>
    <row r="218" spans="1:29" x14ac:dyDescent="0.25">
      <c r="A218">
        <v>2.4</v>
      </c>
      <c r="B218">
        <v>2351100</v>
      </c>
      <c r="C218">
        <v>2037500</v>
      </c>
      <c r="D218">
        <v>1781100</v>
      </c>
      <c r="F218">
        <v>2.5714285000000001</v>
      </c>
      <c r="G218">
        <v>982500</v>
      </c>
      <c r="H218">
        <v>1137300</v>
      </c>
      <c r="I218">
        <v>1146600</v>
      </c>
      <c r="K218">
        <v>2.6666666999999999</v>
      </c>
      <c r="L218">
        <v>905588800</v>
      </c>
      <c r="M218">
        <v>1401300800</v>
      </c>
      <c r="N218">
        <v>3116401</v>
      </c>
      <c r="P218">
        <v>2.6</v>
      </c>
      <c r="Q218">
        <v>3473700</v>
      </c>
      <c r="R218">
        <v>3561800</v>
      </c>
      <c r="S218">
        <v>3269800</v>
      </c>
      <c r="U218">
        <v>2.7272726999999999</v>
      </c>
      <c r="V218">
        <v>1105119200</v>
      </c>
      <c r="W218">
        <v>1296080600</v>
      </c>
      <c r="X218">
        <v>618691100</v>
      </c>
      <c r="Z218">
        <v>2.7692307999999999</v>
      </c>
      <c r="AA218" t="s">
        <v>1269</v>
      </c>
      <c r="AB218" t="s">
        <v>655</v>
      </c>
      <c r="AC218" t="s">
        <v>81</v>
      </c>
    </row>
    <row r="219" spans="1:29" x14ac:dyDescent="0.25">
      <c r="A219">
        <v>2.4</v>
      </c>
      <c r="B219">
        <v>262000</v>
      </c>
      <c r="C219">
        <v>275300</v>
      </c>
      <c r="D219">
        <v>370300</v>
      </c>
      <c r="F219">
        <v>2.5714285000000001</v>
      </c>
      <c r="G219">
        <v>206975400</v>
      </c>
      <c r="H219">
        <v>225650500</v>
      </c>
      <c r="I219">
        <v>8124200</v>
      </c>
      <c r="K219">
        <v>2.6666666999999999</v>
      </c>
      <c r="L219">
        <v>10613900</v>
      </c>
      <c r="M219">
        <v>11316300</v>
      </c>
      <c r="N219">
        <v>10530401</v>
      </c>
      <c r="P219">
        <v>2.6</v>
      </c>
      <c r="Q219">
        <v>988126000</v>
      </c>
      <c r="R219">
        <v>1355433700</v>
      </c>
      <c r="S219">
        <v>926000</v>
      </c>
      <c r="U219">
        <v>2.7272726999999999</v>
      </c>
      <c r="V219">
        <v>19971000</v>
      </c>
      <c r="W219">
        <v>23303100</v>
      </c>
      <c r="X219">
        <v>2808300</v>
      </c>
      <c r="Z219">
        <v>2.7692307999999999</v>
      </c>
      <c r="AA219" t="s">
        <v>528</v>
      </c>
      <c r="AB219" t="s">
        <v>656</v>
      </c>
      <c r="AC219">
        <v>904121100</v>
      </c>
    </row>
    <row r="220" spans="1:29" x14ac:dyDescent="0.25">
      <c r="A220">
        <v>2.4</v>
      </c>
      <c r="B220">
        <v>734400</v>
      </c>
      <c r="C220">
        <v>738000</v>
      </c>
      <c r="D220">
        <v>785800</v>
      </c>
      <c r="F220">
        <v>2.5714285000000001</v>
      </c>
      <c r="G220">
        <v>4438500</v>
      </c>
      <c r="H220">
        <v>6912500</v>
      </c>
      <c r="I220">
        <v>5879000</v>
      </c>
      <c r="K220">
        <v>2.6666666999999999</v>
      </c>
      <c r="L220">
        <v>599314300</v>
      </c>
      <c r="M220">
        <v>775509900</v>
      </c>
      <c r="N220">
        <v>1941500</v>
      </c>
      <c r="P220">
        <v>2.6</v>
      </c>
      <c r="Q220">
        <v>3974906300</v>
      </c>
      <c r="R220" t="s">
        <v>227</v>
      </c>
      <c r="S220">
        <v>54247400</v>
      </c>
      <c r="U220">
        <v>2.7272726999999999</v>
      </c>
      <c r="V220">
        <v>1007466400</v>
      </c>
      <c r="W220">
        <v>870734800</v>
      </c>
      <c r="X220">
        <v>858678200</v>
      </c>
      <c r="Z220">
        <v>2.7692307999999999</v>
      </c>
      <c r="AA220" t="s">
        <v>1271</v>
      </c>
      <c r="AB220" t="s">
        <v>659</v>
      </c>
      <c r="AC220">
        <v>3664000</v>
      </c>
    </row>
    <row r="221" spans="1:29" x14ac:dyDescent="0.25">
      <c r="A221">
        <v>2.4</v>
      </c>
      <c r="B221">
        <v>13033900</v>
      </c>
      <c r="C221">
        <v>15541900</v>
      </c>
      <c r="D221">
        <v>13936400</v>
      </c>
      <c r="F221">
        <v>2.5714285000000001</v>
      </c>
      <c r="G221">
        <v>32425600</v>
      </c>
      <c r="H221">
        <v>36285700</v>
      </c>
      <c r="I221">
        <v>39988700</v>
      </c>
      <c r="K221">
        <v>2.6666666999999999</v>
      </c>
      <c r="L221">
        <v>906191500</v>
      </c>
      <c r="M221">
        <v>843542300</v>
      </c>
      <c r="N221">
        <v>991237000</v>
      </c>
      <c r="P221">
        <v>2.6</v>
      </c>
      <c r="Q221">
        <v>14989900</v>
      </c>
      <c r="R221">
        <v>17369900</v>
      </c>
      <c r="S221">
        <v>14603700</v>
      </c>
      <c r="U221">
        <v>2.7272726999999999</v>
      </c>
      <c r="V221">
        <v>214001000</v>
      </c>
      <c r="W221">
        <v>186960900</v>
      </c>
      <c r="X221">
        <v>43635200</v>
      </c>
      <c r="Z221">
        <v>2.7692307999999999</v>
      </c>
      <c r="AA221">
        <v>4993968900</v>
      </c>
      <c r="AB221">
        <v>2234132900</v>
      </c>
      <c r="AC221">
        <v>14636900</v>
      </c>
    </row>
    <row r="222" spans="1:29" x14ac:dyDescent="0.25">
      <c r="A222">
        <v>2.4</v>
      </c>
      <c r="B222">
        <v>602400</v>
      </c>
      <c r="C222">
        <v>587500</v>
      </c>
      <c r="D222">
        <v>902100</v>
      </c>
      <c r="F222">
        <v>2.5714285000000001</v>
      </c>
      <c r="G222">
        <v>19718000</v>
      </c>
      <c r="H222">
        <v>28348200</v>
      </c>
      <c r="I222">
        <v>1103500</v>
      </c>
      <c r="K222">
        <v>2.6666666999999999</v>
      </c>
      <c r="L222">
        <v>1493800</v>
      </c>
      <c r="M222">
        <v>1559600</v>
      </c>
      <c r="N222">
        <v>1463099</v>
      </c>
      <c r="P222">
        <v>2.6</v>
      </c>
      <c r="Q222" t="s">
        <v>863</v>
      </c>
      <c r="R222" t="s">
        <v>228</v>
      </c>
      <c r="S222" t="s">
        <v>27</v>
      </c>
      <c r="U222">
        <v>2.7272726999999999</v>
      </c>
      <c r="V222">
        <v>7385000</v>
      </c>
      <c r="W222">
        <v>11721200</v>
      </c>
      <c r="X222">
        <v>5012900</v>
      </c>
      <c r="Z222">
        <v>2.7692307999999999</v>
      </c>
      <c r="AA222">
        <v>25573500</v>
      </c>
      <c r="AB222">
        <v>29330400</v>
      </c>
      <c r="AC222">
        <v>28806700</v>
      </c>
    </row>
    <row r="223" spans="1:29" x14ac:dyDescent="0.25">
      <c r="A223">
        <v>2.4</v>
      </c>
      <c r="B223">
        <v>326700</v>
      </c>
      <c r="C223">
        <v>260400</v>
      </c>
      <c r="D223">
        <v>332500</v>
      </c>
      <c r="F223">
        <v>2.5714285000000001</v>
      </c>
      <c r="G223">
        <v>9942400</v>
      </c>
      <c r="H223">
        <v>6597000</v>
      </c>
      <c r="I223">
        <v>5749400</v>
      </c>
      <c r="K223">
        <v>2.6666666999999999</v>
      </c>
      <c r="L223">
        <v>730564300</v>
      </c>
      <c r="M223">
        <v>629555300</v>
      </c>
      <c r="N223">
        <v>185313199</v>
      </c>
      <c r="P223">
        <v>2.6</v>
      </c>
      <c r="Q223">
        <v>666300</v>
      </c>
      <c r="R223">
        <v>2695700</v>
      </c>
      <c r="S223">
        <v>2509400</v>
      </c>
      <c r="U223">
        <v>2.7272726999999999</v>
      </c>
      <c r="V223" t="s">
        <v>999</v>
      </c>
      <c r="W223">
        <v>114490800</v>
      </c>
      <c r="X223">
        <v>2409842100</v>
      </c>
      <c r="Z223">
        <v>2.7692307999999999</v>
      </c>
      <c r="AA223">
        <v>3073800</v>
      </c>
      <c r="AB223">
        <v>7762900</v>
      </c>
      <c r="AC223">
        <v>701400</v>
      </c>
    </row>
    <row r="224" spans="1:29" x14ac:dyDescent="0.25">
      <c r="A224">
        <v>2.4</v>
      </c>
      <c r="B224">
        <v>2247700</v>
      </c>
      <c r="C224">
        <v>1332800</v>
      </c>
      <c r="D224">
        <v>642100</v>
      </c>
      <c r="F224">
        <v>2.5714285000000001</v>
      </c>
      <c r="G224">
        <v>600100</v>
      </c>
      <c r="H224">
        <v>844700</v>
      </c>
      <c r="I224">
        <v>794700</v>
      </c>
      <c r="K224">
        <v>2.6666666999999999</v>
      </c>
      <c r="L224">
        <v>5943100</v>
      </c>
      <c r="M224">
        <v>7576900</v>
      </c>
      <c r="N224">
        <v>4157200</v>
      </c>
      <c r="P224">
        <v>2.6</v>
      </c>
      <c r="Q224">
        <v>2312000</v>
      </c>
      <c r="R224">
        <v>2818200</v>
      </c>
      <c r="S224">
        <v>1314700</v>
      </c>
      <c r="U224">
        <v>2.7272726999999999</v>
      </c>
      <c r="V224">
        <v>9574600</v>
      </c>
      <c r="W224">
        <v>6027700</v>
      </c>
      <c r="X224">
        <v>5706600</v>
      </c>
      <c r="Z224">
        <v>2.7692307999999999</v>
      </c>
      <c r="AA224">
        <v>307845400</v>
      </c>
      <c r="AB224">
        <v>485631100</v>
      </c>
      <c r="AC224">
        <v>2928700</v>
      </c>
    </row>
    <row r="225" spans="1:29" x14ac:dyDescent="0.25">
      <c r="A225">
        <v>2.4</v>
      </c>
      <c r="B225">
        <v>1530800</v>
      </c>
      <c r="C225">
        <v>875000</v>
      </c>
      <c r="D225">
        <v>882200</v>
      </c>
      <c r="F225">
        <v>2.5714285000000001</v>
      </c>
      <c r="G225">
        <v>2015100</v>
      </c>
      <c r="H225">
        <v>1965200</v>
      </c>
      <c r="I225">
        <v>1184200</v>
      </c>
      <c r="K225">
        <v>2.6666666999999999</v>
      </c>
      <c r="L225">
        <v>8009000</v>
      </c>
      <c r="M225">
        <v>11703800</v>
      </c>
      <c r="N225">
        <v>2827301</v>
      </c>
      <c r="P225">
        <v>2.6</v>
      </c>
      <c r="Q225">
        <v>621000</v>
      </c>
      <c r="R225">
        <v>727200</v>
      </c>
      <c r="S225">
        <v>707300</v>
      </c>
      <c r="U225">
        <v>2.7272726999999999</v>
      </c>
      <c r="V225">
        <v>7519900</v>
      </c>
      <c r="W225">
        <v>15652200</v>
      </c>
      <c r="X225">
        <v>2548200</v>
      </c>
      <c r="Z225">
        <v>2.7692307999999999</v>
      </c>
      <c r="AA225">
        <v>80031000</v>
      </c>
      <c r="AB225">
        <v>162698400</v>
      </c>
      <c r="AC225">
        <v>1126300</v>
      </c>
    </row>
    <row r="226" spans="1:29" x14ac:dyDescent="0.25">
      <c r="A226">
        <v>2.4</v>
      </c>
      <c r="B226">
        <v>61673200</v>
      </c>
      <c r="C226">
        <v>69493800</v>
      </c>
      <c r="D226">
        <v>22087000</v>
      </c>
      <c r="F226">
        <v>2.5714285000000001</v>
      </c>
      <c r="G226">
        <v>2310600</v>
      </c>
      <c r="H226">
        <v>2497200</v>
      </c>
      <c r="I226">
        <v>2557700</v>
      </c>
      <c r="K226">
        <v>2.6666666999999999</v>
      </c>
      <c r="L226">
        <v>410800</v>
      </c>
      <c r="M226">
        <v>561300</v>
      </c>
      <c r="N226">
        <v>381100</v>
      </c>
      <c r="P226">
        <v>2.6</v>
      </c>
      <c r="Q226">
        <v>981500</v>
      </c>
      <c r="R226">
        <v>1271000</v>
      </c>
      <c r="S226">
        <v>970100</v>
      </c>
      <c r="U226">
        <v>2.7272726999999999</v>
      </c>
      <c r="V226">
        <v>240000500</v>
      </c>
      <c r="W226">
        <v>419955800</v>
      </c>
      <c r="X226">
        <v>1859600</v>
      </c>
      <c r="Z226">
        <v>2.7692307999999999</v>
      </c>
      <c r="AA226">
        <v>1143115300</v>
      </c>
      <c r="AB226">
        <v>1296905100</v>
      </c>
      <c r="AC226">
        <v>21089600</v>
      </c>
    </row>
    <row r="227" spans="1:29" x14ac:dyDescent="0.25">
      <c r="A227">
        <v>2.4</v>
      </c>
      <c r="B227">
        <v>4307800</v>
      </c>
      <c r="C227">
        <v>4660700</v>
      </c>
      <c r="D227">
        <v>4673300</v>
      </c>
      <c r="F227">
        <v>2.5714285000000001</v>
      </c>
      <c r="G227">
        <v>517300</v>
      </c>
      <c r="H227">
        <v>467600</v>
      </c>
      <c r="I227">
        <v>514500</v>
      </c>
      <c r="K227">
        <v>2.6666666999999999</v>
      </c>
      <c r="L227">
        <v>8030900</v>
      </c>
      <c r="M227">
        <v>11833400</v>
      </c>
      <c r="N227">
        <v>2298100</v>
      </c>
      <c r="P227">
        <v>2.6</v>
      </c>
      <c r="Q227">
        <v>3371900</v>
      </c>
      <c r="R227">
        <v>4380500</v>
      </c>
      <c r="S227">
        <v>2690800</v>
      </c>
      <c r="U227">
        <v>2.7272726999999999</v>
      </c>
      <c r="V227" t="s">
        <v>1002</v>
      </c>
      <c r="W227" t="s">
        <v>373</v>
      </c>
      <c r="X227" t="s">
        <v>47</v>
      </c>
      <c r="Z227">
        <v>2.7692307999999999</v>
      </c>
      <c r="AA227">
        <v>71007600</v>
      </c>
      <c r="AB227">
        <v>108072000</v>
      </c>
      <c r="AC227">
        <v>2501300</v>
      </c>
    </row>
    <row r="228" spans="1:29" x14ac:dyDescent="0.25">
      <c r="A228">
        <v>2.4</v>
      </c>
      <c r="B228">
        <v>1426200</v>
      </c>
      <c r="C228">
        <v>1696500</v>
      </c>
      <c r="D228">
        <v>691600</v>
      </c>
      <c r="F228">
        <v>2.5714285000000001</v>
      </c>
      <c r="G228">
        <v>316600</v>
      </c>
      <c r="H228">
        <v>286400</v>
      </c>
      <c r="I228">
        <v>285500</v>
      </c>
      <c r="K228">
        <v>2.6666666999999999</v>
      </c>
      <c r="L228" t="s">
        <v>780</v>
      </c>
      <c r="M228" t="s">
        <v>136</v>
      </c>
      <c r="N228">
        <v>106811199</v>
      </c>
      <c r="P228">
        <v>2.6</v>
      </c>
      <c r="Q228">
        <v>7715700</v>
      </c>
      <c r="R228">
        <v>9431200</v>
      </c>
      <c r="S228">
        <v>2355100</v>
      </c>
      <c r="U228">
        <v>2.7272726999999999</v>
      </c>
      <c r="V228">
        <v>46609000</v>
      </c>
      <c r="W228">
        <v>48817500</v>
      </c>
      <c r="X228">
        <v>4314900</v>
      </c>
      <c r="Z228">
        <v>2.7692307999999999</v>
      </c>
      <c r="AA228" t="s">
        <v>1275</v>
      </c>
      <c r="AB228" t="s">
        <v>664</v>
      </c>
      <c r="AC228">
        <v>2050700</v>
      </c>
    </row>
    <row r="229" spans="1:29" x14ac:dyDescent="0.25">
      <c r="A229">
        <v>2.4</v>
      </c>
      <c r="B229">
        <v>987000</v>
      </c>
      <c r="C229">
        <v>1110300</v>
      </c>
      <c r="D229">
        <v>996500</v>
      </c>
      <c r="F229">
        <v>2.5714285000000001</v>
      </c>
      <c r="G229">
        <v>245637900</v>
      </c>
      <c r="H229">
        <v>286646200</v>
      </c>
      <c r="I229">
        <v>757700</v>
      </c>
      <c r="K229">
        <v>2.6666666999999999</v>
      </c>
      <c r="L229">
        <v>163361100</v>
      </c>
      <c r="M229">
        <v>195466200</v>
      </c>
      <c r="N229">
        <v>7020600</v>
      </c>
      <c r="P229">
        <v>2.6</v>
      </c>
      <c r="Q229">
        <v>3546400</v>
      </c>
      <c r="R229">
        <v>4016300</v>
      </c>
      <c r="S229">
        <v>3122900</v>
      </c>
      <c r="U229">
        <v>2.7272726999999999</v>
      </c>
      <c r="V229">
        <v>61777700</v>
      </c>
      <c r="W229">
        <v>75454200</v>
      </c>
      <c r="X229">
        <v>7380100</v>
      </c>
      <c r="Z229">
        <v>2.7692307999999999</v>
      </c>
      <c r="AA229">
        <v>279409000</v>
      </c>
      <c r="AB229">
        <v>228499400</v>
      </c>
      <c r="AC229">
        <v>13522600</v>
      </c>
    </row>
    <row r="230" spans="1:29" x14ac:dyDescent="0.25">
      <c r="A230">
        <v>2.4</v>
      </c>
      <c r="B230">
        <v>335900</v>
      </c>
      <c r="C230">
        <v>344000</v>
      </c>
      <c r="D230">
        <v>364100</v>
      </c>
      <c r="F230">
        <v>2.5714285000000001</v>
      </c>
      <c r="G230">
        <v>1046900</v>
      </c>
      <c r="H230">
        <v>3033700</v>
      </c>
      <c r="I230">
        <v>818000</v>
      </c>
      <c r="K230">
        <v>2.6666666999999999</v>
      </c>
      <c r="L230">
        <v>24521300</v>
      </c>
      <c r="M230">
        <v>5148800</v>
      </c>
      <c r="N230">
        <v>21367200</v>
      </c>
      <c r="P230">
        <v>2.6</v>
      </c>
      <c r="Q230">
        <v>22082100</v>
      </c>
      <c r="R230">
        <v>31620300</v>
      </c>
      <c r="S230">
        <v>24773700</v>
      </c>
      <c r="U230">
        <v>2.7272726999999999</v>
      </c>
      <c r="V230">
        <v>2945900</v>
      </c>
      <c r="W230">
        <v>3380500</v>
      </c>
      <c r="X230">
        <v>2509400</v>
      </c>
      <c r="Z230">
        <v>2.7692307999999999</v>
      </c>
      <c r="AA230" t="s">
        <v>1277</v>
      </c>
      <c r="AB230" t="s">
        <v>665</v>
      </c>
      <c r="AC230">
        <v>191054000</v>
      </c>
    </row>
    <row r="231" spans="1:29" x14ac:dyDescent="0.25">
      <c r="A231">
        <v>2.4</v>
      </c>
      <c r="B231">
        <v>369800</v>
      </c>
      <c r="C231">
        <v>382500</v>
      </c>
      <c r="D231">
        <v>568800</v>
      </c>
      <c r="F231">
        <v>2.5714285000000001</v>
      </c>
      <c r="G231">
        <v>1889000</v>
      </c>
      <c r="H231">
        <v>2496900</v>
      </c>
      <c r="I231">
        <v>831200</v>
      </c>
      <c r="K231">
        <v>2.6666666999999999</v>
      </c>
      <c r="L231">
        <v>290700</v>
      </c>
      <c r="M231">
        <v>409000</v>
      </c>
      <c r="N231">
        <v>342999</v>
      </c>
      <c r="P231">
        <v>2.6</v>
      </c>
      <c r="Q231">
        <v>10648300</v>
      </c>
      <c r="R231">
        <v>13128000</v>
      </c>
      <c r="S231">
        <v>9979100</v>
      </c>
      <c r="U231">
        <v>2.7272726999999999</v>
      </c>
      <c r="V231">
        <v>18429400</v>
      </c>
      <c r="W231">
        <v>30465200</v>
      </c>
      <c r="X231">
        <v>5386900</v>
      </c>
      <c r="Z231">
        <v>2.7692307999999999</v>
      </c>
      <c r="AA231" t="s">
        <v>1279</v>
      </c>
      <c r="AB231" t="s">
        <v>668</v>
      </c>
      <c r="AC231">
        <v>223067700</v>
      </c>
    </row>
    <row r="232" spans="1:29" x14ac:dyDescent="0.25">
      <c r="A232">
        <v>2.4</v>
      </c>
      <c r="B232">
        <v>464300</v>
      </c>
      <c r="C232">
        <v>404600</v>
      </c>
      <c r="D232">
        <v>425500</v>
      </c>
      <c r="F232">
        <v>2.5714285000000001</v>
      </c>
      <c r="G232">
        <v>376900</v>
      </c>
      <c r="H232">
        <v>424300</v>
      </c>
      <c r="I232">
        <v>373900</v>
      </c>
      <c r="K232">
        <v>2.6666666999999999</v>
      </c>
      <c r="L232" t="s">
        <v>781</v>
      </c>
      <c r="M232" t="s">
        <v>137</v>
      </c>
      <c r="N232">
        <v>5031212500</v>
      </c>
      <c r="P232">
        <v>2.6</v>
      </c>
      <c r="Q232">
        <v>1036400</v>
      </c>
      <c r="R232">
        <v>1341800</v>
      </c>
      <c r="S232">
        <v>788800</v>
      </c>
      <c r="U232">
        <v>2.7272726999999999</v>
      </c>
      <c r="V232">
        <v>46208100</v>
      </c>
      <c r="W232">
        <v>49541300</v>
      </c>
      <c r="X232">
        <v>42997300</v>
      </c>
      <c r="Z232">
        <v>2.7692307999999999</v>
      </c>
      <c r="AA232" t="s">
        <v>1280</v>
      </c>
      <c r="AB232" t="s">
        <v>669</v>
      </c>
      <c r="AC232">
        <v>157747300</v>
      </c>
    </row>
    <row r="233" spans="1:29" x14ac:dyDescent="0.25">
      <c r="A233">
        <v>2.4</v>
      </c>
      <c r="B233">
        <v>1254100</v>
      </c>
      <c r="C233">
        <v>1490700</v>
      </c>
      <c r="D233">
        <v>1409100</v>
      </c>
      <c r="F233">
        <v>2.5714285000000001</v>
      </c>
      <c r="G233">
        <v>3222500</v>
      </c>
      <c r="H233">
        <v>3607600</v>
      </c>
      <c r="I233">
        <v>3853800</v>
      </c>
      <c r="K233">
        <v>2.6666666999999999</v>
      </c>
      <c r="L233">
        <v>2747280800</v>
      </c>
      <c r="M233">
        <v>2900229200</v>
      </c>
      <c r="N233">
        <v>37314100</v>
      </c>
      <c r="P233">
        <v>2.6</v>
      </c>
      <c r="Q233" t="s">
        <v>1401</v>
      </c>
      <c r="R233" t="s">
        <v>231</v>
      </c>
      <c r="S233">
        <v>4548400</v>
      </c>
      <c r="U233">
        <v>2.7272726999999999</v>
      </c>
      <c r="V233">
        <v>2652300</v>
      </c>
      <c r="W233">
        <v>2903200</v>
      </c>
      <c r="X233">
        <v>2996700</v>
      </c>
      <c r="Z233">
        <v>2.7692307999999999</v>
      </c>
      <c r="AA233">
        <v>1392372300</v>
      </c>
      <c r="AB233">
        <v>1911663800</v>
      </c>
      <c r="AC233">
        <v>8252100</v>
      </c>
    </row>
    <row r="234" spans="1:29" x14ac:dyDescent="0.25">
      <c r="A234">
        <v>2.4</v>
      </c>
      <c r="B234">
        <v>335200</v>
      </c>
      <c r="C234">
        <v>482800</v>
      </c>
      <c r="D234">
        <v>461000</v>
      </c>
      <c r="F234">
        <v>2.5714285000000001</v>
      </c>
      <c r="G234">
        <v>438900</v>
      </c>
      <c r="H234">
        <v>540200</v>
      </c>
      <c r="I234">
        <v>452800</v>
      </c>
      <c r="K234">
        <v>2.6666666999999999</v>
      </c>
      <c r="L234">
        <v>5566054400</v>
      </c>
      <c r="M234" t="s">
        <v>138</v>
      </c>
      <c r="N234">
        <v>243669900</v>
      </c>
      <c r="P234">
        <v>2.6</v>
      </c>
      <c r="Q234" t="s">
        <v>864</v>
      </c>
      <c r="R234" t="s">
        <v>232</v>
      </c>
      <c r="S234">
        <v>2860114800</v>
      </c>
      <c r="U234">
        <v>2.7272726999999999</v>
      </c>
      <c r="V234">
        <v>662800</v>
      </c>
      <c r="W234">
        <v>710400</v>
      </c>
      <c r="X234">
        <v>659100</v>
      </c>
      <c r="Z234">
        <v>2.7692307999999999</v>
      </c>
      <c r="AA234" t="s">
        <v>1285</v>
      </c>
      <c r="AB234" t="s">
        <v>674</v>
      </c>
      <c r="AC234">
        <v>2784900</v>
      </c>
    </row>
    <row r="235" spans="1:29" x14ac:dyDescent="0.25">
      <c r="A235">
        <v>2.4</v>
      </c>
      <c r="B235">
        <v>272200</v>
      </c>
      <c r="C235">
        <v>303300</v>
      </c>
      <c r="D235">
        <v>355300</v>
      </c>
      <c r="F235">
        <v>2.5714285000000001</v>
      </c>
      <c r="G235">
        <v>1077900</v>
      </c>
      <c r="H235">
        <v>1236200</v>
      </c>
      <c r="I235">
        <v>1104200</v>
      </c>
      <c r="K235">
        <v>2.6666666999999999</v>
      </c>
      <c r="L235">
        <v>2980900</v>
      </c>
      <c r="M235">
        <v>5827600</v>
      </c>
      <c r="N235">
        <v>570400</v>
      </c>
      <c r="P235">
        <v>2.6</v>
      </c>
      <c r="Q235">
        <v>112113800</v>
      </c>
      <c r="R235">
        <v>183987100</v>
      </c>
      <c r="S235">
        <v>2188800</v>
      </c>
      <c r="U235">
        <v>2.7272726999999999</v>
      </c>
      <c r="V235">
        <v>630200</v>
      </c>
      <c r="W235">
        <v>1023900</v>
      </c>
      <c r="X235">
        <v>532900</v>
      </c>
      <c r="Z235">
        <v>2.7692307999999999</v>
      </c>
      <c r="AA235" t="s">
        <v>1286</v>
      </c>
      <c r="AB235">
        <v>5681947000</v>
      </c>
      <c r="AC235">
        <v>5415565600</v>
      </c>
    </row>
    <row r="236" spans="1:29" x14ac:dyDescent="0.25">
      <c r="A236">
        <v>2.4</v>
      </c>
      <c r="B236">
        <v>458000</v>
      </c>
      <c r="C236">
        <v>788100</v>
      </c>
      <c r="D236">
        <v>591700</v>
      </c>
      <c r="F236">
        <v>2.5714285000000001</v>
      </c>
      <c r="G236">
        <v>18189900</v>
      </c>
      <c r="H236">
        <v>20997900</v>
      </c>
      <c r="I236">
        <v>987400</v>
      </c>
      <c r="K236">
        <v>2.6666666999999999</v>
      </c>
      <c r="L236">
        <v>11035500</v>
      </c>
      <c r="M236">
        <v>17070700</v>
      </c>
      <c r="N236">
        <v>1521901</v>
      </c>
      <c r="P236">
        <v>2.6</v>
      </c>
      <c r="Q236">
        <v>3547100</v>
      </c>
      <c r="R236">
        <v>4122900</v>
      </c>
      <c r="S236">
        <v>3351200</v>
      </c>
      <c r="U236">
        <v>2.7272726999999999</v>
      </c>
      <c r="V236">
        <v>82538800</v>
      </c>
      <c r="W236">
        <v>195588300</v>
      </c>
      <c r="X236">
        <v>1912300</v>
      </c>
      <c r="Z236">
        <v>2.7692307999999999</v>
      </c>
      <c r="AA236" t="s">
        <v>1287</v>
      </c>
      <c r="AB236" t="s">
        <v>675</v>
      </c>
      <c r="AC236">
        <v>11126000</v>
      </c>
    </row>
    <row r="237" spans="1:29" x14ac:dyDescent="0.25">
      <c r="A237">
        <v>2.4</v>
      </c>
      <c r="B237">
        <v>211800</v>
      </c>
      <c r="C237">
        <v>282700</v>
      </c>
      <c r="D237">
        <v>308600</v>
      </c>
      <c r="F237">
        <v>2.5714285000000001</v>
      </c>
      <c r="G237">
        <v>316300</v>
      </c>
      <c r="H237">
        <v>584200</v>
      </c>
      <c r="I237">
        <v>2283700</v>
      </c>
      <c r="K237">
        <v>2.6666666999999999</v>
      </c>
      <c r="L237">
        <v>1546600</v>
      </c>
      <c r="M237">
        <v>1897600</v>
      </c>
      <c r="N237">
        <v>1167199</v>
      </c>
      <c r="P237">
        <v>2.6</v>
      </c>
      <c r="Q237" t="s">
        <v>866</v>
      </c>
      <c r="R237" t="s">
        <v>234</v>
      </c>
      <c r="S237">
        <v>1438160200</v>
      </c>
      <c r="U237">
        <v>2.7272726999999999</v>
      </c>
      <c r="V237">
        <v>319112800</v>
      </c>
      <c r="W237">
        <v>659216500</v>
      </c>
      <c r="X237">
        <v>4584600</v>
      </c>
      <c r="Z237">
        <v>2.7692307999999999</v>
      </c>
      <c r="AA237">
        <v>1133100</v>
      </c>
      <c r="AB237">
        <v>3407300</v>
      </c>
      <c r="AC237">
        <v>2874900</v>
      </c>
    </row>
    <row r="238" spans="1:29" x14ac:dyDescent="0.25">
      <c r="A238">
        <v>2.4</v>
      </c>
      <c r="B238">
        <v>310500</v>
      </c>
      <c r="C238">
        <v>322100</v>
      </c>
      <c r="D238">
        <v>361800</v>
      </c>
      <c r="F238">
        <v>2.5714285000000001</v>
      </c>
      <c r="G238">
        <v>577700</v>
      </c>
      <c r="H238">
        <v>683500</v>
      </c>
      <c r="I238">
        <v>400300</v>
      </c>
      <c r="K238">
        <v>2.6666666999999999</v>
      </c>
      <c r="L238">
        <v>1370200</v>
      </c>
      <c r="M238">
        <v>1554400</v>
      </c>
      <c r="N238">
        <v>1294299</v>
      </c>
      <c r="P238">
        <v>2.6</v>
      </c>
      <c r="Q238">
        <v>7079700</v>
      </c>
      <c r="R238">
        <v>7638600</v>
      </c>
      <c r="S238">
        <v>6667800</v>
      </c>
      <c r="U238">
        <v>2.7272726999999999</v>
      </c>
      <c r="V238">
        <v>610747600</v>
      </c>
      <c r="W238">
        <v>830225800</v>
      </c>
      <c r="X238">
        <v>2462300</v>
      </c>
      <c r="Z238">
        <v>2.7692307999999999</v>
      </c>
      <c r="AA238">
        <v>113997700</v>
      </c>
      <c r="AB238">
        <v>155862900</v>
      </c>
      <c r="AC238">
        <v>4988600</v>
      </c>
    </row>
    <row r="239" spans="1:29" x14ac:dyDescent="0.25">
      <c r="A239">
        <v>2.4</v>
      </c>
      <c r="B239">
        <v>253200</v>
      </c>
      <c r="C239">
        <v>256100</v>
      </c>
      <c r="D239">
        <v>306900</v>
      </c>
      <c r="F239">
        <v>2.5714285000000001</v>
      </c>
      <c r="G239">
        <v>1026900</v>
      </c>
      <c r="H239">
        <v>1135700</v>
      </c>
      <c r="I239">
        <v>1379500</v>
      </c>
      <c r="K239">
        <v>2.6666666999999999</v>
      </c>
      <c r="L239">
        <v>145988000</v>
      </c>
      <c r="M239">
        <v>246445700</v>
      </c>
      <c r="N239">
        <v>2553700</v>
      </c>
      <c r="P239">
        <v>2.6</v>
      </c>
      <c r="Q239">
        <v>25445400</v>
      </c>
      <c r="R239">
        <v>32457400</v>
      </c>
      <c r="S239">
        <v>25796900</v>
      </c>
      <c r="U239">
        <v>2.7272726999999999</v>
      </c>
      <c r="V239">
        <v>78324600</v>
      </c>
      <c r="W239">
        <v>93198400</v>
      </c>
      <c r="X239">
        <v>3904500</v>
      </c>
      <c r="Z239">
        <v>2.7692307999999999</v>
      </c>
      <c r="AA239" t="s">
        <v>1291</v>
      </c>
      <c r="AB239" t="s">
        <v>679</v>
      </c>
      <c r="AC239">
        <v>101075700</v>
      </c>
    </row>
    <row r="240" spans="1:29" x14ac:dyDescent="0.25">
      <c r="A240">
        <v>2.4</v>
      </c>
      <c r="B240">
        <v>276400</v>
      </c>
      <c r="C240">
        <v>275900</v>
      </c>
      <c r="D240">
        <v>316600</v>
      </c>
      <c r="F240">
        <v>2.5714285000000001</v>
      </c>
      <c r="G240">
        <v>881100</v>
      </c>
      <c r="H240">
        <v>1090200</v>
      </c>
      <c r="I240">
        <v>802900</v>
      </c>
      <c r="K240">
        <v>2.6666666999999999</v>
      </c>
      <c r="L240">
        <v>3594400</v>
      </c>
      <c r="M240">
        <v>4153600</v>
      </c>
      <c r="N240">
        <v>5495300</v>
      </c>
      <c r="P240">
        <v>2.6</v>
      </c>
      <c r="Q240">
        <v>116942600</v>
      </c>
      <c r="R240">
        <v>15413100</v>
      </c>
      <c r="S240">
        <v>104457600</v>
      </c>
      <c r="U240">
        <v>2.7272726999999999</v>
      </c>
      <c r="V240">
        <v>196425900</v>
      </c>
      <c r="W240">
        <v>226635400</v>
      </c>
      <c r="X240">
        <v>22886800</v>
      </c>
      <c r="Z240">
        <v>2.7692307999999999</v>
      </c>
      <c r="AA240" t="s">
        <v>1292</v>
      </c>
      <c r="AB240" t="s">
        <v>680</v>
      </c>
      <c r="AC240">
        <v>188435600</v>
      </c>
    </row>
    <row r="241" spans="1:29" x14ac:dyDescent="0.25">
      <c r="A241">
        <v>2.4</v>
      </c>
      <c r="B241">
        <v>366500</v>
      </c>
      <c r="C241">
        <v>372700</v>
      </c>
      <c r="D241">
        <v>410600</v>
      </c>
      <c r="F241">
        <v>2.5714285000000001</v>
      </c>
      <c r="G241">
        <v>1406400</v>
      </c>
      <c r="H241">
        <v>1818400</v>
      </c>
      <c r="I241">
        <v>811900</v>
      </c>
      <c r="K241">
        <v>2.6666666999999999</v>
      </c>
      <c r="L241">
        <v>22688500</v>
      </c>
      <c r="M241">
        <v>33535200</v>
      </c>
      <c r="N241">
        <v>3465000</v>
      </c>
      <c r="P241">
        <v>2.6</v>
      </c>
      <c r="Q241">
        <v>318872400</v>
      </c>
      <c r="R241">
        <v>471935500</v>
      </c>
      <c r="S241">
        <v>5564400</v>
      </c>
      <c r="U241">
        <v>2.7272726999999999</v>
      </c>
      <c r="V241" t="s">
        <v>1005</v>
      </c>
      <c r="W241" t="s">
        <v>376</v>
      </c>
      <c r="X241">
        <v>642402900</v>
      </c>
      <c r="Z241">
        <v>2.7692307999999999</v>
      </c>
      <c r="AA241" t="s">
        <v>1293</v>
      </c>
      <c r="AB241" t="s">
        <v>681</v>
      </c>
      <c r="AC241">
        <v>3697000</v>
      </c>
    </row>
    <row r="242" spans="1:29" x14ac:dyDescent="0.25">
      <c r="A242">
        <v>2.4</v>
      </c>
      <c r="B242">
        <v>366400</v>
      </c>
      <c r="C242">
        <v>354100</v>
      </c>
      <c r="D242">
        <v>345200</v>
      </c>
      <c r="F242">
        <v>2.5714285000000001</v>
      </c>
      <c r="G242">
        <v>66395600</v>
      </c>
      <c r="H242">
        <v>72511100</v>
      </c>
      <c r="I242">
        <v>75697900</v>
      </c>
      <c r="K242">
        <v>2.6666666999999999</v>
      </c>
      <c r="L242">
        <v>5571600</v>
      </c>
      <c r="M242">
        <v>3891300</v>
      </c>
      <c r="N242">
        <v>3977999</v>
      </c>
      <c r="P242">
        <v>2.6</v>
      </c>
      <c r="Q242">
        <v>840400</v>
      </c>
      <c r="R242">
        <v>1127600</v>
      </c>
      <c r="S242">
        <v>395900</v>
      </c>
      <c r="U242">
        <v>2.7272726999999999</v>
      </c>
      <c r="V242" t="s">
        <v>1006</v>
      </c>
      <c r="W242" t="s">
        <v>377</v>
      </c>
      <c r="X242">
        <v>1196000</v>
      </c>
      <c r="Z242">
        <v>2.7692307999999999</v>
      </c>
      <c r="AA242">
        <v>5374323100</v>
      </c>
      <c r="AB242" t="s">
        <v>682</v>
      </c>
      <c r="AC242">
        <v>23015600</v>
      </c>
    </row>
    <row r="243" spans="1:29" x14ac:dyDescent="0.25">
      <c r="A243">
        <v>2.4</v>
      </c>
      <c r="B243">
        <v>396200</v>
      </c>
      <c r="C243">
        <v>384500</v>
      </c>
      <c r="D243">
        <v>614200</v>
      </c>
      <c r="F243">
        <v>2.5714285000000001</v>
      </c>
      <c r="G243">
        <v>305700</v>
      </c>
      <c r="H243">
        <v>345700</v>
      </c>
      <c r="I243">
        <v>331300</v>
      </c>
      <c r="K243">
        <v>2.6666666999999999</v>
      </c>
      <c r="L243">
        <v>8200000</v>
      </c>
      <c r="M243">
        <v>9626800</v>
      </c>
      <c r="N243">
        <v>536101</v>
      </c>
      <c r="P243">
        <v>2.6</v>
      </c>
      <c r="Q243">
        <v>63716800</v>
      </c>
      <c r="R243">
        <v>79103600</v>
      </c>
      <c r="S243">
        <v>1592400</v>
      </c>
      <c r="U243">
        <v>2.7272726999999999</v>
      </c>
      <c r="V243">
        <v>67375100</v>
      </c>
      <c r="W243">
        <v>150433700</v>
      </c>
      <c r="X243">
        <v>3242800</v>
      </c>
      <c r="Z243">
        <v>2.7692307999999999</v>
      </c>
      <c r="AA243">
        <v>14855700</v>
      </c>
      <c r="AB243">
        <v>24928900</v>
      </c>
      <c r="AC243">
        <v>3706300</v>
      </c>
    </row>
    <row r="244" spans="1:29" x14ac:dyDescent="0.25">
      <c r="A244">
        <v>2.4</v>
      </c>
      <c r="B244">
        <v>369200</v>
      </c>
      <c r="C244">
        <v>423000</v>
      </c>
      <c r="D244">
        <v>405600</v>
      </c>
      <c r="F244">
        <v>2.5714285000000001</v>
      </c>
      <c r="G244">
        <v>597700</v>
      </c>
      <c r="H244">
        <v>696600</v>
      </c>
      <c r="I244">
        <v>479700</v>
      </c>
      <c r="K244">
        <v>2.6666666999999999</v>
      </c>
      <c r="L244">
        <v>27840900</v>
      </c>
      <c r="M244">
        <v>39447600</v>
      </c>
      <c r="N244">
        <v>1332200</v>
      </c>
      <c r="P244">
        <v>2.6</v>
      </c>
      <c r="Q244">
        <v>579300</v>
      </c>
      <c r="R244">
        <v>642600</v>
      </c>
      <c r="S244">
        <v>393900</v>
      </c>
      <c r="U244">
        <v>2.7272726999999999</v>
      </c>
      <c r="V244">
        <v>1375100</v>
      </c>
      <c r="W244">
        <v>1422800</v>
      </c>
      <c r="X244">
        <v>1212000</v>
      </c>
      <c r="Z244">
        <v>2.7692307999999999</v>
      </c>
      <c r="AA244">
        <v>77858200</v>
      </c>
      <c r="AB244">
        <v>86415900</v>
      </c>
      <c r="AC244">
        <v>7079600</v>
      </c>
    </row>
    <row r="245" spans="1:29" x14ac:dyDescent="0.25">
      <c r="A245">
        <v>2.4</v>
      </c>
      <c r="B245">
        <v>2913100</v>
      </c>
      <c r="C245">
        <v>3164300</v>
      </c>
      <c r="D245">
        <v>3782300</v>
      </c>
      <c r="F245">
        <v>2.5714285000000001</v>
      </c>
      <c r="G245">
        <v>323600</v>
      </c>
      <c r="H245">
        <v>388200</v>
      </c>
      <c r="I245">
        <v>364600</v>
      </c>
      <c r="K245">
        <v>2.6666666999999999</v>
      </c>
      <c r="L245">
        <v>1087100</v>
      </c>
      <c r="M245">
        <v>1482100</v>
      </c>
      <c r="N245">
        <v>415900</v>
      </c>
      <c r="P245">
        <v>2.6</v>
      </c>
      <c r="Q245">
        <v>556400</v>
      </c>
      <c r="R245">
        <v>621600</v>
      </c>
      <c r="S245">
        <v>485000</v>
      </c>
      <c r="U245">
        <v>2.7272726999999999</v>
      </c>
      <c r="V245" t="s">
        <v>1007</v>
      </c>
      <c r="W245" t="s">
        <v>378</v>
      </c>
      <c r="X245">
        <v>1392400</v>
      </c>
      <c r="Z245">
        <v>2.7692307999999999</v>
      </c>
      <c r="AA245" t="s">
        <v>1296</v>
      </c>
      <c r="AB245" t="s">
        <v>684</v>
      </c>
      <c r="AC245">
        <v>7798600</v>
      </c>
    </row>
    <row r="246" spans="1:29" x14ac:dyDescent="0.25">
      <c r="A246">
        <v>2.4</v>
      </c>
      <c r="B246">
        <v>294000</v>
      </c>
      <c r="C246">
        <v>277200</v>
      </c>
      <c r="D246">
        <v>357900</v>
      </c>
      <c r="F246">
        <v>2.5714285000000001</v>
      </c>
      <c r="G246">
        <v>30233400</v>
      </c>
      <c r="H246">
        <v>30412700</v>
      </c>
      <c r="I246">
        <v>32213300</v>
      </c>
      <c r="K246">
        <v>2.6666666999999999</v>
      </c>
      <c r="L246">
        <v>90187400</v>
      </c>
      <c r="M246">
        <v>107216200</v>
      </c>
      <c r="N246">
        <v>13241300</v>
      </c>
      <c r="P246">
        <v>2.6</v>
      </c>
      <c r="Q246">
        <v>6245400</v>
      </c>
      <c r="R246">
        <v>6234800</v>
      </c>
      <c r="S246">
        <v>5477600</v>
      </c>
      <c r="U246">
        <v>2.7272726999999999</v>
      </c>
      <c r="V246">
        <v>2482000</v>
      </c>
      <c r="W246">
        <v>4541000</v>
      </c>
      <c r="X246">
        <v>894900</v>
      </c>
      <c r="Z246">
        <v>2.7692307999999999</v>
      </c>
      <c r="AA246" t="s">
        <v>1297</v>
      </c>
      <c r="AB246" t="s">
        <v>685</v>
      </c>
      <c r="AC246">
        <v>15186800</v>
      </c>
    </row>
    <row r="247" spans="1:29" x14ac:dyDescent="0.25">
      <c r="A247">
        <v>2.4</v>
      </c>
      <c r="B247">
        <v>612000</v>
      </c>
      <c r="C247">
        <v>742500</v>
      </c>
      <c r="D247">
        <v>973200</v>
      </c>
      <c r="F247">
        <v>2.5714285000000001</v>
      </c>
      <c r="G247">
        <v>9312300</v>
      </c>
      <c r="H247">
        <v>12958500</v>
      </c>
      <c r="I247">
        <v>1602200</v>
      </c>
      <c r="K247">
        <v>2.6666666999999999</v>
      </c>
      <c r="L247">
        <v>627100</v>
      </c>
      <c r="M247">
        <v>759800</v>
      </c>
      <c r="N247">
        <v>528099</v>
      </c>
      <c r="P247">
        <v>2.6</v>
      </c>
      <c r="Q247">
        <v>17026600</v>
      </c>
      <c r="R247">
        <v>15031900</v>
      </c>
      <c r="S247">
        <v>10892300</v>
      </c>
      <c r="U247">
        <v>2.7272726999999999</v>
      </c>
      <c r="V247">
        <v>105017500</v>
      </c>
      <c r="W247">
        <v>154313500</v>
      </c>
      <c r="X247">
        <v>1740900</v>
      </c>
      <c r="Z247">
        <v>2.7692307999999999</v>
      </c>
      <c r="AA247">
        <v>982600</v>
      </c>
      <c r="AB247">
        <v>1146800</v>
      </c>
      <c r="AC247">
        <v>997100</v>
      </c>
    </row>
    <row r="248" spans="1:29" x14ac:dyDescent="0.25">
      <c r="A248">
        <v>2.4</v>
      </c>
      <c r="B248">
        <v>1490600</v>
      </c>
      <c r="C248">
        <v>1589700</v>
      </c>
      <c r="D248">
        <v>1671200</v>
      </c>
      <c r="F248">
        <v>2.5714285000000001</v>
      </c>
      <c r="G248">
        <v>1945700</v>
      </c>
      <c r="H248">
        <v>2186700</v>
      </c>
      <c r="I248">
        <v>2125700</v>
      </c>
      <c r="K248">
        <v>2.6666666999999999</v>
      </c>
      <c r="L248">
        <v>123198400</v>
      </c>
      <c r="M248">
        <v>167315500</v>
      </c>
      <c r="N248">
        <v>2024800</v>
      </c>
      <c r="P248">
        <v>2.6</v>
      </c>
      <c r="Q248">
        <v>102304400</v>
      </c>
      <c r="R248">
        <v>142856700</v>
      </c>
      <c r="S248">
        <v>2788600</v>
      </c>
      <c r="U248">
        <v>2.7272726999999999</v>
      </c>
      <c r="V248" t="s">
        <v>1008</v>
      </c>
      <c r="W248" t="s">
        <v>379</v>
      </c>
      <c r="X248" t="s">
        <v>48</v>
      </c>
      <c r="Z248">
        <v>2.7692307999999999</v>
      </c>
      <c r="AA248">
        <v>3473159000</v>
      </c>
      <c r="AB248" t="s">
        <v>688</v>
      </c>
      <c r="AC248">
        <v>626600</v>
      </c>
    </row>
    <row r="249" spans="1:29" x14ac:dyDescent="0.25">
      <c r="A249">
        <v>2.4</v>
      </c>
      <c r="B249">
        <v>684800</v>
      </c>
      <c r="C249">
        <v>753900</v>
      </c>
      <c r="D249">
        <v>767300</v>
      </c>
      <c r="F249">
        <v>2.5714285000000001</v>
      </c>
      <c r="G249">
        <v>292200</v>
      </c>
      <c r="H249">
        <v>286400</v>
      </c>
      <c r="I249">
        <v>303000</v>
      </c>
      <c r="K249">
        <v>2.6666666999999999</v>
      </c>
      <c r="L249">
        <v>1800400</v>
      </c>
      <c r="M249">
        <v>2420700</v>
      </c>
      <c r="N249">
        <v>1571800</v>
      </c>
      <c r="P249">
        <v>2.6</v>
      </c>
      <c r="Q249">
        <v>910600</v>
      </c>
      <c r="R249">
        <v>753000</v>
      </c>
      <c r="S249">
        <v>528000</v>
      </c>
      <c r="U249">
        <v>2.7272726999999999</v>
      </c>
      <c r="V249">
        <v>15282500</v>
      </c>
      <c r="W249">
        <v>32647800</v>
      </c>
      <c r="X249">
        <v>618300</v>
      </c>
      <c r="Z249">
        <v>2.7692307999999999</v>
      </c>
      <c r="AA249">
        <v>552035700</v>
      </c>
      <c r="AB249">
        <v>900904600</v>
      </c>
      <c r="AC249">
        <v>1464500</v>
      </c>
    </row>
    <row r="250" spans="1:29" x14ac:dyDescent="0.25">
      <c r="A250">
        <v>2.4</v>
      </c>
      <c r="B250">
        <v>398800</v>
      </c>
      <c r="C250">
        <v>287000</v>
      </c>
      <c r="D250">
        <v>294900</v>
      </c>
      <c r="F250">
        <v>2.5714285000000001</v>
      </c>
      <c r="G250">
        <v>17736700</v>
      </c>
      <c r="H250">
        <v>20204000</v>
      </c>
      <c r="I250">
        <v>20423600</v>
      </c>
      <c r="K250">
        <v>2.6666666999999999</v>
      </c>
      <c r="L250">
        <v>12712500</v>
      </c>
      <c r="M250">
        <v>22598600</v>
      </c>
      <c r="N250">
        <v>1624501</v>
      </c>
      <c r="P250">
        <v>2.6</v>
      </c>
      <c r="Q250">
        <v>9239400</v>
      </c>
      <c r="R250">
        <v>11970400</v>
      </c>
      <c r="S250">
        <v>3899400</v>
      </c>
      <c r="U250">
        <v>2.7272726999999999</v>
      </c>
      <c r="V250">
        <v>22896400</v>
      </c>
      <c r="W250">
        <v>42367800</v>
      </c>
      <c r="X250">
        <v>3429800</v>
      </c>
      <c r="Z250">
        <v>2.7692307999999999</v>
      </c>
      <c r="AA250">
        <v>943500</v>
      </c>
      <c r="AB250">
        <v>1764000</v>
      </c>
      <c r="AC250">
        <v>815500</v>
      </c>
    </row>
    <row r="251" spans="1:29" x14ac:dyDescent="0.25">
      <c r="A251">
        <v>2.4</v>
      </c>
      <c r="B251">
        <v>1850700</v>
      </c>
      <c r="C251">
        <v>1399100</v>
      </c>
      <c r="D251">
        <v>1471500</v>
      </c>
      <c r="F251">
        <v>2.5714285000000001</v>
      </c>
      <c r="G251">
        <v>110517200</v>
      </c>
      <c r="H251">
        <v>126402300</v>
      </c>
      <c r="I251">
        <v>757400</v>
      </c>
      <c r="K251">
        <v>2.6666666999999999</v>
      </c>
      <c r="L251">
        <v>105505900</v>
      </c>
      <c r="M251">
        <v>129074700</v>
      </c>
      <c r="N251">
        <v>10985199</v>
      </c>
      <c r="P251">
        <v>2.6</v>
      </c>
      <c r="Q251">
        <v>72812200</v>
      </c>
      <c r="R251">
        <v>87611600</v>
      </c>
      <c r="S251">
        <v>77510100</v>
      </c>
      <c r="U251">
        <v>2.7272726999999999</v>
      </c>
      <c r="V251">
        <v>33672900</v>
      </c>
      <c r="W251">
        <v>54702900</v>
      </c>
      <c r="X251">
        <v>1895900</v>
      </c>
      <c r="Z251">
        <v>2.7692307999999999</v>
      </c>
      <c r="AA251">
        <v>5089500</v>
      </c>
      <c r="AB251">
        <v>6783000</v>
      </c>
      <c r="AC251">
        <v>3819600</v>
      </c>
    </row>
    <row r="252" spans="1:29" x14ac:dyDescent="0.25">
      <c r="A252">
        <v>2.4</v>
      </c>
      <c r="B252">
        <v>365100</v>
      </c>
      <c r="C252">
        <v>283900</v>
      </c>
      <c r="D252">
        <v>296000</v>
      </c>
      <c r="F252">
        <v>2.5714285000000001</v>
      </c>
      <c r="G252">
        <v>6427700</v>
      </c>
      <c r="H252">
        <v>7257500</v>
      </c>
      <c r="I252">
        <v>7457700</v>
      </c>
      <c r="K252">
        <v>2.6666666999999999</v>
      </c>
      <c r="L252">
        <v>645400</v>
      </c>
      <c r="M252">
        <v>583900</v>
      </c>
      <c r="N252">
        <v>461301</v>
      </c>
      <c r="P252">
        <v>2.6</v>
      </c>
      <c r="Q252">
        <v>8384400</v>
      </c>
      <c r="R252">
        <v>11972400</v>
      </c>
      <c r="S252">
        <v>1363600</v>
      </c>
      <c r="U252">
        <v>2.7272726999999999</v>
      </c>
      <c r="V252">
        <v>1911600</v>
      </c>
      <c r="W252">
        <v>1947900</v>
      </c>
      <c r="X252">
        <v>2825500</v>
      </c>
      <c r="Z252">
        <v>2.7692307999999999</v>
      </c>
      <c r="AA252" t="s">
        <v>665</v>
      </c>
      <c r="AB252" t="s">
        <v>692</v>
      </c>
      <c r="AC252" t="s">
        <v>84</v>
      </c>
    </row>
    <row r="253" spans="1:29" x14ac:dyDescent="0.25">
      <c r="A253">
        <v>2.4</v>
      </c>
      <c r="B253">
        <v>1021200</v>
      </c>
      <c r="C253">
        <v>402100</v>
      </c>
      <c r="D253">
        <v>418300</v>
      </c>
      <c r="F253">
        <v>2.5714285000000001</v>
      </c>
      <c r="G253">
        <v>423600</v>
      </c>
      <c r="H253">
        <v>429900</v>
      </c>
      <c r="I253">
        <v>473700</v>
      </c>
      <c r="K253">
        <v>2.6666666999999999</v>
      </c>
      <c r="L253">
        <v>480900</v>
      </c>
      <c r="M253">
        <v>452700</v>
      </c>
      <c r="N253">
        <v>359599</v>
      </c>
      <c r="P253">
        <v>2.6</v>
      </c>
      <c r="Q253">
        <v>55865200</v>
      </c>
      <c r="R253">
        <v>61421900</v>
      </c>
      <c r="S253">
        <v>25740000</v>
      </c>
      <c r="U253">
        <v>2.7272726999999999</v>
      </c>
      <c r="V253">
        <v>680400</v>
      </c>
      <c r="W253">
        <v>797200</v>
      </c>
      <c r="X253">
        <v>547400</v>
      </c>
      <c r="Z253">
        <v>2.7692307999999999</v>
      </c>
      <c r="AA253" t="s">
        <v>1304</v>
      </c>
      <c r="AB253" t="s">
        <v>694</v>
      </c>
      <c r="AC253">
        <v>214757400</v>
      </c>
    </row>
    <row r="254" spans="1:29" x14ac:dyDescent="0.25">
      <c r="A254">
        <v>2.4</v>
      </c>
      <c r="B254">
        <v>735800</v>
      </c>
      <c r="C254">
        <v>614100</v>
      </c>
      <c r="D254">
        <v>642700</v>
      </c>
      <c r="F254">
        <v>2.5714285000000001</v>
      </c>
      <c r="G254">
        <v>364000</v>
      </c>
      <c r="H254">
        <v>422800</v>
      </c>
      <c r="I254">
        <v>422100</v>
      </c>
      <c r="K254">
        <v>2.6666666999999999</v>
      </c>
      <c r="L254">
        <v>1005600</v>
      </c>
      <c r="M254">
        <v>1174700</v>
      </c>
      <c r="N254">
        <v>426501</v>
      </c>
      <c r="P254">
        <v>2.6</v>
      </c>
      <c r="Q254">
        <v>30001900</v>
      </c>
      <c r="R254">
        <v>50746400</v>
      </c>
      <c r="S254">
        <v>3669100</v>
      </c>
      <c r="U254">
        <v>2.7272726999999999</v>
      </c>
      <c r="V254">
        <v>2434600</v>
      </c>
      <c r="W254">
        <v>2549600</v>
      </c>
      <c r="X254">
        <v>2240400</v>
      </c>
      <c r="Z254">
        <v>2.7692307999999999</v>
      </c>
      <c r="AA254">
        <v>487975600</v>
      </c>
      <c r="AB254">
        <v>615818800</v>
      </c>
      <c r="AC254">
        <v>341396700</v>
      </c>
    </row>
    <row r="255" spans="1:29" x14ac:dyDescent="0.25">
      <c r="A255">
        <v>2.4</v>
      </c>
      <c r="B255">
        <v>387200</v>
      </c>
      <c r="C255">
        <v>301600</v>
      </c>
      <c r="D255">
        <v>358800</v>
      </c>
      <c r="F255">
        <v>2.5714285000000001</v>
      </c>
      <c r="G255">
        <v>1266000</v>
      </c>
      <c r="H255">
        <v>1916700</v>
      </c>
      <c r="I255">
        <v>539100</v>
      </c>
      <c r="K255">
        <v>2.6666666999999999</v>
      </c>
      <c r="L255">
        <v>614500</v>
      </c>
      <c r="M255">
        <v>2556000</v>
      </c>
      <c r="N255">
        <v>333000</v>
      </c>
      <c r="P255">
        <v>2.6</v>
      </c>
      <c r="Q255">
        <v>48963900</v>
      </c>
      <c r="R255">
        <v>47950000</v>
      </c>
      <c r="S255">
        <v>46258900</v>
      </c>
      <c r="U255">
        <v>2.7272726999999999</v>
      </c>
      <c r="V255" t="s">
        <v>1011</v>
      </c>
      <c r="W255" t="s">
        <v>382</v>
      </c>
      <c r="X255">
        <v>13420400</v>
      </c>
      <c r="Z255">
        <v>2.7692307999999999</v>
      </c>
      <c r="AA255">
        <v>5921666500</v>
      </c>
      <c r="AB255" t="s">
        <v>698</v>
      </c>
      <c r="AC255">
        <v>80691100</v>
      </c>
    </row>
    <row r="256" spans="1:29" x14ac:dyDescent="0.25">
      <c r="A256">
        <v>2.4</v>
      </c>
      <c r="B256">
        <v>559700</v>
      </c>
      <c r="C256">
        <v>437100</v>
      </c>
      <c r="D256">
        <v>517300</v>
      </c>
      <c r="F256">
        <v>2.5714285000000001</v>
      </c>
      <c r="G256">
        <v>1365100</v>
      </c>
      <c r="H256">
        <v>1653600</v>
      </c>
      <c r="I256">
        <v>1273700</v>
      </c>
      <c r="K256">
        <v>2.6666666999999999</v>
      </c>
      <c r="L256">
        <v>641700</v>
      </c>
      <c r="M256">
        <v>703400</v>
      </c>
      <c r="N256">
        <v>454801</v>
      </c>
      <c r="P256">
        <v>2.6</v>
      </c>
      <c r="Q256" t="s">
        <v>868</v>
      </c>
      <c r="R256" t="s">
        <v>236</v>
      </c>
      <c r="S256">
        <v>28258700</v>
      </c>
      <c r="U256">
        <v>2.7272726999999999</v>
      </c>
      <c r="V256">
        <v>1103200</v>
      </c>
      <c r="W256">
        <v>3610400</v>
      </c>
      <c r="X256">
        <v>484400</v>
      </c>
      <c r="Z256">
        <v>2.7692307999999999</v>
      </c>
      <c r="AA256">
        <v>20272700</v>
      </c>
      <c r="AB256">
        <v>46769500</v>
      </c>
      <c r="AC256">
        <v>731500</v>
      </c>
    </row>
    <row r="257" spans="1:29" x14ac:dyDescent="0.25">
      <c r="A257">
        <v>2.4</v>
      </c>
      <c r="B257">
        <v>7119400</v>
      </c>
      <c r="C257">
        <v>8413600</v>
      </c>
      <c r="D257">
        <v>7391800</v>
      </c>
      <c r="F257">
        <v>2.5714285000000001</v>
      </c>
      <c r="G257">
        <v>550100</v>
      </c>
      <c r="H257">
        <v>607500</v>
      </c>
      <c r="I257">
        <v>468700</v>
      </c>
      <c r="K257">
        <v>2.6666666999999999</v>
      </c>
      <c r="L257">
        <v>2850500</v>
      </c>
      <c r="M257">
        <v>3595600</v>
      </c>
      <c r="N257">
        <v>2612100</v>
      </c>
      <c r="P257">
        <v>2.6</v>
      </c>
      <c r="Q257">
        <v>2416500</v>
      </c>
      <c r="R257">
        <v>4702000</v>
      </c>
      <c r="S257">
        <v>6066800</v>
      </c>
      <c r="U257">
        <v>2.7272726999999999</v>
      </c>
      <c r="V257">
        <v>1120000</v>
      </c>
      <c r="W257">
        <v>1306800</v>
      </c>
      <c r="X257">
        <v>736700</v>
      </c>
      <c r="Z257">
        <v>2.7692307999999999</v>
      </c>
      <c r="AA257">
        <v>255091000</v>
      </c>
      <c r="AB257">
        <v>334097600</v>
      </c>
      <c r="AC257">
        <v>2399800</v>
      </c>
    </row>
    <row r="258" spans="1:29" x14ac:dyDescent="0.25">
      <c r="A258">
        <v>2.4</v>
      </c>
      <c r="B258">
        <v>675000</v>
      </c>
      <c r="C258">
        <v>756100</v>
      </c>
      <c r="D258">
        <v>689000</v>
      </c>
      <c r="F258">
        <v>2.5714285000000001</v>
      </c>
      <c r="G258">
        <v>5942400</v>
      </c>
      <c r="H258">
        <v>6958600</v>
      </c>
      <c r="I258">
        <v>6981600</v>
      </c>
      <c r="K258">
        <v>2.6666666999999999</v>
      </c>
      <c r="L258">
        <v>7627100</v>
      </c>
      <c r="M258">
        <v>8877900</v>
      </c>
      <c r="N258">
        <v>827399</v>
      </c>
      <c r="P258">
        <v>2.6</v>
      </c>
      <c r="Q258">
        <v>13121500</v>
      </c>
      <c r="R258">
        <v>26578400</v>
      </c>
      <c r="S258">
        <v>1113600</v>
      </c>
      <c r="U258">
        <v>2.7272726999999999</v>
      </c>
      <c r="V258">
        <v>6412100</v>
      </c>
      <c r="W258">
        <v>7054000</v>
      </c>
      <c r="X258">
        <v>7130000</v>
      </c>
      <c r="Z258">
        <v>2.7692307999999999</v>
      </c>
      <c r="AA258">
        <v>1151896000</v>
      </c>
      <c r="AB258">
        <v>252831900</v>
      </c>
      <c r="AC258">
        <v>83315400</v>
      </c>
    </row>
    <row r="259" spans="1:29" x14ac:dyDescent="0.25">
      <c r="A259">
        <v>2.4</v>
      </c>
      <c r="B259">
        <v>288400</v>
      </c>
      <c r="C259">
        <v>311000</v>
      </c>
      <c r="D259">
        <v>247400</v>
      </c>
      <c r="F259">
        <v>2.5714285000000001</v>
      </c>
      <c r="G259">
        <v>4970300</v>
      </c>
      <c r="H259">
        <v>5841000</v>
      </c>
      <c r="I259">
        <v>5642900</v>
      </c>
      <c r="K259">
        <v>2.6666666999999999</v>
      </c>
      <c r="L259">
        <v>509200</v>
      </c>
      <c r="M259">
        <v>633300</v>
      </c>
      <c r="N259">
        <v>378700</v>
      </c>
      <c r="P259">
        <v>2.6</v>
      </c>
      <c r="Q259">
        <v>689904700</v>
      </c>
      <c r="R259">
        <v>962227700</v>
      </c>
      <c r="S259">
        <v>2730500</v>
      </c>
      <c r="U259">
        <v>2.7272726999999999</v>
      </c>
      <c r="V259">
        <v>734390300</v>
      </c>
      <c r="W259">
        <v>830401500</v>
      </c>
      <c r="X259">
        <v>25949200</v>
      </c>
      <c r="Z259">
        <v>2.7692307999999999</v>
      </c>
      <c r="AA259" t="s">
        <v>1311</v>
      </c>
      <c r="AB259" t="s">
        <v>703</v>
      </c>
      <c r="AC259">
        <v>1678500</v>
      </c>
    </row>
    <row r="260" spans="1:29" x14ac:dyDescent="0.25">
      <c r="A260">
        <v>2.4</v>
      </c>
      <c r="B260">
        <v>3567200</v>
      </c>
      <c r="C260">
        <v>4194100</v>
      </c>
      <c r="D260">
        <v>2789200</v>
      </c>
      <c r="F260">
        <v>2.5714285000000001</v>
      </c>
      <c r="G260">
        <v>6635700</v>
      </c>
      <c r="H260">
        <v>9114300</v>
      </c>
      <c r="I260">
        <v>1223600</v>
      </c>
      <c r="K260">
        <v>2.6666666999999999</v>
      </c>
      <c r="L260">
        <v>205455900</v>
      </c>
      <c r="M260">
        <v>231392700</v>
      </c>
      <c r="N260">
        <v>235817500</v>
      </c>
      <c r="P260">
        <v>2.6</v>
      </c>
      <c r="Q260" t="s">
        <v>869</v>
      </c>
      <c r="R260" t="s">
        <v>238</v>
      </c>
      <c r="S260" t="s">
        <v>28</v>
      </c>
      <c r="U260">
        <v>2.7272726999999999</v>
      </c>
      <c r="V260" t="s">
        <v>1014</v>
      </c>
      <c r="W260" t="s">
        <v>385</v>
      </c>
      <c r="X260">
        <v>1611200800</v>
      </c>
      <c r="Z260">
        <v>2.7692307999999999</v>
      </c>
      <c r="AA260" t="s">
        <v>1312</v>
      </c>
      <c r="AB260" t="s">
        <v>704</v>
      </c>
      <c r="AC260">
        <v>25696000</v>
      </c>
    </row>
    <row r="261" spans="1:29" x14ac:dyDescent="0.25">
      <c r="A261">
        <v>2.4</v>
      </c>
      <c r="B261">
        <v>240800</v>
      </c>
      <c r="C261">
        <v>333800</v>
      </c>
      <c r="D261">
        <v>331600</v>
      </c>
      <c r="F261">
        <v>2.5714285000000001</v>
      </c>
      <c r="G261" t="s">
        <v>1399</v>
      </c>
      <c r="H261" t="s">
        <v>94</v>
      </c>
      <c r="I261">
        <v>5016800</v>
      </c>
      <c r="K261">
        <v>2.6666666999999999</v>
      </c>
      <c r="L261">
        <v>2801264200</v>
      </c>
      <c r="M261">
        <v>2955810300</v>
      </c>
      <c r="N261">
        <v>2980019600</v>
      </c>
      <c r="P261">
        <v>2.6</v>
      </c>
      <c r="Q261" t="s">
        <v>870</v>
      </c>
      <c r="R261" t="s">
        <v>239</v>
      </c>
      <c r="S261">
        <v>10812500</v>
      </c>
      <c r="U261">
        <v>2.7272726999999999</v>
      </c>
      <c r="V261">
        <v>770749200</v>
      </c>
      <c r="W261">
        <v>1136224500</v>
      </c>
      <c r="X261">
        <v>8166100</v>
      </c>
      <c r="Z261">
        <v>2.7692307999999999</v>
      </c>
      <c r="AA261" t="s">
        <v>1314</v>
      </c>
      <c r="AB261" t="s">
        <v>706</v>
      </c>
      <c r="AC261">
        <v>1188900</v>
      </c>
    </row>
    <row r="262" spans="1:29" x14ac:dyDescent="0.25">
      <c r="A262">
        <v>2.4</v>
      </c>
      <c r="B262">
        <v>531600</v>
      </c>
      <c r="C262">
        <v>690500</v>
      </c>
      <c r="D262">
        <v>750700</v>
      </c>
      <c r="F262">
        <v>2.5714285000000001</v>
      </c>
      <c r="G262">
        <v>1446100</v>
      </c>
      <c r="H262">
        <v>911800</v>
      </c>
      <c r="I262">
        <v>607300</v>
      </c>
      <c r="K262">
        <v>2.6666666999999999</v>
      </c>
      <c r="L262">
        <v>2707900</v>
      </c>
      <c r="M262">
        <v>2671300</v>
      </c>
      <c r="N262">
        <v>4801600</v>
      </c>
      <c r="P262">
        <v>2.6</v>
      </c>
      <c r="Q262">
        <v>713800</v>
      </c>
      <c r="R262">
        <v>1003700</v>
      </c>
      <c r="S262">
        <v>408700</v>
      </c>
      <c r="U262">
        <v>2.7272726999999999</v>
      </c>
      <c r="V262">
        <v>28277600</v>
      </c>
      <c r="W262">
        <v>31290200</v>
      </c>
      <c r="X262">
        <v>30591700</v>
      </c>
      <c r="Z262">
        <v>2.7692307999999999</v>
      </c>
      <c r="AA262" t="s">
        <v>1315</v>
      </c>
      <c r="AB262" t="s">
        <v>707</v>
      </c>
      <c r="AC262">
        <v>2914400</v>
      </c>
    </row>
    <row r="263" spans="1:29" x14ac:dyDescent="0.25">
      <c r="A263">
        <v>2.4</v>
      </c>
      <c r="B263">
        <v>259900</v>
      </c>
      <c r="C263">
        <v>328900</v>
      </c>
      <c r="D263">
        <v>324500</v>
      </c>
      <c r="F263">
        <v>2.5714285000000001</v>
      </c>
      <c r="G263">
        <v>20947600</v>
      </c>
      <c r="H263">
        <v>23515900</v>
      </c>
      <c r="I263">
        <v>1513400</v>
      </c>
      <c r="K263">
        <v>2.6666666999999999</v>
      </c>
      <c r="L263">
        <v>613400</v>
      </c>
      <c r="M263">
        <v>632000</v>
      </c>
      <c r="N263">
        <v>698099</v>
      </c>
      <c r="P263">
        <v>2.6</v>
      </c>
      <c r="Q263">
        <v>411500</v>
      </c>
      <c r="R263">
        <v>550100</v>
      </c>
      <c r="S263">
        <v>411700</v>
      </c>
      <c r="U263">
        <v>2.7272726999999999</v>
      </c>
      <c r="V263">
        <v>4665500</v>
      </c>
      <c r="W263">
        <v>7664200</v>
      </c>
      <c r="X263">
        <v>1979000</v>
      </c>
      <c r="Z263">
        <v>2.7692307999999999</v>
      </c>
      <c r="AA263">
        <v>12416500</v>
      </c>
      <c r="AB263">
        <v>30466400</v>
      </c>
      <c r="AC263">
        <v>873000</v>
      </c>
    </row>
    <row r="264" spans="1:29" x14ac:dyDescent="0.25">
      <c r="A264">
        <v>2.4</v>
      </c>
      <c r="B264">
        <v>566900</v>
      </c>
      <c r="C264">
        <v>613800</v>
      </c>
      <c r="D264">
        <v>478200</v>
      </c>
      <c r="F264">
        <v>2.5714285000000001</v>
      </c>
      <c r="G264">
        <v>804100</v>
      </c>
      <c r="H264">
        <v>823400</v>
      </c>
      <c r="I264">
        <v>394400</v>
      </c>
      <c r="K264">
        <v>2.6666666999999999</v>
      </c>
      <c r="L264">
        <v>61970500</v>
      </c>
      <c r="M264">
        <v>66785700</v>
      </c>
      <c r="N264">
        <v>18977901</v>
      </c>
      <c r="P264">
        <v>2.6</v>
      </c>
      <c r="Q264">
        <v>1211100</v>
      </c>
      <c r="R264">
        <v>1831500</v>
      </c>
      <c r="S264">
        <v>652400</v>
      </c>
      <c r="U264">
        <v>2.7272726999999999</v>
      </c>
      <c r="V264">
        <v>9609100</v>
      </c>
      <c r="W264">
        <v>23468700</v>
      </c>
      <c r="X264">
        <v>1357700</v>
      </c>
      <c r="Z264">
        <v>2.7692307999999999</v>
      </c>
      <c r="AA264">
        <v>3152089300</v>
      </c>
      <c r="AB264">
        <v>4394144600</v>
      </c>
      <c r="AC264">
        <v>6056800</v>
      </c>
    </row>
    <row r="265" spans="1:29" x14ac:dyDescent="0.25">
      <c r="A265">
        <v>2.4</v>
      </c>
      <c r="B265">
        <v>872600</v>
      </c>
      <c r="C265">
        <v>1191000</v>
      </c>
      <c r="D265">
        <v>668800</v>
      </c>
      <c r="F265">
        <v>2.5714285000000001</v>
      </c>
      <c r="G265">
        <v>433000</v>
      </c>
      <c r="H265">
        <v>457200</v>
      </c>
      <c r="I265">
        <v>414600</v>
      </c>
      <c r="K265">
        <v>2.6666666999999999</v>
      </c>
      <c r="L265">
        <v>1256400</v>
      </c>
      <c r="M265">
        <v>1641200</v>
      </c>
      <c r="N265">
        <v>779500</v>
      </c>
      <c r="P265">
        <v>2.6</v>
      </c>
      <c r="Q265">
        <v>224567700</v>
      </c>
      <c r="R265">
        <v>459995900</v>
      </c>
      <c r="S265">
        <v>1788400</v>
      </c>
      <c r="U265">
        <v>2.7272726999999999</v>
      </c>
      <c r="V265">
        <v>4426700</v>
      </c>
      <c r="W265">
        <v>5001700</v>
      </c>
      <c r="X265">
        <v>1099900</v>
      </c>
      <c r="Z265">
        <v>2.7692307999999999</v>
      </c>
      <c r="AA265" t="s">
        <v>1316</v>
      </c>
      <c r="AB265" t="s">
        <v>709</v>
      </c>
      <c r="AC265">
        <v>102047000</v>
      </c>
    </row>
    <row r="266" spans="1:29" x14ac:dyDescent="0.25">
      <c r="A266">
        <v>2.4</v>
      </c>
      <c r="B266">
        <v>365300</v>
      </c>
      <c r="C266">
        <v>458800</v>
      </c>
      <c r="D266">
        <v>353900</v>
      </c>
      <c r="F266">
        <v>2.5714285000000001</v>
      </c>
      <c r="G266">
        <v>18846200</v>
      </c>
      <c r="H266">
        <v>23406600</v>
      </c>
      <c r="I266">
        <v>24088400</v>
      </c>
      <c r="K266">
        <v>2.6666666999999999</v>
      </c>
      <c r="L266">
        <v>420800</v>
      </c>
      <c r="M266">
        <v>447200</v>
      </c>
      <c r="N266">
        <v>391499</v>
      </c>
      <c r="P266">
        <v>2.6</v>
      </c>
      <c r="Q266" t="s">
        <v>871</v>
      </c>
      <c r="R266" t="s">
        <v>438</v>
      </c>
      <c r="S266">
        <v>42645900</v>
      </c>
      <c r="U266">
        <v>2.7272726999999999</v>
      </c>
      <c r="V266" t="s">
        <v>1015</v>
      </c>
      <c r="W266" t="s">
        <v>386</v>
      </c>
      <c r="X266">
        <v>2097600</v>
      </c>
      <c r="Z266">
        <v>2.7692307999999999</v>
      </c>
      <c r="AA266" t="s">
        <v>1317</v>
      </c>
      <c r="AB266" t="s">
        <v>710</v>
      </c>
      <c r="AC266">
        <v>1854400</v>
      </c>
    </row>
    <row r="267" spans="1:29" x14ac:dyDescent="0.25">
      <c r="A267">
        <v>2.4</v>
      </c>
      <c r="B267">
        <v>349100</v>
      </c>
      <c r="C267">
        <v>462200</v>
      </c>
      <c r="D267">
        <v>339500</v>
      </c>
      <c r="F267">
        <v>2.5714285000000001</v>
      </c>
      <c r="G267">
        <v>1931700</v>
      </c>
      <c r="H267">
        <v>2081200</v>
      </c>
      <c r="I267">
        <v>2427600</v>
      </c>
      <c r="K267">
        <v>2.6666666999999999</v>
      </c>
      <c r="L267">
        <v>6526700</v>
      </c>
      <c r="M267">
        <v>11772100</v>
      </c>
      <c r="N267">
        <v>1632900</v>
      </c>
      <c r="P267">
        <v>2.6</v>
      </c>
      <c r="Q267">
        <v>847700</v>
      </c>
      <c r="R267">
        <v>1001800</v>
      </c>
      <c r="S267">
        <v>730900</v>
      </c>
      <c r="U267">
        <v>2.7272726999999999</v>
      </c>
      <c r="V267" t="s">
        <v>1017</v>
      </c>
      <c r="W267" t="s">
        <v>388</v>
      </c>
      <c r="X267">
        <v>2223500</v>
      </c>
      <c r="Z267">
        <v>2.7692307999999999</v>
      </c>
      <c r="AA267">
        <v>2188073300</v>
      </c>
      <c r="AB267">
        <v>2913848400</v>
      </c>
      <c r="AC267">
        <v>10087700</v>
      </c>
    </row>
    <row r="268" spans="1:29" x14ac:dyDescent="0.25">
      <c r="A268">
        <v>2.4</v>
      </c>
      <c r="B268">
        <v>8755800</v>
      </c>
      <c r="C268">
        <v>9198700</v>
      </c>
      <c r="D268">
        <v>3369800</v>
      </c>
      <c r="F268">
        <v>2.5714285000000001</v>
      </c>
      <c r="G268">
        <v>741000</v>
      </c>
      <c r="H268">
        <v>810900</v>
      </c>
      <c r="I268">
        <v>1254700</v>
      </c>
      <c r="K268">
        <v>2.6666666999999999</v>
      </c>
      <c r="L268">
        <v>1188000</v>
      </c>
      <c r="M268">
        <v>1398300</v>
      </c>
      <c r="N268">
        <v>1304701</v>
      </c>
      <c r="P268">
        <v>2.6</v>
      </c>
      <c r="Q268" t="s">
        <v>872</v>
      </c>
      <c r="R268" t="s">
        <v>240</v>
      </c>
      <c r="S268">
        <v>755800</v>
      </c>
      <c r="U268">
        <v>2.7272726999999999</v>
      </c>
      <c r="V268">
        <v>208498700</v>
      </c>
      <c r="W268">
        <v>231032300</v>
      </c>
      <c r="X268">
        <v>131344500</v>
      </c>
      <c r="Z268">
        <v>2.7692307999999999</v>
      </c>
      <c r="AA268">
        <v>23151600</v>
      </c>
      <c r="AB268">
        <v>24469500</v>
      </c>
      <c r="AC268">
        <v>11927400</v>
      </c>
    </row>
    <row r="269" spans="1:29" x14ac:dyDescent="0.25">
      <c r="A269">
        <v>2.4</v>
      </c>
      <c r="B269">
        <v>254500</v>
      </c>
      <c r="C269">
        <v>411600</v>
      </c>
      <c r="D269">
        <v>267000</v>
      </c>
      <c r="F269">
        <v>2.5714285000000001</v>
      </c>
      <c r="G269">
        <v>655500</v>
      </c>
      <c r="H269">
        <v>738200</v>
      </c>
      <c r="I269">
        <v>822600</v>
      </c>
      <c r="K269">
        <v>2.6666666999999999</v>
      </c>
      <c r="L269">
        <v>1451400</v>
      </c>
      <c r="M269">
        <v>3501800</v>
      </c>
      <c r="N269">
        <v>3480500</v>
      </c>
      <c r="P269">
        <v>2.6</v>
      </c>
      <c r="Q269">
        <v>2795700</v>
      </c>
      <c r="R269">
        <v>3649700</v>
      </c>
      <c r="S269">
        <v>1145200</v>
      </c>
      <c r="U269">
        <v>2.7272726999999999</v>
      </c>
      <c r="V269" t="s">
        <v>301</v>
      </c>
      <c r="W269" t="s">
        <v>389</v>
      </c>
      <c r="X269">
        <v>21364800</v>
      </c>
      <c r="Z269">
        <v>2.7692307999999999</v>
      </c>
      <c r="AA269">
        <v>11158800</v>
      </c>
      <c r="AB269">
        <v>26559000</v>
      </c>
      <c r="AC269">
        <v>9195200</v>
      </c>
    </row>
    <row r="270" spans="1:29" x14ac:dyDescent="0.25">
      <c r="A270">
        <v>2.4</v>
      </c>
      <c r="B270">
        <v>1093800</v>
      </c>
      <c r="C270">
        <v>1448200</v>
      </c>
      <c r="D270">
        <v>1202600</v>
      </c>
      <c r="F270">
        <v>2.5714285000000001</v>
      </c>
      <c r="G270">
        <v>2214400</v>
      </c>
      <c r="H270">
        <v>2420800</v>
      </c>
      <c r="I270">
        <v>2555500</v>
      </c>
      <c r="K270">
        <v>2.6666666999999999</v>
      </c>
      <c r="L270">
        <v>8850200</v>
      </c>
      <c r="M270">
        <v>9311500</v>
      </c>
      <c r="N270">
        <v>9767100</v>
      </c>
      <c r="P270">
        <v>2.6</v>
      </c>
      <c r="Q270">
        <v>662500</v>
      </c>
      <c r="R270">
        <v>950000</v>
      </c>
      <c r="S270">
        <v>399100</v>
      </c>
      <c r="U270">
        <v>2.7272726999999999</v>
      </c>
      <c r="V270">
        <v>16406100</v>
      </c>
      <c r="W270">
        <v>18512500</v>
      </c>
      <c r="X270">
        <v>2157500</v>
      </c>
      <c r="Z270">
        <v>2.7692307999999999</v>
      </c>
      <c r="AA270">
        <v>586700</v>
      </c>
      <c r="AB270">
        <v>760000</v>
      </c>
      <c r="AC270">
        <v>465200</v>
      </c>
    </row>
    <row r="271" spans="1:29" x14ac:dyDescent="0.25">
      <c r="A271">
        <v>2.4</v>
      </c>
      <c r="B271">
        <v>1304000</v>
      </c>
      <c r="C271">
        <v>1629800</v>
      </c>
      <c r="D271">
        <v>1330000</v>
      </c>
      <c r="F271">
        <v>2.5714285000000001</v>
      </c>
      <c r="G271">
        <v>88367100</v>
      </c>
      <c r="H271">
        <v>129569200</v>
      </c>
      <c r="I271">
        <v>39938300</v>
      </c>
      <c r="K271">
        <v>2.6666666999999999</v>
      </c>
      <c r="L271">
        <v>1055400</v>
      </c>
      <c r="M271">
        <v>811300</v>
      </c>
      <c r="N271">
        <v>515800</v>
      </c>
      <c r="P271">
        <v>2.6</v>
      </c>
      <c r="Q271">
        <v>2899073800</v>
      </c>
      <c r="R271">
        <v>3208897300</v>
      </c>
      <c r="S271">
        <v>15332300</v>
      </c>
      <c r="U271">
        <v>2.7272726999999999</v>
      </c>
      <c r="V271">
        <v>1538800</v>
      </c>
      <c r="W271">
        <v>1678100</v>
      </c>
      <c r="X271">
        <v>1259600</v>
      </c>
      <c r="Z271">
        <v>2.7692307999999999</v>
      </c>
      <c r="AA271">
        <v>439264000</v>
      </c>
      <c r="AB271">
        <v>634454500</v>
      </c>
      <c r="AC271">
        <v>2719600</v>
      </c>
    </row>
    <row r="272" spans="1:29" x14ac:dyDescent="0.25">
      <c r="A272">
        <v>2.4</v>
      </c>
      <c r="B272">
        <v>3195500</v>
      </c>
      <c r="C272">
        <v>4131400</v>
      </c>
      <c r="D272">
        <v>3527600</v>
      </c>
      <c r="F272">
        <v>2.5714285000000001</v>
      </c>
      <c r="G272">
        <v>1889500</v>
      </c>
      <c r="H272">
        <v>2082700</v>
      </c>
      <c r="I272">
        <v>1503100</v>
      </c>
      <c r="K272">
        <v>2.6666666999999999</v>
      </c>
      <c r="L272">
        <v>1178854200</v>
      </c>
      <c r="M272">
        <v>1758940000</v>
      </c>
      <c r="N272">
        <v>1427000</v>
      </c>
      <c r="P272">
        <v>2.6</v>
      </c>
      <c r="Q272" t="s">
        <v>873</v>
      </c>
      <c r="R272" t="s">
        <v>241</v>
      </c>
      <c r="S272" t="s">
        <v>29</v>
      </c>
      <c r="U272">
        <v>2.7272726999999999</v>
      </c>
      <c r="V272" t="s">
        <v>1018</v>
      </c>
      <c r="W272" t="s">
        <v>390</v>
      </c>
      <c r="X272">
        <v>3796181600</v>
      </c>
      <c r="Z272">
        <v>2.7692307999999999</v>
      </c>
      <c r="AA272" t="s">
        <v>1322</v>
      </c>
      <c r="AB272" t="s">
        <v>716</v>
      </c>
      <c r="AC272">
        <v>242255300</v>
      </c>
    </row>
    <row r="273" spans="1:29" x14ac:dyDescent="0.25">
      <c r="A273">
        <v>2.4</v>
      </c>
      <c r="B273">
        <v>2635400</v>
      </c>
      <c r="C273">
        <v>2710200</v>
      </c>
      <c r="D273">
        <v>731000</v>
      </c>
      <c r="F273">
        <v>2.5714285000000001</v>
      </c>
      <c r="G273">
        <v>5480800</v>
      </c>
      <c r="H273">
        <v>6508400</v>
      </c>
      <c r="I273">
        <v>2996300</v>
      </c>
      <c r="K273">
        <v>2.6666666999999999</v>
      </c>
      <c r="L273">
        <v>175806300</v>
      </c>
      <c r="M273">
        <v>204219400</v>
      </c>
      <c r="N273">
        <v>1581500</v>
      </c>
      <c r="P273">
        <v>2.6</v>
      </c>
      <c r="Q273">
        <v>1197500</v>
      </c>
      <c r="R273">
        <v>1741600</v>
      </c>
      <c r="S273">
        <v>616500</v>
      </c>
      <c r="U273">
        <v>2.7272726999999999</v>
      </c>
      <c r="V273" t="s">
        <v>1019</v>
      </c>
      <c r="W273" t="s">
        <v>391</v>
      </c>
      <c r="X273">
        <v>6215800</v>
      </c>
      <c r="Z273">
        <v>2.7692307999999999</v>
      </c>
      <c r="AA273">
        <v>5625622700</v>
      </c>
      <c r="AB273" t="s">
        <v>718</v>
      </c>
      <c r="AC273">
        <v>2103500</v>
      </c>
    </row>
    <row r="274" spans="1:29" x14ac:dyDescent="0.25">
      <c r="A274">
        <v>2.4</v>
      </c>
      <c r="B274">
        <v>293100</v>
      </c>
      <c r="C274">
        <v>365700</v>
      </c>
      <c r="D274">
        <v>307500</v>
      </c>
      <c r="F274">
        <v>2.5714285000000001</v>
      </c>
      <c r="G274">
        <v>3446500</v>
      </c>
      <c r="H274">
        <v>6006500</v>
      </c>
      <c r="I274">
        <v>2214900</v>
      </c>
      <c r="K274">
        <v>2.6666666999999999</v>
      </c>
      <c r="L274" t="s">
        <v>785</v>
      </c>
      <c r="M274" t="s">
        <v>143</v>
      </c>
      <c r="N274">
        <v>2714899</v>
      </c>
      <c r="P274">
        <v>2.6</v>
      </c>
      <c r="Q274">
        <v>1737900</v>
      </c>
      <c r="R274">
        <v>2211000</v>
      </c>
      <c r="S274">
        <v>1759300</v>
      </c>
      <c r="U274">
        <v>2.7272726999999999</v>
      </c>
      <c r="V274">
        <v>24002600</v>
      </c>
      <c r="W274">
        <v>26511300</v>
      </c>
      <c r="X274">
        <v>2787800</v>
      </c>
      <c r="Z274">
        <v>2.7692307999999999</v>
      </c>
      <c r="AA274" t="s">
        <v>1324</v>
      </c>
      <c r="AB274" t="s">
        <v>720</v>
      </c>
      <c r="AC274">
        <v>1828715200</v>
      </c>
    </row>
    <row r="275" spans="1:29" x14ac:dyDescent="0.25">
      <c r="A275">
        <v>2.4</v>
      </c>
      <c r="B275">
        <v>2988500</v>
      </c>
      <c r="C275">
        <v>2846300</v>
      </c>
      <c r="D275">
        <v>1436800</v>
      </c>
      <c r="F275">
        <v>2.5714285000000001</v>
      </c>
      <c r="G275">
        <v>361100</v>
      </c>
      <c r="H275">
        <v>390300</v>
      </c>
      <c r="I275">
        <v>423100</v>
      </c>
      <c r="K275">
        <v>2.6666666999999999</v>
      </c>
      <c r="L275">
        <v>2680100</v>
      </c>
      <c r="M275">
        <v>3062700</v>
      </c>
      <c r="N275">
        <v>2695599</v>
      </c>
      <c r="P275">
        <v>2.6</v>
      </c>
      <c r="Q275">
        <v>99536400</v>
      </c>
      <c r="R275">
        <v>142343200</v>
      </c>
      <c r="S275">
        <v>1142000</v>
      </c>
      <c r="U275">
        <v>2.7272726999999999</v>
      </c>
      <c r="V275" t="s">
        <v>1021</v>
      </c>
      <c r="W275" t="s">
        <v>393</v>
      </c>
      <c r="X275">
        <v>5709900</v>
      </c>
      <c r="Z275">
        <v>2.7692307999999999</v>
      </c>
      <c r="AA275">
        <v>1038157100</v>
      </c>
      <c r="AB275">
        <v>1791659700</v>
      </c>
      <c r="AC275">
        <v>3673900</v>
      </c>
    </row>
    <row r="276" spans="1:29" x14ac:dyDescent="0.25">
      <c r="A276">
        <v>2.4</v>
      </c>
      <c r="B276">
        <v>639300</v>
      </c>
      <c r="C276">
        <v>695700</v>
      </c>
      <c r="D276">
        <v>785100</v>
      </c>
      <c r="F276">
        <v>2.5714285000000001</v>
      </c>
      <c r="G276">
        <v>1299700</v>
      </c>
      <c r="H276">
        <v>1407700</v>
      </c>
      <c r="I276">
        <v>1372000</v>
      </c>
      <c r="K276">
        <v>2.6666666999999999</v>
      </c>
      <c r="L276">
        <v>4935700</v>
      </c>
      <c r="M276">
        <v>5495100</v>
      </c>
      <c r="N276">
        <v>1553901</v>
      </c>
      <c r="P276">
        <v>2.6</v>
      </c>
      <c r="Q276">
        <v>2530800</v>
      </c>
      <c r="R276">
        <v>2436900</v>
      </c>
      <c r="S276">
        <v>2257500</v>
      </c>
      <c r="U276">
        <v>2.7272726999999999</v>
      </c>
      <c r="V276" t="s">
        <v>1022</v>
      </c>
      <c r="W276" t="s">
        <v>394</v>
      </c>
      <c r="X276">
        <v>927733000</v>
      </c>
      <c r="Z276">
        <v>2.7692307999999999</v>
      </c>
      <c r="AA276">
        <v>326294200</v>
      </c>
      <c r="AB276">
        <v>693809700</v>
      </c>
      <c r="AC276">
        <v>4383600</v>
      </c>
    </row>
    <row r="277" spans="1:29" x14ac:dyDescent="0.25">
      <c r="A277">
        <v>2.4</v>
      </c>
      <c r="B277">
        <v>318600</v>
      </c>
      <c r="C277">
        <v>354800</v>
      </c>
      <c r="D277">
        <v>299600</v>
      </c>
      <c r="F277">
        <v>2.5714285000000001</v>
      </c>
      <c r="G277">
        <v>378200</v>
      </c>
      <c r="H277">
        <v>374700</v>
      </c>
      <c r="I277">
        <v>431100</v>
      </c>
      <c r="K277">
        <v>2.6666666999999999</v>
      </c>
      <c r="L277">
        <v>649500</v>
      </c>
      <c r="M277">
        <v>761500</v>
      </c>
      <c r="N277">
        <v>749100</v>
      </c>
      <c r="P277">
        <v>2.6</v>
      </c>
      <c r="Q277">
        <v>79427700</v>
      </c>
      <c r="R277">
        <v>83385300</v>
      </c>
      <c r="S277">
        <v>8470600</v>
      </c>
      <c r="U277">
        <v>2.7272726999999999</v>
      </c>
      <c r="V277" t="s">
        <v>1023</v>
      </c>
      <c r="W277" t="s">
        <v>395</v>
      </c>
      <c r="X277" t="s">
        <v>50</v>
      </c>
      <c r="Z277">
        <v>2.7692307999999999</v>
      </c>
      <c r="AA277">
        <v>154768000</v>
      </c>
      <c r="AB277">
        <v>215010500</v>
      </c>
      <c r="AC277">
        <v>1006900</v>
      </c>
    </row>
    <row r="278" spans="1:29" x14ac:dyDescent="0.25">
      <c r="A278">
        <v>2.4</v>
      </c>
      <c r="B278">
        <v>2064400</v>
      </c>
      <c r="C278">
        <v>1833900</v>
      </c>
      <c r="D278">
        <v>1878300</v>
      </c>
      <c r="F278">
        <v>2.5714285000000001</v>
      </c>
      <c r="G278">
        <v>12917100</v>
      </c>
      <c r="H278">
        <v>16480500</v>
      </c>
      <c r="I278">
        <v>13866600</v>
      </c>
      <c r="K278">
        <v>2.6666666999999999</v>
      </c>
      <c r="L278">
        <v>1193113700</v>
      </c>
      <c r="M278">
        <v>1265540100</v>
      </c>
      <c r="N278">
        <v>1304616100</v>
      </c>
      <c r="P278">
        <v>2.6</v>
      </c>
      <c r="Q278">
        <v>75756100</v>
      </c>
      <c r="R278">
        <v>81075600</v>
      </c>
      <c r="S278">
        <v>4033400</v>
      </c>
      <c r="U278">
        <v>2.7272726999999999</v>
      </c>
      <c r="V278">
        <v>313221800</v>
      </c>
      <c r="W278">
        <v>357362900</v>
      </c>
      <c r="X278">
        <v>20807100</v>
      </c>
      <c r="Z278">
        <v>2.7692307999999999</v>
      </c>
      <c r="AA278" t="s">
        <v>1326</v>
      </c>
      <c r="AB278" t="s">
        <v>722</v>
      </c>
      <c r="AC278">
        <v>1191200</v>
      </c>
    </row>
    <row r="279" spans="1:29" x14ac:dyDescent="0.25">
      <c r="A279">
        <v>2.4</v>
      </c>
      <c r="B279">
        <v>4692400</v>
      </c>
      <c r="C279">
        <v>8725400</v>
      </c>
      <c r="D279">
        <v>4193000</v>
      </c>
      <c r="F279">
        <v>2.5714285000000001</v>
      </c>
      <c r="G279">
        <v>609400</v>
      </c>
      <c r="H279">
        <v>998000</v>
      </c>
      <c r="I279">
        <v>754000</v>
      </c>
      <c r="K279">
        <v>2.6666666999999999</v>
      </c>
      <c r="L279">
        <v>154674500</v>
      </c>
      <c r="M279">
        <v>195174100</v>
      </c>
      <c r="N279">
        <v>85954100</v>
      </c>
      <c r="P279">
        <v>2.6</v>
      </c>
      <c r="Q279">
        <v>132353600</v>
      </c>
      <c r="R279">
        <v>166556800</v>
      </c>
      <c r="S279">
        <v>3477700</v>
      </c>
      <c r="U279">
        <v>2.7272726999999999</v>
      </c>
      <c r="V279">
        <v>501900</v>
      </c>
      <c r="W279">
        <v>588800</v>
      </c>
      <c r="X279">
        <v>413600</v>
      </c>
      <c r="Z279">
        <v>2.7692307999999999</v>
      </c>
      <c r="AA279" t="s">
        <v>1328</v>
      </c>
      <c r="AB279" t="s">
        <v>724</v>
      </c>
      <c r="AC279">
        <v>42604300</v>
      </c>
    </row>
    <row r="280" spans="1:29" x14ac:dyDescent="0.25">
      <c r="A280">
        <v>2.4</v>
      </c>
      <c r="B280">
        <v>289500</v>
      </c>
      <c r="C280">
        <v>340500</v>
      </c>
      <c r="D280">
        <v>288100</v>
      </c>
      <c r="F280">
        <v>2.5714285000000001</v>
      </c>
      <c r="G280">
        <v>2138700</v>
      </c>
      <c r="H280">
        <v>2417300</v>
      </c>
      <c r="I280">
        <v>2435200</v>
      </c>
      <c r="K280">
        <v>2.6666666999999999</v>
      </c>
      <c r="L280" t="s">
        <v>786</v>
      </c>
      <c r="M280" t="s">
        <v>144</v>
      </c>
      <c r="N280">
        <v>3418099</v>
      </c>
      <c r="P280">
        <v>2.6</v>
      </c>
      <c r="Q280" t="s">
        <v>875</v>
      </c>
      <c r="R280" t="s">
        <v>243</v>
      </c>
      <c r="S280">
        <v>39751100</v>
      </c>
      <c r="U280">
        <v>2.7272726999999999</v>
      </c>
      <c r="V280" t="s">
        <v>1024</v>
      </c>
      <c r="W280" t="s">
        <v>396</v>
      </c>
      <c r="X280">
        <v>95747800</v>
      </c>
      <c r="Z280">
        <v>2.7692307999999999</v>
      </c>
      <c r="AA280">
        <v>705770300</v>
      </c>
      <c r="AB280">
        <v>1632203100</v>
      </c>
      <c r="AC280">
        <v>3298700</v>
      </c>
    </row>
    <row r="281" spans="1:29" x14ac:dyDescent="0.25">
      <c r="A281">
        <v>2.4</v>
      </c>
      <c r="B281">
        <v>2022200</v>
      </c>
      <c r="C281">
        <v>2186000</v>
      </c>
      <c r="D281">
        <v>1469900</v>
      </c>
      <c r="F281">
        <v>2.5714285000000001</v>
      </c>
      <c r="G281">
        <v>279400</v>
      </c>
      <c r="H281">
        <v>283000</v>
      </c>
      <c r="I281">
        <v>295300</v>
      </c>
      <c r="K281">
        <v>2.6666666999999999</v>
      </c>
      <c r="L281">
        <v>906302900</v>
      </c>
      <c r="M281">
        <v>895355600</v>
      </c>
      <c r="N281">
        <v>65739501</v>
      </c>
      <c r="P281">
        <v>2.6</v>
      </c>
      <c r="Q281">
        <v>740330800</v>
      </c>
      <c r="R281">
        <v>912731100</v>
      </c>
      <c r="S281">
        <v>14095300</v>
      </c>
      <c r="U281">
        <v>2.7272726999999999</v>
      </c>
      <c r="V281">
        <v>1893300</v>
      </c>
      <c r="W281">
        <v>1985400</v>
      </c>
      <c r="X281">
        <v>1905800</v>
      </c>
      <c r="Z281">
        <v>2.7692307999999999</v>
      </c>
      <c r="AA281">
        <v>17969900</v>
      </c>
      <c r="AB281">
        <v>26969600</v>
      </c>
      <c r="AC281">
        <v>2487100</v>
      </c>
    </row>
    <row r="282" spans="1:29" x14ac:dyDescent="0.25">
      <c r="A282">
        <v>2.4</v>
      </c>
      <c r="B282">
        <v>481600</v>
      </c>
      <c r="C282">
        <v>487200</v>
      </c>
      <c r="D282">
        <v>349500</v>
      </c>
      <c r="F282">
        <v>2.5714285000000001</v>
      </c>
      <c r="G282">
        <v>461100</v>
      </c>
      <c r="H282">
        <v>334200</v>
      </c>
      <c r="I282">
        <v>406800</v>
      </c>
      <c r="K282">
        <v>2.6666666999999999</v>
      </c>
      <c r="L282">
        <v>20699500</v>
      </c>
      <c r="M282">
        <v>31593800</v>
      </c>
      <c r="N282">
        <v>1579200</v>
      </c>
      <c r="P282">
        <v>2.6</v>
      </c>
      <c r="Q282">
        <v>11241400</v>
      </c>
      <c r="R282">
        <v>10319300</v>
      </c>
      <c r="S282">
        <v>9520100</v>
      </c>
      <c r="U282">
        <v>2.7272726999999999</v>
      </c>
      <c r="V282">
        <v>4316100</v>
      </c>
      <c r="W282">
        <v>9689500</v>
      </c>
      <c r="X282">
        <v>497000</v>
      </c>
      <c r="Z282">
        <v>2.7692307999999999</v>
      </c>
      <c r="AA282" t="s">
        <v>1330</v>
      </c>
      <c r="AB282" t="s">
        <v>726</v>
      </c>
      <c r="AC282" t="s">
        <v>86</v>
      </c>
    </row>
    <row r="283" spans="1:29" x14ac:dyDescent="0.25">
      <c r="A283">
        <v>2.4</v>
      </c>
      <c r="B283">
        <v>317400</v>
      </c>
      <c r="C283">
        <v>306600</v>
      </c>
      <c r="D283">
        <v>285400</v>
      </c>
      <c r="F283">
        <v>2.5714285000000001</v>
      </c>
      <c r="G283">
        <v>266400</v>
      </c>
      <c r="H283">
        <v>259300</v>
      </c>
      <c r="I283">
        <v>274500</v>
      </c>
      <c r="K283">
        <v>2.6666666999999999</v>
      </c>
      <c r="L283">
        <v>833791800</v>
      </c>
      <c r="M283">
        <v>1090823200</v>
      </c>
      <c r="N283">
        <v>5943401</v>
      </c>
      <c r="P283">
        <v>2.6</v>
      </c>
      <c r="Q283">
        <v>670100</v>
      </c>
      <c r="R283">
        <v>744400</v>
      </c>
      <c r="S283">
        <v>605700</v>
      </c>
      <c r="U283">
        <v>2.7272726999999999</v>
      </c>
      <c r="V283">
        <v>902569800</v>
      </c>
      <c r="W283">
        <v>1213191700</v>
      </c>
      <c r="X283">
        <v>30084700</v>
      </c>
      <c r="Z283">
        <v>2.7692307999999999</v>
      </c>
      <c r="AA283">
        <v>3018700</v>
      </c>
      <c r="AB283">
        <v>4530700</v>
      </c>
      <c r="AC283">
        <v>489500</v>
      </c>
    </row>
    <row r="284" spans="1:29" x14ac:dyDescent="0.25">
      <c r="A284">
        <v>2.4</v>
      </c>
      <c r="B284">
        <v>1666200</v>
      </c>
      <c r="C284">
        <v>1752200</v>
      </c>
      <c r="D284">
        <v>1463200</v>
      </c>
      <c r="F284">
        <v>2.5714285000000001</v>
      </c>
      <c r="G284">
        <v>4997400</v>
      </c>
      <c r="H284">
        <v>5009800</v>
      </c>
      <c r="I284">
        <v>3667600</v>
      </c>
      <c r="K284">
        <v>2.6666666999999999</v>
      </c>
      <c r="L284">
        <v>963200</v>
      </c>
      <c r="M284">
        <v>1159600</v>
      </c>
      <c r="N284">
        <v>1302000</v>
      </c>
      <c r="P284">
        <v>2.6</v>
      </c>
      <c r="Q284">
        <v>326000</v>
      </c>
      <c r="R284">
        <v>356700</v>
      </c>
      <c r="S284">
        <v>336500</v>
      </c>
      <c r="U284">
        <v>2.7272726999999999</v>
      </c>
      <c r="V284">
        <v>1272870200</v>
      </c>
      <c r="W284">
        <v>1723532200</v>
      </c>
      <c r="X284">
        <v>2737500</v>
      </c>
      <c r="Z284">
        <v>2.7692307999999999</v>
      </c>
      <c r="AA284">
        <v>240554300</v>
      </c>
      <c r="AB284">
        <v>435972700</v>
      </c>
      <c r="AC284">
        <v>1533900</v>
      </c>
    </row>
    <row r="285" spans="1:29" x14ac:dyDescent="0.25">
      <c r="A285">
        <v>2.4</v>
      </c>
      <c r="B285">
        <v>364800</v>
      </c>
      <c r="C285">
        <v>500100</v>
      </c>
      <c r="D285">
        <v>366700</v>
      </c>
      <c r="F285">
        <v>2.5714285000000001</v>
      </c>
      <c r="G285" t="s">
        <v>1398</v>
      </c>
      <c r="H285" t="s">
        <v>95</v>
      </c>
      <c r="I285">
        <v>1325697200</v>
      </c>
      <c r="K285">
        <v>2.6666666999999999</v>
      </c>
      <c r="L285">
        <v>347245300</v>
      </c>
      <c r="M285">
        <v>72855900</v>
      </c>
      <c r="N285">
        <v>70712400</v>
      </c>
      <c r="P285">
        <v>2.6</v>
      </c>
      <c r="Q285">
        <v>18012000</v>
      </c>
      <c r="R285">
        <v>17664800</v>
      </c>
      <c r="S285">
        <v>3872300</v>
      </c>
      <c r="U285">
        <v>2.7272726999999999</v>
      </c>
      <c r="V285" t="s">
        <v>379</v>
      </c>
      <c r="W285" t="s">
        <v>398</v>
      </c>
      <c r="X285">
        <v>3720800</v>
      </c>
      <c r="Z285">
        <v>2.7692307999999999</v>
      </c>
      <c r="AA285" t="s">
        <v>1334</v>
      </c>
      <c r="AB285" t="s">
        <v>730</v>
      </c>
      <c r="AC285">
        <v>194772500</v>
      </c>
    </row>
    <row r="286" spans="1:29" x14ac:dyDescent="0.25">
      <c r="A286">
        <v>2.4</v>
      </c>
      <c r="B286">
        <v>458100</v>
      </c>
      <c r="C286">
        <v>1289000</v>
      </c>
      <c r="D286">
        <v>498300</v>
      </c>
      <c r="F286">
        <v>2.5714285000000001</v>
      </c>
      <c r="G286">
        <v>10664000</v>
      </c>
      <c r="H286">
        <v>11301600</v>
      </c>
      <c r="I286">
        <v>11434600</v>
      </c>
      <c r="K286">
        <v>2.6666666999999999</v>
      </c>
      <c r="L286">
        <v>182331400</v>
      </c>
      <c r="M286">
        <v>201267500</v>
      </c>
      <c r="N286">
        <v>6970399</v>
      </c>
      <c r="P286">
        <v>2.6</v>
      </c>
      <c r="Q286">
        <v>1078700</v>
      </c>
      <c r="R286">
        <v>1108500</v>
      </c>
      <c r="S286">
        <v>860100</v>
      </c>
      <c r="U286">
        <v>2.7272726999999999</v>
      </c>
      <c r="V286">
        <v>4178000</v>
      </c>
      <c r="W286">
        <v>5356400</v>
      </c>
      <c r="X286">
        <v>939400</v>
      </c>
      <c r="Z286">
        <v>2.7692307999999999</v>
      </c>
      <c r="AA286" t="s">
        <v>1335</v>
      </c>
      <c r="AB286" t="s">
        <v>731</v>
      </c>
      <c r="AC286">
        <v>733564600</v>
      </c>
    </row>
    <row r="287" spans="1:29" x14ac:dyDescent="0.25">
      <c r="A287">
        <v>2.4</v>
      </c>
      <c r="B287">
        <v>494600</v>
      </c>
      <c r="C287">
        <v>505900</v>
      </c>
      <c r="D287">
        <v>654200</v>
      </c>
      <c r="F287">
        <v>2.5714285000000001</v>
      </c>
      <c r="G287">
        <v>899300</v>
      </c>
      <c r="H287">
        <v>981900</v>
      </c>
      <c r="I287">
        <v>853000</v>
      </c>
      <c r="K287">
        <v>2.6666666999999999</v>
      </c>
      <c r="L287">
        <v>616700</v>
      </c>
      <c r="M287">
        <v>658400</v>
      </c>
      <c r="N287">
        <v>586901</v>
      </c>
      <c r="P287">
        <v>2.6</v>
      </c>
      <c r="Q287">
        <v>7479000</v>
      </c>
      <c r="R287">
        <v>6821000</v>
      </c>
      <c r="S287">
        <v>6081300</v>
      </c>
      <c r="U287">
        <v>2.7272726999999999</v>
      </c>
      <c r="V287">
        <v>5521500</v>
      </c>
      <c r="W287">
        <v>9562800</v>
      </c>
      <c r="X287">
        <v>3380900</v>
      </c>
      <c r="Z287">
        <v>2.7692307999999999</v>
      </c>
      <c r="AA287">
        <v>479224200</v>
      </c>
      <c r="AB287">
        <v>531782400</v>
      </c>
      <c r="AC287">
        <v>328234500</v>
      </c>
    </row>
    <row r="288" spans="1:29" x14ac:dyDescent="0.25">
      <c r="A288">
        <v>2.4</v>
      </c>
      <c r="B288">
        <v>274100</v>
      </c>
      <c r="C288">
        <v>461300</v>
      </c>
      <c r="D288">
        <v>322900</v>
      </c>
      <c r="F288">
        <v>2.5714285000000001</v>
      </c>
      <c r="G288">
        <v>472800</v>
      </c>
      <c r="H288">
        <v>643200</v>
      </c>
      <c r="I288">
        <v>415100</v>
      </c>
      <c r="K288">
        <v>2.6666666999999999</v>
      </c>
      <c r="L288">
        <v>1158653700</v>
      </c>
      <c r="M288">
        <v>1126179600</v>
      </c>
      <c r="N288">
        <v>821603500</v>
      </c>
      <c r="P288">
        <v>2.6</v>
      </c>
      <c r="Q288" t="s">
        <v>878</v>
      </c>
      <c r="R288" t="s">
        <v>246</v>
      </c>
      <c r="S288">
        <v>26273700</v>
      </c>
      <c r="U288">
        <v>2.7272726999999999</v>
      </c>
      <c r="V288">
        <v>2064162400</v>
      </c>
      <c r="W288">
        <v>2348549600</v>
      </c>
      <c r="X288">
        <v>8900500</v>
      </c>
      <c r="Z288">
        <v>2.7692307999999999</v>
      </c>
      <c r="AA288" t="s">
        <v>1338</v>
      </c>
      <c r="AB288">
        <v>1441579400</v>
      </c>
      <c r="AC288">
        <v>71006100</v>
      </c>
    </row>
    <row r="289" spans="1:29" x14ac:dyDescent="0.25">
      <c r="A289">
        <v>2.4</v>
      </c>
      <c r="B289">
        <v>295200</v>
      </c>
      <c r="C289">
        <v>346300</v>
      </c>
      <c r="D289">
        <v>303300</v>
      </c>
      <c r="F289">
        <v>2.5714285000000001</v>
      </c>
      <c r="G289">
        <v>457500</v>
      </c>
      <c r="H289">
        <v>681100</v>
      </c>
      <c r="I289">
        <v>562700</v>
      </c>
      <c r="K289">
        <v>2.6666666999999999</v>
      </c>
      <c r="L289">
        <v>689000</v>
      </c>
      <c r="M289">
        <v>761500</v>
      </c>
      <c r="N289">
        <v>593400</v>
      </c>
      <c r="P289">
        <v>2.6</v>
      </c>
      <c r="Q289" t="s">
        <v>879</v>
      </c>
      <c r="R289" t="s">
        <v>247</v>
      </c>
      <c r="S289">
        <v>12561600</v>
      </c>
      <c r="U289">
        <v>2.7272726999999999</v>
      </c>
      <c r="V289">
        <v>175733600</v>
      </c>
      <c r="W289">
        <v>124036800</v>
      </c>
      <c r="X289">
        <v>20558500</v>
      </c>
      <c r="Z289">
        <v>2.7692307999999999</v>
      </c>
      <c r="AA289" t="s">
        <v>1339</v>
      </c>
      <c r="AB289" t="s">
        <v>733</v>
      </c>
      <c r="AC289">
        <v>1323000</v>
      </c>
    </row>
    <row r="290" spans="1:29" x14ac:dyDescent="0.25">
      <c r="A290">
        <v>2.4</v>
      </c>
      <c r="B290">
        <v>448100</v>
      </c>
      <c r="C290">
        <v>417600</v>
      </c>
      <c r="D290">
        <v>406000</v>
      </c>
      <c r="F290">
        <v>2.5714285000000001</v>
      </c>
      <c r="G290">
        <v>1563100</v>
      </c>
      <c r="H290">
        <v>2140200</v>
      </c>
      <c r="I290">
        <v>2157200</v>
      </c>
      <c r="K290">
        <v>2.6666666999999999</v>
      </c>
      <c r="L290">
        <v>1857990000</v>
      </c>
      <c r="M290">
        <v>2470505500</v>
      </c>
      <c r="N290">
        <v>2494700</v>
      </c>
      <c r="P290">
        <v>2.6</v>
      </c>
      <c r="Q290">
        <v>14178800</v>
      </c>
      <c r="R290">
        <v>22995700</v>
      </c>
      <c r="S290">
        <v>1202800</v>
      </c>
      <c r="U290">
        <v>2.7272726999999999</v>
      </c>
      <c r="V290">
        <v>68260100</v>
      </c>
      <c r="W290">
        <v>103484600</v>
      </c>
      <c r="X290">
        <v>1649800</v>
      </c>
      <c r="Z290">
        <v>2.7692307999999999</v>
      </c>
      <c r="AA290">
        <v>8737900</v>
      </c>
      <c r="AB290">
        <v>18012300</v>
      </c>
      <c r="AC290">
        <v>1671400</v>
      </c>
    </row>
    <row r="291" spans="1:29" x14ac:dyDescent="0.25">
      <c r="A291">
        <v>2.4</v>
      </c>
      <c r="B291">
        <v>369800</v>
      </c>
      <c r="C291">
        <v>419000</v>
      </c>
      <c r="D291">
        <v>468600</v>
      </c>
      <c r="F291">
        <v>2.5714285000000001</v>
      </c>
      <c r="G291">
        <v>754800</v>
      </c>
      <c r="H291">
        <v>970000</v>
      </c>
      <c r="I291">
        <v>1007600</v>
      </c>
      <c r="K291">
        <v>2.6666666999999999</v>
      </c>
      <c r="L291">
        <v>11148700</v>
      </c>
      <c r="M291">
        <v>9933900</v>
      </c>
      <c r="N291">
        <v>4711400</v>
      </c>
      <c r="P291">
        <v>2.6</v>
      </c>
      <c r="Q291">
        <v>441533000</v>
      </c>
      <c r="R291">
        <v>655040000</v>
      </c>
      <c r="S291">
        <v>4217800</v>
      </c>
      <c r="U291">
        <v>2.7272726999999999</v>
      </c>
      <c r="V291">
        <v>33574100</v>
      </c>
      <c r="W291">
        <v>37562800</v>
      </c>
      <c r="X291">
        <v>38535400</v>
      </c>
      <c r="Z291">
        <v>2.7692307999999999</v>
      </c>
      <c r="AA291">
        <v>6326000</v>
      </c>
      <c r="AB291">
        <v>7566200</v>
      </c>
      <c r="AC291">
        <v>5628000</v>
      </c>
    </row>
    <row r="292" spans="1:29" x14ac:dyDescent="0.25">
      <c r="A292">
        <v>2.4</v>
      </c>
      <c r="B292">
        <v>569300</v>
      </c>
      <c r="C292">
        <v>703500</v>
      </c>
      <c r="D292">
        <v>860300</v>
      </c>
      <c r="F292">
        <v>2.5714285000000001</v>
      </c>
      <c r="G292">
        <v>580200</v>
      </c>
      <c r="H292">
        <v>650100</v>
      </c>
      <c r="I292">
        <v>388500</v>
      </c>
      <c r="K292">
        <v>2.6666666999999999</v>
      </c>
      <c r="L292">
        <v>9497700</v>
      </c>
      <c r="M292">
        <v>14708300</v>
      </c>
      <c r="N292">
        <v>390600</v>
      </c>
      <c r="P292">
        <v>2.6</v>
      </c>
      <c r="Q292">
        <v>28713600</v>
      </c>
      <c r="R292">
        <v>37553200</v>
      </c>
      <c r="S292">
        <v>6407000</v>
      </c>
      <c r="U292">
        <v>2.7272726999999999</v>
      </c>
      <c r="V292">
        <v>1966776800</v>
      </c>
      <c r="W292">
        <v>2348375900</v>
      </c>
      <c r="X292">
        <v>17952800</v>
      </c>
      <c r="Z292">
        <v>2.7692307999999999</v>
      </c>
      <c r="AA292">
        <v>125036800</v>
      </c>
      <c r="AB292">
        <v>227026700</v>
      </c>
      <c r="AC292">
        <v>1188500</v>
      </c>
    </row>
    <row r="293" spans="1:29" x14ac:dyDescent="0.25">
      <c r="A293">
        <v>2.4</v>
      </c>
      <c r="B293">
        <v>415800</v>
      </c>
      <c r="C293">
        <v>455600</v>
      </c>
      <c r="D293">
        <v>584100</v>
      </c>
      <c r="F293">
        <v>2.5714285000000001</v>
      </c>
      <c r="G293">
        <v>344200</v>
      </c>
      <c r="H293">
        <v>933600</v>
      </c>
      <c r="I293">
        <v>610400</v>
      </c>
      <c r="K293">
        <v>2.6666666999999999</v>
      </c>
      <c r="L293">
        <v>12362600</v>
      </c>
      <c r="M293">
        <v>13083000</v>
      </c>
      <c r="N293">
        <v>11465000</v>
      </c>
      <c r="P293">
        <v>2.6</v>
      </c>
      <c r="Q293">
        <v>4291300</v>
      </c>
      <c r="R293">
        <v>5376600</v>
      </c>
      <c r="S293">
        <v>1255900</v>
      </c>
      <c r="U293">
        <v>2.7272726999999999</v>
      </c>
      <c r="V293">
        <v>89359700</v>
      </c>
      <c r="W293">
        <v>91145500</v>
      </c>
      <c r="X293">
        <v>68515500</v>
      </c>
      <c r="Z293">
        <v>2.7692307999999999</v>
      </c>
      <c r="AA293" t="s">
        <v>1343</v>
      </c>
      <c r="AB293" t="s">
        <v>737</v>
      </c>
      <c r="AC293">
        <v>27464200</v>
      </c>
    </row>
    <row r="294" spans="1:29" x14ac:dyDescent="0.25">
      <c r="A294">
        <v>2.4</v>
      </c>
      <c r="B294">
        <v>392700</v>
      </c>
      <c r="C294">
        <v>526200</v>
      </c>
      <c r="D294">
        <v>650300</v>
      </c>
      <c r="F294">
        <v>2.5714285000000001</v>
      </c>
      <c r="G294">
        <v>1127700</v>
      </c>
      <c r="H294">
        <v>1265600</v>
      </c>
      <c r="I294">
        <v>1207100</v>
      </c>
      <c r="K294">
        <v>2.6666666999999999</v>
      </c>
      <c r="L294">
        <v>667100</v>
      </c>
      <c r="M294">
        <v>963900</v>
      </c>
      <c r="N294">
        <v>667500</v>
      </c>
      <c r="P294">
        <v>2.6</v>
      </c>
      <c r="Q294">
        <v>904982400</v>
      </c>
      <c r="R294">
        <v>1033560800</v>
      </c>
      <c r="S294">
        <v>122035800</v>
      </c>
      <c r="U294">
        <v>2.7272726999999999</v>
      </c>
      <c r="V294">
        <v>565800</v>
      </c>
      <c r="W294">
        <v>584300</v>
      </c>
      <c r="X294">
        <v>618600</v>
      </c>
      <c r="Z294">
        <v>2.7692307999999999</v>
      </c>
      <c r="AA294">
        <v>1070100</v>
      </c>
      <c r="AB294">
        <v>1768200</v>
      </c>
      <c r="AC294">
        <v>625500</v>
      </c>
    </row>
    <row r="295" spans="1:29" x14ac:dyDescent="0.25">
      <c r="A295">
        <v>2.4</v>
      </c>
      <c r="B295">
        <v>780900</v>
      </c>
      <c r="C295">
        <v>912200</v>
      </c>
      <c r="D295">
        <v>1018100</v>
      </c>
      <c r="F295">
        <v>2.5714285000000001</v>
      </c>
      <c r="G295">
        <v>362300</v>
      </c>
      <c r="H295">
        <v>363700</v>
      </c>
      <c r="I295">
        <v>427000</v>
      </c>
      <c r="K295">
        <v>2.6666666999999999</v>
      </c>
      <c r="L295">
        <v>4497600</v>
      </c>
      <c r="M295">
        <v>5660700</v>
      </c>
      <c r="N295">
        <v>3967300</v>
      </c>
      <c r="P295">
        <v>2.6</v>
      </c>
      <c r="Q295">
        <v>104481500</v>
      </c>
      <c r="R295">
        <v>115870400</v>
      </c>
      <c r="S295">
        <v>44428600</v>
      </c>
      <c r="U295">
        <v>2.7272726999999999</v>
      </c>
      <c r="V295">
        <v>457785400</v>
      </c>
      <c r="W295">
        <v>914305900</v>
      </c>
      <c r="X295">
        <v>710200</v>
      </c>
      <c r="Z295">
        <v>2.7692307999999999</v>
      </c>
      <c r="AA295">
        <v>2109386100</v>
      </c>
      <c r="AB295">
        <v>48264400</v>
      </c>
      <c r="AC295">
        <v>27048100</v>
      </c>
    </row>
    <row r="296" spans="1:29" x14ac:dyDescent="0.25">
      <c r="A296">
        <v>2.4</v>
      </c>
      <c r="B296">
        <v>529900</v>
      </c>
      <c r="C296">
        <v>814200</v>
      </c>
      <c r="D296">
        <v>649900</v>
      </c>
      <c r="F296">
        <v>2.5714285000000001</v>
      </c>
      <c r="G296">
        <v>5811800</v>
      </c>
      <c r="H296">
        <v>7021700</v>
      </c>
      <c r="I296">
        <v>3032300</v>
      </c>
      <c r="K296">
        <v>2.6666666999999999</v>
      </c>
      <c r="L296">
        <v>306437000</v>
      </c>
      <c r="M296">
        <v>341426200</v>
      </c>
      <c r="N296">
        <v>2745299</v>
      </c>
      <c r="P296">
        <v>2.6</v>
      </c>
      <c r="Q296">
        <v>557700</v>
      </c>
      <c r="R296">
        <v>860200</v>
      </c>
      <c r="S296">
        <v>364400</v>
      </c>
      <c r="U296">
        <v>2.7272726999999999</v>
      </c>
      <c r="V296">
        <v>6541700</v>
      </c>
      <c r="W296">
        <v>7414700</v>
      </c>
      <c r="X296">
        <v>5802100</v>
      </c>
      <c r="Z296">
        <v>2.7692307999999999</v>
      </c>
      <c r="AA296">
        <v>2532367300</v>
      </c>
      <c r="AB296">
        <v>3107708500</v>
      </c>
      <c r="AC296">
        <v>115097700</v>
      </c>
    </row>
    <row r="297" spans="1:29" x14ac:dyDescent="0.25">
      <c r="A297">
        <v>2.4</v>
      </c>
      <c r="B297">
        <v>262400</v>
      </c>
      <c r="C297">
        <v>353800</v>
      </c>
      <c r="D297">
        <v>568100</v>
      </c>
      <c r="F297">
        <v>2.5714285000000001</v>
      </c>
      <c r="G297">
        <v>3659000</v>
      </c>
      <c r="H297">
        <v>3928800</v>
      </c>
      <c r="I297">
        <v>4535200</v>
      </c>
      <c r="K297">
        <v>2.6666666999999999</v>
      </c>
      <c r="L297">
        <v>8103300</v>
      </c>
      <c r="M297">
        <v>11193400</v>
      </c>
      <c r="N297">
        <v>1060400</v>
      </c>
      <c r="P297">
        <v>2.6</v>
      </c>
      <c r="Q297">
        <v>491010600</v>
      </c>
      <c r="R297">
        <v>515868700</v>
      </c>
      <c r="S297">
        <v>194448100</v>
      </c>
      <c r="U297">
        <v>2.7272726999999999</v>
      </c>
      <c r="V297">
        <v>408700</v>
      </c>
      <c r="W297">
        <v>565800</v>
      </c>
      <c r="X297">
        <v>332800</v>
      </c>
      <c r="Z297">
        <v>2.7692307999999999</v>
      </c>
      <c r="AA297" t="s">
        <v>1345</v>
      </c>
      <c r="AB297" t="s">
        <v>740</v>
      </c>
      <c r="AC297">
        <v>2789400</v>
      </c>
    </row>
    <row r="298" spans="1:29" x14ac:dyDescent="0.25">
      <c r="A298">
        <v>2.4</v>
      </c>
      <c r="B298">
        <v>421100</v>
      </c>
      <c r="C298">
        <v>752700</v>
      </c>
      <c r="D298">
        <v>588000</v>
      </c>
      <c r="F298">
        <v>2.5714285000000001</v>
      </c>
      <c r="G298">
        <v>2507639600</v>
      </c>
      <c r="H298">
        <v>2685080300</v>
      </c>
      <c r="I298">
        <v>921943900</v>
      </c>
      <c r="K298">
        <v>2.6666666999999999</v>
      </c>
      <c r="L298">
        <v>3971200</v>
      </c>
      <c r="M298">
        <v>4349500</v>
      </c>
      <c r="N298">
        <v>2683300</v>
      </c>
      <c r="P298">
        <v>2.6</v>
      </c>
      <c r="Q298">
        <v>918000</v>
      </c>
      <c r="R298">
        <v>955400</v>
      </c>
      <c r="S298">
        <v>847700</v>
      </c>
      <c r="U298">
        <v>2.7272726999999999</v>
      </c>
      <c r="V298">
        <v>75042600</v>
      </c>
      <c r="W298">
        <v>95348700</v>
      </c>
      <c r="X298">
        <v>7026200</v>
      </c>
      <c r="Z298">
        <v>2.7692307999999999</v>
      </c>
      <c r="AA298">
        <v>23479700</v>
      </c>
      <c r="AB298">
        <v>32230400</v>
      </c>
      <c r="AC298">
        <v>7613600</v>
      </c>
    </row>
    <row r="299" spans="1:29" x14ac:dyDescent="0.25">
      <c r="A299">
        <v>2.4</v>
      </c>
      <c r="B299">
        <v>457400</v>
      </c>
      <c r="C299">
        <v>499900</v>
      </c>
      <c r="D299">
        <v>552600</v>
      </c>
      <c r="F299">
        <v>2.5714285000000001</v>
      </c>
      <c r="G299">
        <v>667000</v>
      </c>
      <c r="H299">
        <v>819900</v>
      </c>
      <c r="I299">
        <v>666700</v>
      </c>
      <c r="K299">
        <v>2.6666666999999999</v>
      </c>
      <c r="L299">
        <v>346400</v>
      </c>
      <c r="M299">
        <v>332900</v>
      </c>
      <c r="N299">
        <v>359500</v>
      </c>
      <c r="P299">
        <v>2.6</v>
      </c>
      <c r="Q299">
        <v>665000</v>
      </c>
      <c r="R299">
        <v>857300</v>
      </c>
      <c r="S299">
        <v>324400</v>
      </c>
      <c r="U299">
        <v>2.7272726999999999</v>
      </c>
      <c r="V299">
        <v>176545000</v>
      </c>
      <c r="W299">
        <v>210793900</v>
      </c>
      <c r="X299">
        <v>3600900</v>
      </c>
      <c r="Z299">
        <v>2.7692307999999999</v>
      </c>
      <c r="AA299">
        <v>975300</v>
      </c>
      <c r="AB299">
        <v>1161900</v>
      </c>
      <c r="AC299">
        <v>760200</v>
      </c>
    </row>
    <row r="300" spans="1:29" x14ac:dyDescent="0.25">
      <c r="A300">
        <v>2.4</v>
      </c>
      <c r="B300">
        <v>760500</v>
      </c>
      <c r="C300">
        <v>868200</v>
      </c>
      <c r="D300">
        <v>722100</v>
      </c>
      <c r="F300">
        <v>2.5714285000000001</v>
      </c>
      <c r="G300">
        <v>1345525100</v>
      </c>
      <c r="H300">
        <v>1482456400</v>
      </c>
      <c r="I300">
        <v>4550200</v>
      </c>
      <c r="K300">
        <v>2.6666666999999999</v>
      </c>
      <c r="L300">
        <v>944500</v>
      </c>
      <c r="M300">
        <v>1915300</v>
      </c>
      <c r="N300">
        <v>735200</v>
      </c>
      <c r="P300">
        <v>2.6</v>
      </c>
      <c r="Q300">
        <v>238407000</v>
      </c>
      <c r="R300">
        <v>398624300</v>
      </c>
      <c r="S300">
        <v>790100</v>
      </c>
      <c r="U300">
        <v>2.7272726999999999</v>
      </c>
      <c r="V300" t="s">
        <v>1033</v>
      </c>
      <c r="W300" t="s">
        <v>405</v>
      </c>
      <c r="X300">
        <v>22139300</v>
      </c>
      <c r="Z300">
        <v>2.7692307999999999</v>
      </c>
      <c r="AA300">
        <v>268181800</v>
      </c>
      <c r="AB300">
        <v>492717600</v>
      </c>
      <c r="AC300">
        <v>4988700</v>
      </c>
    </row>
    <row r="301" spans="1:29" x14ac:dyDescent="0.25">
      <c r="A301">
        <v>2.4</v>
      </c>
      <c r="B301">
        <v>760300</v>
      </c>
      <c r="C301">
        <v>716200</v>
      </c>
      <c r="D301">
        <v>928100</v>
      </c>
      <c r="F301">
        <v>2.5714285000000001</v>
      </c>
      <c r="G301">
        <v>11371400</v>
      </c>
      <c r="H301">
        <v>13087100</v>
      </c>
      <c r="I301">
        <v>2127700</v>
      </c>
      <c r="K301">
        <v>2.6666666999999999</v>
      </c>
      <c r="L301">
        <v>401404800</v>
      </c>
      <c r="M301">
        <v>463518300</v>
      </c>
      <c r="N301">
        <v>1534999</v>
      </c>
      <c r="P301">
        <v>2.6</v>
      </c>
      <c r="Q301">
        <v>237567500</v>
      </c>
      <c r="R301">
        <v>306763200</v>
      </c>
      <c r="S301">
        <v>2400900</v>
      </c>
      <c r="U301">
        <v>2.7272726999999999</v>
      </c>
      <c r="V301">
        <v>1861900</v>
      </c>
      <c r="W301">
        <v>2160300</v>
      </c>
      <c r="X301">
        <v>1484100</v>
      </c>
      <c r="Z301">
        <v>2.7692307999999999</v>
      </c>
      <c r="AA301">
        <v>1123392700</v>
      </c>
      <c r="AB301">
        <v>1555601700</v>
      </c>
      <c r="AC301">
        <v>945600</v>
      </c>
    </row>
    <row r="302" spans="1:29" x14ac:dyDescent="0.25">
      <c r="A302">
        <v>2.4</v>
      </c>
      <c r="B302">
        <v>698600</v>
      </c>
      <c r="C302">
        <v>542300</v>
      </c>
      <c r="D302">
        <v>645800</v>
      </c>
      <c r="F302">
        <v>2.5714285000000001</v>
      </c>
      <c r="G302">
        <v>1995000</v>
      </c>
      <c r="H302">
        <v>2569200</v>
      </c>
      <c r="I302">
        <v>1158400</v>
      </c>
      <c r="K302">
        <v>2.6666666999999999</v>
      </c>
      <c r="L302">
        <v>2049086500</v>
      </c>
      <c r="M302">
        <v>2834537500</v>
      </c>
      <c r="N302">
        <v>2592399</v>
      </c>
      <c r="P302">
        <v>2.6</v>
      </c>
      <c r="Q302">
        <v>470806500</v>
      </c>
      <c r="R302">
        <v>595049900</v>
      </c>
      <c r="S302">
        <v>1986000</v>
      </c>
      <c r="U302">
        <v>2.7272726999999999</v>
      </c>
      <c r="V302">
        <v>1370728700</v>
      </c>
      <c r="W302">
        <v>1467380000</v>
      </c>
      <c r="X302">
        <v>156530300</v>
      </c>
      <c r="Z302">
        <v>2.7692307999999999</v>
      </c>
      <c r="AA302">
        <v>114518000</v>
      </c>
      <c r="AB302">
        <v>162504400</v>
      </c>
      <c r="AC302">
        <v>23951200</v>
      </c>
    </row>
    <row r="303" spans="1:29" x14ac:dyDescent="0.25">
      <c r="A303">
        <v>2.4</v>
      </c>
      <c r="B303">
        <v>496300</v>
      </c>
      <c r="C303">
        <v>642500</v>
      </c>
      <c r="D303">
        <v>436700</v>
      </c>
      <c r="F303">
        <v>2.5714285000000001</v>
      </c>
      <c r="G303">
        <v>107163700</v>
      </c>
      <c r="H303">
        <v>125473100</v>
      </c>
      <c r="I303">
        <v>85621800</v>
      </c>
      <c r="K303">
        <v>2.6666666999999999</v>
      </c>
      <c r="L303" t="s">
        <v>787</v>
      </c>
      <c r="M303" t="s">
        <v>147</v>
      </c>
      <c r="N303" t="s">
        <v>10</v>
      </c>
      <c r="P303">
        <v>2.6</v>
      </c>
      <c r="Q303">
        <v>4006391200</v>
      </c>
      <c r="R303">
        <v>5034896800</v>
      </c>
      <c r="S303">
        <v>28531800</v>
      </c>
      <c r="U303">
        <v>2.7272726999999999</v>
      </c>
      <c r="V303" t="s">
        <v>1035</v>
      </c>
      <c r="W303" t="s">
        <v>407</v>
      </c>
      <c r="X303">
        <v>135767300</v>
      </c>
      <c r="Z303">
        <v>2.7692307999999999</v>
      </c>
      <c r="AA303" t="s">
        <v>1348</v>
      </c>
      <c r="AB303" t="s">
        <v>744</v>
      </c>
      <c r="AC303">
        <v>106245000</v>
      </c>
    </row>
    <row r="304" spans="1:29" x14ac:dyDescent="0.25">
      <c r="A304">
        <v>2.4</v>
      </c>
      <c r="B304">
        <v>1750200</v>
      </c>
      <c r="C304">
        <v>1509900</v>
      </c>
      <c r="D304">
        <v>1069800</v>
      </c>
      <c r="F304">
        <v>2.5714285000000001</v>
      </c>
      <c r="G304">
        <v>1798200</v>
      </c>
      <c r="H304">
        <v>1920400</v>
      </c>
      <c r="I304">
        <v>3901200</v>
      </c>
      <c r="K304">
        <v>2.6666666999999999</v>
      </c>
      <c r="L304" t="s">
        <v>788</v>
      </c>
      <c r="M304" t="s">
        <v>148</v>
      </c>
      <c r="N304">
        <v>89499500</v>
      </c>
      <c r="P304">
        <v>2.6</v>
      </c>
      <c r="Q304">
        <v>501281200</v>
      </c>
      <c r="R304">
        <v>681155800</v>
      </c>
      <c r="S304">
        <v>39200100</v>
      </c>
      <c r="U304">
        <v>2.7272726999999999</v>
      </c>
      <c r="V304">
        <v>937000</v>
      </c>
      <c r="W304">
        <v>1399800</v>
      </c>
      <c r="X304">
        <v>693700</v>
      </c>
      <c r="Z304">
        <v>2.7692307999999999</v>
      </c>
      <c r="AA304">
        <v>31634300</v>
      </c>
      <c r="AB304">
        <v>39270900</v>
      </c>
      <c r="AC304">
        <v>3963000</v>
      </c>
    </row>
    <row r="305" spans="1:29" x14ac:dyDescent="0.25">
      <c r="A305">
        <v>2.4</v>
      </c>
      <c r="B305">
        <v>1064300</v>
      </c>
      <c r="C305">
        <v>779400</v>
      </c>
      <c r="D305">
        <v>887300</v>
      </c>
      <c r="F305">
        <v>2.5714285000000001</v>
      </c>
      <c r="G305">
        <v>364600</v>
      </c>
      <c r="H305">
        <v>338500</v>
      </c>
      <c r="I305">
        <v>533800</v>
      </c>
      <c r="K305">
        <v>2.6666666999999999</v>
      </c>
      <c r="L305">
        <v>923959900</v>
      </c>
      <c r="M305">
        <v>1755191500</v>
      </c>
      <c r="N305">
        <v>4396200</v>
      </c>
      <c r="P305">
        <v>2.6</v>
      </c>
      <c r="Q305">
        <v>2018800</v>
      </c>
      <c r="R305">
        <v>2235000</v>
      </c>
      <c r="S305">
        <v>2110900</v>
      </c>
      <c r="U305">
        <v>2.7272726999999999</v>
      </c>
      <c r="V305" t="s">
        <v>1036</v>
      </c>
      <c r="W305" t="s">
        <v>408</v>
      </c>
      <c r="X305">
        <v>2784342800</v>
      </c>
      <c r="Z305">
        <v>2.7692307999999999</v>
      </c>
      <c r="AA305">
        <v>351292300</v>
      </c>
      <c r="AB305">
        <v>726348100</v>
      </c>
      <c r="AC305">
        <v>2018700</v>
      </c>
    </row>
    <row r="306" spans="1:29" x14ac:dyDescent="0.25">
      <c r="A306">
        <v>2.4</v>
      </c>
      <c r="B306">
        <v>1546000</v>
      </c>
      <c r="C306">
        <v>1437600</v>
      </c>
      <c r="D306">
        <v>919300</v>
      </c>
      <c r="F306">
        <v>2.5714285000000001</v>
      </c>
      <c r="G306">
        <v>813100</v>
      </c>
      <c r="H306">
        <v>817700</v>
      </c>
      <c r="I306">
        <v>984400</v>
      </c>
      <c r="K306">
        <v>2.6666666999999999</v>
      </c>
      <c r="L306">
        <v>552500</v>
      </c>
      <c r="M306">
        <v>622700</v>
      </c>
      <c r="N306">
        <v>540400</v>
      </c>
      <c r="P306">
        <v>2.6</v>
      </c>
      <c r="Q306">
        <v>8903100</v>
      </c>
      <c r="R306">
        <v>11987300</v>
      </c>
      <c r="S306">
        <v>11455600</v>
      </c>
      <c r="U306">
        <v>2.7272726999999999</v>
      </c>
      <c r="V306" t="s">
        <v>1037</v>
      </c>
      <c r="W306" t="s">
        <v>409</v>
      </c>
      <c r="X306">
        <v>2154200</v>
      </c>
      <c r="Z306">
        <v>2.7692307999999999</v>
      </c>
      <c r="AA306">
        <v>2881254900</v>
      </c>
      <c r="AB306">
        <v>3620621900</v>
      </c>
      <c r="AC306">
        <v>103389000</v>
      </c>
    </row>
    <row r="307" spans="1:29" x14ac:dyDescent="0.25">
      <c r="A307">
        <v>2.4</v>
      </c>
      <c r="B307">
        <v>962200</v>
      </c>
      <c r="C307">
        <v>795600</v>
      </c>
      <c r="D307">
        <v>991900</v>
      </c>
      <c r="F307">
        <v>2.5714285000000001</v>
      </c>
      <c r="G307">
        <v>337000</v>
      </c>
      <c r="H307">
        <v>304800</v>
      </c>
      <c r="I307">
        <v>469800</v>
      </c>
      <c r="K307">
        <v>2.6666666999999999</v>
      </c>
      <c r="L307">
        <v>2754405800</v>
      </c>
      <c r="M307">
        <v>3204321500</v>
      </c>
      <c r="N307">
        <v>7446500</v>
      </c>
      <c r="P307">
        <v>2.6</v>
      </c>
      <c r="Q307">
        <v>32608500</v>
      </c>
      <c r="R307">
        <v>43316000</v>
      </c>
      <c r="S307">
        <v>2739400</v>
      </c>
      <c r="U307">
        <v>2.7272726999999999</v>
      </c>
      <c r="V307">
        <v>14610400</v>
      </c>
      <c r="W307">
        <v>33860400</v>
      </c>
      <c r="X307">
        <v>4307000</v>
      </c>
      <c r="Z307">
        <v>2.9230768999999999</v>
      </c>
      <c r="AA307">
        <v>165501500</v>
      </c>
      <c r="AB307">
        <v>310293200</v>
      </c>
      <c r="AC307">
        <v>5312000</v>
      </c>
    </row>
    <row r="308" spans="1:29" x14ac:dyDescent="0.25">
      <c r="A308">
        <v>2.4</v>
      </c>
      <c r="B308">
        <v>444700</v>
      </c>
      <c r="C308">
        <v>392300</v>
      </c>
      <c r="D308">
        <v>496100</v>
      </c>
      <c r="F308">
        <v>2.5714285000000001</v>
      </c>
      <c r="G308">
        <v>662800</v>
      </c>
      <c r="H308">
        <v>682400</v>
      </c>
      <c r="I308">
        <v>1122300</v>
      </c>
      <c r="K308">
        <v>2.6666666999999999</v>
      </c>
      <c r="L308" t="s">
        <v>789</v>
      </c>
      <c r="M308" t="s">
        <v>149</v>
      </c>
      <c r="N308">
        <v>1358600</v>
      </c>
      <c r="P308">
        <v>2.6</v>
      </c>
      <c r="Q308">
        <v>1942900</v>
      </c>
      <c r="R308">
        <v>2287700</v>
      </c>
      <c r="S308">
        <v>791600</v>
      </c>
      <c r="U308">
        <v>2.7272726999999999</v>
      </c>
      <c r="V308">
        <v>5226400</v>
      </c>
      <c r="W308">
        <v>5784900</v>
      </c>
      <c r="X308">
        <v>4945700</v>
      </c>
      <c r="Z308">
        <v>2.9230768999999999</v>
      </c>
      <c r="AA308" t="s">
        <v>1068</v>
      </c>
      <c r="AB308" t="s">
        <v>439</v>
      </c>
      <c r="AC308">
        <v>346932700</v>
      </c>
    </row>
    <row r="309" spans="1:29" x14ac:dyDescent="0.25">
      <c r="A309">
        <v>2.4</v>
      </c>
      <c r="B309">
        <v>1356600</v>
      </c>
      <c r="C309">
        <v>1072500</v>
      </c>
      <c r="D309">
        <v>1440400</v>
      </c>
      <c r="F309">
        <v>2.5714285000000001</v>
      </c>
      <c r="G309">
        <v>12157300</v>
      </c>
      <c r="H309">
        <v>12226000</v>
      </c>
      <c r="I309">
        <v>1296000</v>
      </c>
      <c r="K309">
        <v>2.6666666999999999</v>
      </c>
      <c r="L309">
        <v>62888000</v>
      </c>
      <c r="M309">
        <v>103980300</v>
      </c>
      <c r="N309">
        <v>1720901</v>
      </c>
      <c r="P309">
        <v>2.6</v>
      </c>
      <c r="Q309">
        <v>2388200</v>
      </c>
      <c r="R309">
        <v>2537800</v>
      </c>
      <c r="S309">
        <v>2060400</v>
      </c>
      <c r="U309">
        <v>2.7272726999999999</v>
      </c>
      <c r="V309">
        <v>4668000</v>
      </c>
      <c r="W309">
        <v>3884600</v>
      </c>
      <c r="X309">
        <v>2327600</v>
      </c>
      <c r="Z309">
        <v>2.9230768999999999</v>
      </c>
      <c r="AA309">
        <v>70573200</v>
      </c>
      <c r="AB309">
        <v>57028500</v>
      </c>
      <c r="AC309">
        <v>10413600</v>
      </c>
    </row>
    <row r="310" spans="1:29" x14ac:dyDescent="0.25">
      <c r="A310">
        <v>2.4</v>
      </c>
      <c r="B310">
        <v>898900</v>
      </c>
      <c r="C310">
        <v>708400</v>
      </c>
      <c r="D310">
        <v>877700</v>
      </c>
      <c r="F310">
        <v>2.5714285000000001</v>
      </c>
      <c r="G310">
        <v>615000</v>
      </c>
      <c r="H310">
        <v>720500</v>
      </c>
      <c r="I310">
        <v>675400</v>
      </c>
      <c r="K310">
        <v>2.6666666999999999</v>
      </c>
      <c r="L310" t="s">
        <v>791</v>
      </c>
      <c r="M310" t="s">
        <v>151</v>
      </c>
      <c r="N310">
        <v>7545200</v>
      </c>
      <c r="P310">
        <v>2.6</v>
      </c>
      <c r="Q310">
        <v>176044100</v>
      </c>
      <c r="R310">
        <v>189493200</v>
      </c>
      <c r="S310">
        <v>8110500</v>
      </c>
      <c r="U310">
        <v>2.7272726999999999</v>
      </c>
      <c r="V310">
        <v>5131585500</v>
      </c>
      <c r="W310">
        <v>5133108000</v>
      </c>
      <c r="X310">
        <v>396545000</v>
      </c>
      <c r="Z310">
        <v>2.9230768999999999</v>
      </c>
      <c r="AA310">
        <v>31145800</v>
      </c>
      <c r="AB310">
        <v>54524200</v>
      </c>
      <c r="AC310">
        <v>4344200</v>
      </c>
    </row>
    <row r="311" spans="1:29" x14ac:dyDescent="0.25">
      <c r="A311">
        <v>2.4</v>
      </c>
      <c r="B311">
        <v>388600</v>
      </c>
      <c r="C311">
        <v>255300</v>
      </c>
      <c r="D311">
        <v>337600</v>
      </c>
      <c r="F311">
        <v>2.5714285000000001</v>
      </c>
      <c r="G311">
        <v>242300</v>
      </c>
      <c r="H311">
        <v>295300</v>
      </c>
      <c r="I311">
        <v>256100</v>
      </c>
      <c r="K311">
        <v>2.6666666999999999</v>
      </c>
      <c r="L311" t="s">
        <v>792</v>
      </c>
      <c r="M311" t="s">
        <v>152</v>
      </c>
      <c r="N311">
        <v>2191300600</v>
      </c>
      <c r="P311">
        <v>2.6</v>
      </c>
      <c r="Q311">
        <v>7508800</v>
      </c>
      <c r="R311">
        <v>8202600</v>
      </c>
      <c r="S311">
        <v>7868400</v>
      </c>
      <c r="U311">
        <v>2.7272726999999999</v>
      </c>
      <c r="V311">
        <v>544839700</v>
      </c>
      <c r="W311">
        <v>73786800</v>
      </c>
      <c r="X311">
        <v>21105200</v>
      </c>
      <c r="Z311">
        <v>2.9230768999999999</v>
      </c>
      <c r="AA311" t="s">
        <v>1069</v>
      </c>
      <c r="AB311" t="s">
        <v>440</v>
      </c>
      <c r="AC311">
        <v>50859000</v>
      </c>
    </row>
    <row r="312" spans="1:29" x14ac:dyDescent="0.25">
      <c r="A312">
        <v>2.4</v>
      </c>
      <c r="B312">
        <v>7043100</v>
      </c>
      <c r="C312">
        <v>7185500</v>
      </c>
      <c r="D312">
        <v>10099500</v>
      </c>
      <c r="F312">
        <v>2.5714285000000001</v>
      </c>
      <c r="G312">
        <v>523300</v>
      </c>
      <c r="H312">
        <v>543300</v>
      </c>
      <c r="I312">
        <v>579800</v>
      </c>
      <c r="K312">
        <v>2.6666666999999999</v>
      </c>
      <c r="L312">
        <v>1797600</v>
      </c>
      <c r="M312">
        <v>1960200</v>
      </c>
      <c r="N312">
        <v>1133600</v>
      </c>
      <c r="P312">
        <v>2.6</v>
      </c>
      <c r="Q312" t="s">
        <v>883</v>
      </c>
      <c r="R312" t="s">
        <v>251</v>
      </c>
      <c r="S312">
        <v>14673100</v>
      </c>
      <c r="U312">
        <v>2.7272726999999999</v>
      </c>
      <c r="V312" t="s">
        <v>1039</v>
      </c>
      <c r="W312" t="s">
        <v>411</v>
      </c>
      <c r="X312">
        <v>1159400</v>
      </c>
      <c r="Z312">
        <v>2.9230768999999999</v>
      </c>
      <c r="AA312" t="s">
        <v>1070</v>
      </c>
      <c r="AB312" t="s">
        <v>441</v>
      </c>
      <c r="AC312">
        <v>8771600</v>
      </c>
    </row>
    <row r="313" spans="1:29" x14ac:dyDescent="0.25">
      <c r="A313">
        <v>2.4</v>
      </c>
      <c r="B313">
        <v>535100</v>
      </c>
      <c r="C313">
        <v>348300</v>
      </c>
      <c r="D313">
        <v>587900</v>
      </c>
      <c r="F313">
        <v>2.5714285000000001</v>
      </c>
      <c r="G313">
        <v>496200</v>
      </c>
      <c r="H313">
        <v>551700</v>
      </c>
      <c r="I313">
        <v>472600</v>
      </c>
      <c r="K313">
        <v>2.6666666999999999</v>
      </c>
      <c r="L313">
        <v>3407200</v>
      </c>
      <c r="M313">
        <v>3594800</v>
      </c>
      <c r="N313">
        <v>3722400</v>
      </c>
      <c r="P313">
        <v>2.6</v>
      </c>
      <c r="Q313">
        <v>10076100</v>
      </c>
      <c r="R313">
        <v>11452100</v>
      </c>
      <c r="S313">
        <v>10241900</v>
      </c>
      <c r="U313">
        <v>2.7272726999999999</v>
      </c>
      <c r="V313">
        <v>1164700</v>
      </c>
      <c r="W313">
        <v>1713500</v>
      </c>
      <c r="X313">
        <v>751700</v>
      </c>
      <c r="Z313">
        <v>2.9230768999999999</v>
      </c>
      <c r="AA313">
        <v>1032859700</v>
      </c>
      <c r="AB313">
        <v>2500544200</v>
      </c>
      <c r="AC313">
        <v>845200</v>
      </c>
    </row>
    <row r="314" spans="1:29" x14ac:dyDescent="0.25">
      <c r="A314">
        <v>2.4</v>
      </c>
      <c r="B314">
        <v>1840900</v>
      </c>
      <c r="C314">
        <v>1630900</v>
      </c>
      <c r="D314">
        <v>2697100</v>
      </c>
      <c r="F314">
        <v>2.5714285000000001</v>
      </c>
      <c r="G314">
        <v>307800</v>
      </c>
      <c r="H314">
        <v>292700</v>
      </c>
      <c r="I314">
        <v>295900</v>
      </c>
      <c r="K314">
        <v>2.6666666999999999</v>
      </c>
      <c r="L314">
        <v>413586300</v>
      </c>
      <c r="M314">
        <v>426404300</v>
      </c>
      <c r="N314">
        <v>63204299</v>
      </c>
      <c r="P314">
        <v>2.6</v>
      </c>
      <c r="Q314">
        <v>9962500</v>
      </c>
      <c r="R314">
        <v>12323400</v>
      </c>
      <c r="S314">
        <v>11135100</v>
      </c>
      <c r="U314">
        <v>2.7272726999999999</v>
      </c>
      <c r="V314">
        <v>245348300</v>
      </c>
      <c r="W314">
        <v>109101900</v>
      </c>
      <c r="X314">
        <v>99380600</v>
      </c>
      <c r="Z314">
        <v>2.9230768999999999</v>
      </c>
      <c r="AA314">
        <v>24147600</v>
      </c>
      <c r="AB314">
        <v>28004000</v>
      </c>
      <c r="AC314">
        <v>26653400</v>
      </c>
    </row>
    <row r="315" spans="1:29" x14ac:dyDescent="0.25">
      <c r="A315">
        <v>2.4</v>
      </c>
      <c r="B315">
        <v>319500</v>
      </c>
      <c r="C315">
        <v>293800</v>
      </c>
      <c r="D315">
        <v>545900</v>
      </c>
      <c r="F315">
        <v>2.5714285000000001</v>
      </c>
      <c r="G315">
        <v>1366300</v>
      </c>
      <c r="H315">
        <v>1481000</v>
      </c>
      <c r="I315">
        <v>1526700</v>
      </c>
      <c r="K315">
        <v>2.6666666999999999</v>
      </c>
      <c r="L315">
        <v>342200</v>
      </c>
      <c r="M315">
        <v>367800</v>
      </c>
      <c r="N315">
        <v>360300</v>
      </c>
      <c r="P315">
        <v>2.6</v>
      </c>
      <c r="Q315">
        <v>81461100</v>
      </c>
      <c r="R315">
        <v>128174200</v>
      </c>
      <c r="S315">
        <v>946100</v>
      </c>
      <c r="U315">
        <v>2.7272726999999999</v>
      </c>
      <c r="V315">
        <v>624265500</v>
      </c>
      <c r="W315">
        <v>710179600</v>
      </c>
      <c r="X315">
        <v>10483500</v>
      </c>
      <c r="Z315">
        <v>2.9230768999999999</v>
      </c>
      <c r="AA315">
        <v>77161200</v>
      </c>
      <c r="AB315">
        <v>72485100</v>
      </c>
      <c r="AC315">
        <v>67427100</v>
      </c>
    </row>
    <row r="316" spans="1:29" x14ac:dyDescent="0.25">
      <c r="A316">
        <v>2.4</v>
      </c>
      <c r="B316">
        <v>12331800</v>
      </c>
      <c r="C316">
        <v>12906100</v>
      </c>
      <c r="D316">
        <v>14951200</v>
      </c>
      <c r="F316">
        <v>2.5714285000000001</v>
      </c>
      <c r="G316">
        <v>494000</v>
      </c>
      <c r="H316">
        <v>674900</v>
      </c>
      <c r="I316">
        <v>466700</v>
      </c>
      <c r="K316">
        <v>2.6666666999999999</v>
      </c>
      <c r="L316">
        <v>525119200</v>
      </c>
      <c r="M316">
        <v>558772400</v>
      </c>
      <c r="N316">
        <v>571824701</v>
      </c>
      <c r="P316">
        <v>2.6</v>
      </c>
      <c r="Q316">
        <v>2277400</v>
      </c>
      <c r="R316">
        <v>2614200</v>
      </c>
      <c r="S316">
        <v>2312300</v>
      </c>
      <c r="U316">
        <v>2.7272726999999999</v>
      </c>
      <c r="V316">
        <v>16316500</v>
      </c>
      <c r="W316">
        <v>14640700</v>
      </c>
      <c r="X316">
        <v>2534800</v>
      </c>
      <c r="Z316">
        <v>2.9230768999999999</v>
      </c>
      <c r="AA316" t="s">
        <v>1078</v>
      </c>
      <c r="AB316" t="s">
        <v>449</v>
      </c>
      <c r="AC316">
        <v>585885400</v>
      </c>
    </row>
    <row r="317" spans="1:29" x14ac:dyDescent="0.25">
      <c r="A317">
        <v>2.4</v>
      </c>
      <c r="B317">
        <v>550700</v>
      </c>
      <c r="C317">
        <v>652300</v>
      </c>
      <c r="D317">
        <v>699900</v>
      </c>
      <c r="F317">
        <v>2.5714285000000001</v>
      </c>
      <c r="G317">
        <v>6525900</v>
      </c>
      <c r="H317">
        <v>11483100</v>
      </c>
      <c r="I317">
        <v>1368700</v>
      </c>
      <c r="K317">
        <v>2.6666666999999999</v>
      </c>
      <c r="L317">
        <v>137097200</v>
      </c>
      <c r="M317">
        <v>153482400</v>
      </c>
      <c r="N317">
        <v>135017900</v>
      </c>
      <c r="P317">
        <v>2.6</v>
      </c>
      <c r="Q317">
        <v>658400</v>
      </c>
      <c r="R317">
        <v>774600</v>
      </c>
      <c r="S317">
        <v>454100</v>
      </c>
      <c r="U317">
        <v>2.7272726999999999</v>
      </c>
      <c r="V317">
        <v>488816100</v>
      </c>
      <c r="W317">
        <v>678679000</v>
      </c>
      <c r="X317">
        <v>23607900</v>
      </c>
      <c r="Z317">
        <v>2.9230768999999999</v>
      </c>
      <c r="AA317">
        <v>3748600</v>
      </c>
      <c r="AB317">
        <v>4706700</v>
      </c>
      <c r="AC317">
        <v>1173000</v>
      </c>
    </row>
    <row r="318" spans="1:29" x14ac:dyDescent="0.25">
      <c r="A318">
        <v>2.4</v>
      </c>
      <c r="B318">
        <v>1273100</v>
      </c>
      <c r="C318">
        <v>1323000</v>
      </c>
      <c r="D318">
        <v>1485500</v>
      </c>
      <c r="F318">
        <v>2.5714285000000001</v>
      </c>
      <c r="G318">
        <v>2839400</v>
      </c>
      <c r="H318">
        <v>3347100</v>
      </c>
      <c r="I318">
        <v>2981600</v>
      </c>
      <c r="K318">
        <v>2.6666666999999999</v>
      </c>
      <c r="L318">
        <v>1209100</v>
      </c>
      <c r="M318">
        <v>1543500</v>
      </c>
      <c r="N318">
        <v>907700</v>
      </c>
      <c r="P318">
        <v>2.6</v>
      </c>
      <c r="Q318">
        <v>1264732100</v>
      </c>
      <c r="R318">
        <v>1672304700</v>
      </c>
      <c r="S318">
        <v>96369200</v>
      </c>
      <c r="U318">
        <v>2.7272726999999999</v>
      </c>
      <c r="V318">
        <v>7134800</v>
      </c>
      <c r="W318">
        <v>7472000</v>
      </c>
      <c r="X318">
        <v>7202500</v>
      </c>
      <c r="Z318">
        <v>2.9230768999999999</v>
      </c>
      <c r="AA318" t="s">
        <v>1086</v>
      </c>
      <c r="AB318" t="s">
        <v>457</v>
      </c>
      <c r="AC318">
        <v>2030600</v>
      </c>
    </row>
    <row r="319" spans="1:29" x14ac:dyDescent="0.25">
      <c r="A319">
        <v>2.4</v>
      </c>
      <c r="B319">
        <v>549500</v>
      </c>
      <c r="C319">
        <v>662300</v>
      </c>
      <c r="D319">
        <v>717100</v>
      </c>
      <c r="F319">
        <v>2.5714285000000001</v>
      </c>
      <c r="G319">
        <v>753800</v>
      </c>
      <c r="H319">
        <v>885700</v>
      </c>
      <c r="I319">
        <v>752100</v>
      </c>
      <c r="K319">
        <v>2.6666666999999999</v>
      </c>
      <c r="L319">
        <v>631300</v>
      </c>
      <c r="M319">
        <v>728900</v>
      </c>
      <c r="N319">
        <v>432900</v>
      </c>
      <c r="P319">
        <v>2.6</v>
      </c>
      <c r="Q319" t="s">
        <v>886</v>
      </c>
      <c r="R319" t="s">
        <v>254</v>
      </c>
      <c r="S319" t="s">
        <v>33</v>
      </c>
      <c r="U319">
        <v>2.7272726999999999</v>
      </c>
      <c r="V319">
        <v>1351871300</v>
      </c>
      <c r="W319">
        <v>1546530900</v>
      </c>
      <c r="X319">
        <v>5515000</v>
      </c>
      <c r="Z319">
        <v>2.9230768999999999</v>
      </c>
      <c r="AA319" t="s">
        <v>1088</v>
      </c>
      <c r="AB319" t="s">
        <v>459</v>
      </c>
      <c r="AC319">
        <v>429946100</v>
      </c>
    </row>
    <row r="320" spans="1:29" x14ac:dyDescent="0.25">
      <c r="A320">
        <v>2.4</v>
      </c>
      <c r="B320">
        <v>287700</v>
      </c>
      <c r="C320">
        <v>293800</v>
      </c>
      <c r="D320">
        <v>2005900</v>
      </c>
      <c r="F320">
        <v>2.5714285000000001</v>
      </c>
      <c r="G320">
        <v>7773400</v>
      </c>
      <c r="H320">
        <v>9776600</v>
      </c>
      <c r="I320">
        <v>424600</v>
      </c>
      <c r="K320">
        <v>2.6666666999999999</v>
      </c>
      <c r="L320">
        <v>16077900</v>
      </c>
      <c r="M320">
        <v>13796400</v>
      </c>
      <c r="N320">
        <v>4281600</v>
      </c>
      <c r="P320">
        <v>2.6</v>
      </c>
      <c r="Q320">
        <v>1361300</v>
      </c>
      <c r="R320">
        <v>1896200</v>
      </c>
      <c r="S320">
        <v>830500</v>
      </c>
      <c r="U320">
        <v>2.7272726999999999</v>
      </c>
      <c r="V320">
        <v>2526400</v>
      </c>
      <c r="W320">
        <v>3450300</v>
      </c>
      <c r="X320">
        <v>2093600</v>
      </c>
      <c r="Z320">
        <v>2.9230768999999999</v>
      </c>
      <c r="AA320">
        <v>4989000</v>
      </c>
      <c r="AB320">
        <v>5914800</v>
      </c>
      <c r="AC320">
        <v>1557500</v>
      </c>
    </row>
    <row r="321" spans="1:29" x14ac:dyDescent="0.25">
      <c r="A321">
        <v>2.4</v>
      </c>
      <c r="B321">
        <v>332300</v>
      </c>
      <c r="C321">
        <v>368300</v>
      </c>
      <c r="D321">
        <v>458900</v>
      </c>
      <c r="F321">
        <v>2.5714285000000001</v>
      </c>
      <c r="G321">
        <v>509100</v>
      </c>
      <c r="H321">
        <v>575600</v>
      </c>
      <c r="I321">
        <v>530000</v>
      </c>
      <c r="K321">
        <v>2.6666666999999999</v>
      </c>
      <c r="L321">
        <v>729300</v>
      </c>
      <c r="M321">
        <v>834700</v>
      </c>
      <c r="N321">
        <v>365000</v>
      </c>
      <c r="P321">
        <v>2.6</v>
      </c>
      <c r="Q321">
        <v>2666231000</v>
      </c>
      <c r="R321">
        <v>4406217500</v>
      </c>
      <c r="S321">
        <v>11845400</v>
      </c>
      <c r="U321">
        <v>2.7272726999999999</v>
      </c>
      <c r="V321">
        <v>489200</v>
      </c>
      <c r="W321">
        <v>669700</v>
      </c>
      <c r="X321">
        <v>473800</v>
      </c>
      <c r="Z321">
        <v>2.9230768999999999</v>
      </c>
      <c r="AA321">
        <v>29781800</v>
      </c>
      <c r="AB321">
        <v>33313300</v>
      </c>
      <c r="AC321">
        <v>2297500</v>
      </c>
    </row>
    <row r="322" spans="1:29" x14ac:dyDescent="0.25">
      <c r="A322">
        <v>2.4</v>
      </c>
      <c r="B322">
        <v>1048900</v>
      </c>
      <c r="C322">
        <v>1187500</v>
      </c>
      <c r="D322">
        <v>1203700</v>
      </c>
      <c r="F322">
        <v>2.5714285000000001</v>
      </c>
      <c r="G322">
        <v>884912400</v>
      </c>
      <c r="H322">
        <v>1017220900</v>
      </c>
      <c r="I322">
        <v>2875200</v>
      </c>
      <c r="K322">
        <v>2.6666666999999999</v>
      </c>
      <c r="L322">
        <v>25780600</v>
      </c>
      <c r="M322">
        <v>27140000</v>
      </c>
      <c r="N322">
        <v>12945199</v>
      </c>
      <c r="P322">
        <v>2.6</v>
      </c>
      <c r="Q322">
        <v>2594300</v>
      </c>
      <c r="R322">
        <v>3527600</v>
      </c>
      <c r="S322">
        <v>1067900</v>
      </c>
      <c r="U322">
        <v>2.7272726999999999</v>
      </c>
      <c r="V322">
        <v>1865700</v>
      </c>
      <c r="W322">
        <v>3121100</v>
      </c>
      <c r="X322">
        <v>1105100</v>
      </c>
      <c r="Z322">
        <v>2.9230768999999999</v>
      </c>
      <c r="AA322">
        <v>46691500</v>
      </c>
      <c r="AB322">
        <v>58209700</v>
      </c>
      <c r="AC322">
        <v>864300</v>
      </c>
    </row>
    <row r="323" spans="1:29" x14ac:dyDescent="0.25">
      <c r="A323">
        <v>2.4</v>
      </c>
      <c r="B323">
        <v>461300</v>
      </c>
      <c r="C323">
        <v>506200</v>
      </c>
      <c r="D323">
        <v>550900</v>
      </c>
      <c r="F323">
        <v>2.5714285000000001</v>
      </c>
      <c r="G323">
        <v>554500</v>
      </c>
      <c r="H323">
        <v>517100</v>
      </c>
      <c r="I323">
        <v>394800</v>
      </c>
      <c r="K323">
        <v>2.6666666999999999</v>
      </c>
      <c r="L323">
        <v>62588500</v>
      </c>
      <c r="M323">
        <v>63549800</v>
      </c>
      <c r="N323">
        <v>15400299</v>
      </c>
      <c r="P323">
        <v>2.6</v>
      </c>
      <c r="Q323">
        <v>97280300</v>
      </c>
      <c r="R323">
        <v>68855200</v>
      </c>
      <c r="S323">
        <v>41093900</v>
      </c>
      <c r="U323">
        <v>2.7272726999999999</v>
      </c>
      <c r="V323">
        <v>2058000</v>
      </c>
      <c r="W323">
        <v>3430200</v>
      </c>
      <c r="X323">
        <v>463300</v>
      </c>
      <c r="Z323">
        <v>2.9230768999999999</v>
      </c>
      <c r="AA323" t="s">
        <v>1091</v>
      </c>
      <c r="AB323" t="s">
        <v>463</v>
      </c>
      <c r="AC323">
        <v>295406400</v>
      </c>
    </row>
    <row r="324" spans="1:29" x14ac:dyDescent="0.25">
      <c r="A324">
        <v>2.4</v>
      </c>
      <c r="B324">
        <v>3573800</v>
      </c>
      <c r="C324">
        <v>3655300</v>
      </c>
      <c r="D324">
        <v>691900</v>
      </c>
      <c r="F324">
        <v>2.5714285000000001</v>
      </c>
      <c r="G324">
        <v>533500</v>
      </c>
      <c r="H324">
        <v>532800</v>
      </c>
      <c r="I324">
        <v>403900</v>
      </c>
      <c r="K324">
        <v>2.6666666999999999</v>
      </c>
      <c r="L324">
        <v>23142000</v>
      </c>
      <c r="M324">
        <v>26941300</v>
      </c>
      <c r="N324">
        <v>5979101</v>
      </c>
      <c r="P324">
        <v>2.6</v>
      </c>
      <c r="Q324">
        <v>1124589600</v>
      </c>
      <c r="R324">
        <v>1231373200</v>
      </c>
      <c r="S324">
        <v>774788600</v>
      </c>
      <c r="U324">
        <v>2.7272726999999999</v>
      </c>
      <c r="V324">
        <v>754554700</v>
      </c>
      <c r="W324">
        <v>1013482400</v>
      </c>
      <c r="X324">
        <v>4681800</v>
      </c>
      <c r="Z324">
        <v>2.9230768999999999</v>
      </c>
      <c r="AA324">
        <v>4521100</v>
      </c>
      <c r="AB324">
        <v>6220700</v>
      </c>
      <c r="AC324">
        <v>3748900</v>
      </c>
    </row>
    <row r="325" spans="1:29" x14ac:dyDescent="0.25">
      <c r="A325">
        <v>2.4</v>
      </c>
      <c r="B325">
        <v>322900</v>
      </c>
      <c r="C325">
        <v>378900</v>
      </c>
      <c r="D325">
        <v>717300</v>
      </c>
      <c r="F325">
        <v>2.5714285000000001</v>
      </c>
      <c r="G325">
        <v>8377700</v>
      </c>
      <c r="H325">
        <v>9755900</v>
      </c>
      <c r="I325">
        <v>11510300</v>
      </c>
      <c r="K325">
        <v>2.6666666999999999</v>
      </c>
      <c r="L325">
        <v>23292700</v>
      </c>
      <c r="M325">
        <v>14737000</v>
      </c>
      <c r="N325">
        <v>14604099</v>
      </c>
      <c r="P325">
        <v>2.6</v>
      </c>
      <c r="Q325" t="s">
        <v>887</v>
      </c>
      <c r="R325" t="s">
        <v>256</v>
      </c>
      <c r="S325">
        <v>390766700</v>
      </c>
      <c r="U325">
        <v>2.7272726999999999</v>
      </c>
      <c r="V325">
        <v>263447100</v>
      </c>
      <c r="W325">
        <v>390053600</v>
      </c>
      <c r="X325">
        <v>1732000</v>
      </c>
      <c r="Z325">
        <v>2.9230768999999999</v>
      </c>
      <c r="AA325" t="s">
        <v>330</v>
      </c>
      <c r="AB325" t="s">
        <v>465</v>
      </c>
      <c r="AC325">
        <v>22544700</v>
      </c>
    </row>
    <row r="326" spans="1:29" x14ac:dyDescent="0.25">
      <c r="A326">
        <v>2.4</v>
      </c>
      <c r="B326">
        <v>256600</v>
      </c>
      <c r="C326">
        <v>319500</v>
      </c>
      <c r="D326">
        <v>279300</v>
      </c>
      <c r="F326">
        <v>2.5714285000000001</v>
      </c>
      <c r="G326">
        <v>144802900</v>
      </c>
      <c r="H326">
        <v>159015600</v>
      </c>
      <c r="I326">
        <v>8156100</v>
      </c>
      <c r="K326">
        <v>2.6666666999999999</v>
      </c>
      <c r="L326">
        <v>149825200</v>
      </c>
      <c r="M326">
        <v>169321100</v>
      </c>
      <c r="N326">
        <v>64242300</v>
      </c>
      <c r="P326">
        <v>2.6</v>
      </c>
      <c r="Q326">
        <v>72662200</v>
      </c>
      <c r="R326">
        <v>72936700</v>
      </c>
      <c r="S326">
        <v>46679000</v>
      </c>
      <c r="U326">
        <v>2.7272726999999999</v>
      </c>
      <c r="V326">
        <v>113845800</v>
      </c>
      <c r="W326">
        <v>121365900</v>
      </c>
      <c r="X326">
        <v>109171800</v>
      </c>
      <c r="Z326">
        <v>2.9230768999999999</v>
      </c>
      <c r="AA326">
        <v>5906211800</v>
      </c>
      <c r="AB326" t="s">
        <v>466</v>
      </c>
      <c r="AC326">
        <v>5091800</v>
      </c>
    </row>
    <row r="327" spans="1:29" x14ac:dyDescent="0.25">
      <c r="A327">
        <v>2.4</v>
      </c>
      <c r="B327">
        <v>2726300</v>
      </c>
      <c r="C327">
        <v>2944000</v>
      </c>
      <c r="D327">
        <v>1576000</v>
      </c>
      <c r="F327">
        <v>2.5714285000000001</v>
      </c>
      <c r="G327">
        <v>18437800</v>
      </c>
      <c r="H327">
        <v>23248200</v>
      </c>
      <c r="I327">
        <v>3579300</v>
      </c>
      <c r="K327">
        <v>2.6666666999999999</v>
      </c>
      <c r="L327">
        <v>4429852100</v>
      </c>
      <c r="M327">
        <v>5835799200</v>
      </c>
      <c r="N327">
        <v>3413200</v>
      </c>
      <c r="P327">
        <v>2.6</v>
      </c>
      <c r="Q327">
        <v>437370300</v>
      </c>
      <c r="R327">
        <v>538760200</v>
      </c>
      <c r="S327">
        <v>4512500</v>
      </c>
      <c r="U327">
        <v>2.7272726999999999</v>
      </c>
      <c r="V327">
        <v>524821400</v>
      </c>
      <c r="W327">
        <v>1092468200</v>
      </c>
      <c r="X327">
        <v>19981800</v>
      </c>
      <c r="Z327">
        <v>2.9230768999999999</v>
      </c>
      <c r="AA327">
        <v>31844000</v>
      </c>
      <c r="AB327">
        <v>45357400</v>
      </c>
      <c r="AC327">
        <v>3692700</v>
      </c>
    </row>
    <row r="328" spans="1:29" x14ac:dyDescent="0.25">
      <c r="A328">
        <v>2.4</v>
      </c>
      <c r="B328">
        <v>7322700</v>
      </c>
      <c r="C328">
        <v>7721300</v>
      </c>
      <c r="D328">
        <v>2710700</v>
      </c>
      <c r="F328">
        <v>2.5714285000000001</v>
      </c>
      <c r="G328">
        <v>891100</v>
      </c>
      <c r="H328">
        <v>946200</v>
      </c>
      <c r="I328">
        <v>760700</v>
      </c>
      <c r="K328">
        <v>2.6666666999999999</v>
      </c>
      <c r="L328">
        <v>167080600</v>
      </c>
      <c r="M328">
        <v>177257500</v>
      </c>
      <c r="N328">
        <v>184916200</v>
      </c>
      <c r="P328">
        <v>2.6</v>
      </c>
      <c r="Q328">
        <v>1761100</v>
      </c>
      <c r="R328">
        <v>2347000</v>
      </c>
      <c r="S328">
        <v>1583400</v>
      </c>
      <c r="U328">
        <v>2.7272726999999999</v>
      </c>
      <c r="V328">
        <v>1217100</v>
      </c>
      <c r="W328">
        <v>1851900</v>
      </c>
      <c r="X328">
        <v>751000</v>
      </c>
      <c r="Z328">
        <v>2.9230768999999999</v>
      </c>
      <c r="AA328">
        <v>32076700</v>
      </c>
      <c r="AB328">
        <v>30144900</v>
      </c>
      <c r="AC328">
        <v>20254700</v>
      </c>
    </row>
    <row r="329" spans="1:29" x14ac:dyDescent="0.25">
      <c r="A329">
        <v>2.4</v>
      </c>
      <c r="B329">
        <v>1376300</v>
      </c>
      <c r="C329">
        <v>1377100</v>
      </c>
      <c r="D329">
        <v>1465600</v>
      </c>
      <c r="F329">
        <v>2.5714285000000001</v>
      </c>
      <c r="G329">
        <v>4530000</v>
      </c>
      <c r="H329">
        <v>5377900</v>
      </c>
      <c r="I329">
        <v>4033000</v>
      </c>
      <c r="K329">
        <v>2.6666666999999999</v>
      </c>
      <c r="L329">
        <v>3645100</v>
      </c>
      <c r="M329">
        <v>3987500</v>
      </c>
      <c r="N329">
        <v>4004200</v>
      </c>
      <c r="P329">
        <v>2.6</v>
      </c>
      <c r="Q329">
        <v>2905600</v>
      </c>
      <c r="R329">
        <v>5357500</v>
      </c>
      <c r="S329">
        <v>500200</v>
      </c>
      <c r="U329">
        <v>2.7272726999999999</v>
      </c>
      <c r="V329">
        <v>6352700</v>
      </c>
      <c r="W329">
        <v>8492500</v>
      </c>
      <c r="X329">
        <v>3617500</v>
      </c>
      <c r="Z329">
        <v>2.9230768999999999</v>
      </c>
      <c r="AA329">
        <v>1102106300</v>
      </c>
      <c r="AB329">
        <v>2668045200</v>
      </c>
      <c r="AC329">
        <v>3122500</v>
      </c>
    </row>
    <row r="330" spans="1:29" x14ac:dyDescent="0.25">
      <c r="A330">
        <v>2.4</v>
      </c>
      <c r="B330">
        <v>410900</v>
      </c>
      <c r="C330">
        <v>560500</v>
      </c>
      <c r="D330">
        <v>470300</v>
      </c>
      <c r="F330">
        <v>2.5714285000000001</v>
      </c>
      <c r="G330">
        <v>578100</v>
      </c>
      <c r="H330">
        <v>644800</v>
      </c>
      <c r="I330">
        <v>607100</v>
      </c>
      <c r="K330">
        <v>2.6666666999999999</v>
      </c>
      <c r="L330">
        <v>20530700</v>
      </c>
      <c r="M330">
        <v>23449000</v>
      </c>
      <c r="N330">
        <v>22491700</v>
      </c>
      <c r="P330">
        <v>2.6</v>
      </c>
      <c r="Q330">
        <v>20268000</v>
      </c>
      <c r="R330">
        <v>28930900</v>
      </c>
      <c r="S330">
        <v>721100</v>
      </c>
      <c r="U330">
        <v>2.7272726999999999</v>
      </c>
      <c r="V330">
        <v>3858600</v>
      </c>
      <c r="W330">
        <v>4509900</v>
      </c>
      <c r="X330">
        <v>2252800</v>
      </c>
      <c r="Z330">
        <v>2.9230768999999999</v>
      </c>
      <c r="AA330" t="s">
        <v>1095</v>
      </c>
      <c r="AB330" t="s">
        <v>468</v>
      </c>
      <c r="AC330">
        <v>4671700</v>
      </c>
    </row>
    <row r="331" spans="1:29" x14ac:dyDescent="0.25">
      <c r="A331">
        <v>2.4</v>
      </c>
      <c r="B331">
        <v>701800</v>
      </c>
      <c r="C331">
        <v>735900</v>
      </c>
      <c r="D331">
        <v>788000</v>
      </c>
      <c r="F331">
        <v>2.5714285000000001</v>
      </c>
      <c r="G331">
        <v>1427800</v>
      </c>
      <c r="H331">
        <v>1629100</v>
      </c>
      <c r="I331">
        <v>1553400</v>
      </c>
      <c r="K331">
        <v>2.6666666999999999</v>
      </c>
      <c r="L331">
        <v>15912900</v>
      </c>
      <c r="M331">
        <v>15169300</v>
      </c>
      <c r="N331">
        <v>2652901</v>
      </c>
      <c r="P331">
        <v>2.6</v>
      </c>
      <c r="Q331">
        <v>1618600</v>
      </c>
      <c r="R331">
        <v>2206700</v>
      </c>
      <c r="S331">
        <v>1226000</v>
      </c>
      <c r="U331">
        <v>2.7272726999999999</v>
      </c>
      <c r="V331">
        <v>1003078100</v>
      </c>
      <c r="W331">
        <v>1036144000</v>
      </c>
      <c r="X331">
        <v>59032400</v>
      </c>
      <c r="Z331">
        <v>2.9230768999999999</v>
      </c>
      <c r="AA331" t="s">
        <v>1096</v>
      </c>
      <c r="AB331" t="s">
        <v>469</v>
      </c>
      <c r="AC331">
        <v>2977800</v>
      </c>
    </row>
    <row r="332" spans="1:29" x14ac:dyDescent="0.25">
      <c r="A332">
        <v>2.4</v>
      </c>
      <c r="B332">
        <v>1919700</v>
      </c>
      <c r="C332">
        <v>1997400</v>
      </c>
      <c r="D332">
        <v>2138400</v>
      </c>
      <c r="F332">
        <v>2.5714285000000001</v>
      </c>
      <c r="G332">
        <v>15374300</v>
      </c>
      <c r="H332">
        <v>18164700</v>
      </c>
      <c r="I332">
        <v>14470300</v>
      </c>
      <c r="K332">
        <v>2.6666666999999999</v>
      </c>
      <c r="L332">
        <v>531700</v>
      </c>
      <c r="M332">
        <v>600800</v>
      </c>
      <c r="N332">
        <v>386300</v>
      </c>
      <c r="P332">
        <v>2.6</v>
      </c>
      <c r="Q332">
        <v>202540100</v>
      </c>
      <c r="R332">
        <v>22209100</v>
      </c>
      <c r="S332">
        <v>21842100</v>
      </c>
      <c r="U332">
        <v>2.7272726999999999</v>
      </c>
      <c r="V332" t="s">
        <v>1044</v>
      </c>
      <c r="W332" t="s">
        <v>415</v>
      </c>
      <c r="X332">
        <v>842653600</v>
      </c>
      <c r="Z332">
        <v>2.9230768999999999</v>
      </c>
      <c r="AA332">
        <v>44083200</v>
      </c>
      <c r="AB332">
        <v>70678100</v>
      </c>
      <c r="AC332">
        <v>1957600</v>
      </c>
    </row>
    <row r="333" spans="1:29" x14ac:dyDescent="0.25">
      <c r="A333">
        <v>2.4</v>
      </c>
      <c r="B333">
        <v>577900</v>
      </c>
      <c r="C333">
        <v>704400</v>
      </c>
      <c r="D333">
        <v>672800</v>
      </c>
      <c r="F333">
        <v>2.5714285000000001</v>
      </c>
      <c r="G333">
        <v>552000</v>
      </c>
      <c r="H333">
        <v>557900</v>
      </c>
      <c r="I333">
        <v>444800</v>
      </c>
      <c r="K333">
        <v>2.6666666999999999</v>
      </c>
      <c r="L333">
        <v>17170600</v>
      </c>
      <c r="M333">
        <v>22303300</v>
      </c>
      <c r="N333">
        <v>4830800</v>
      </c>
      <c r="P333">
        <v>2.6</v>
      </c>
      <c r="Q333">
        <v>1167406100</v>
      </c>
      <c r="R333">
        <v>1931319400</v>
      </c>
      <c r="S333">
        <v>3473900</v>
      </c>
      <c r="U333">
        <v>2.7272726999999999</v>
      </c>
      <c r="V333">
        <v>381013500</v>
      </c>
      <c r="W333">
        <v>566177800</v>
      </c>
      <c r="X333">
        <v>3392500</v>
      </c>
      <c r="Z333">
        <v>2.9230768999999999</v>
      </c>
      <c r="AA333" t="s">
        <v>1097</v>
      </c>
      <c r="AB333" t="s">
        <v>470</v>
      </c>
      <c r="AC333">
        <v>3428100</v>
      </c>
    </row>
    <row r="334" spans="1:29" x14ac:dyDescent="0.25">
      <c r="A334">
        <v>2.4</v>
      </c>
      <c r="B334">
        <v>972300</v>
      </c>
      <c r="C334">
        <v>1019100</v>
      </c>
      <c r="D334">
        <v>1067200</v>
      </c>
      <c r="F334">
        <v>2.5714285000000001</v>
      </c>
      <c r="G334">
        <v>1251200</v>
      </c>
      <c r="H334">
        <v>1429000</v>
      </c>
      <c r="I334">
        <v>1510800</v>
      </c>
      <c r="K334">
        <v>2.6666666999999999</v>
      </c>
      <c r="L334">
        <v>103063300</v>
      </c>
      <c r="M334">
        <v>112764200</v>
      </c>
      <c r="N334">
        <v>18025200</v>
      </c>
      <c r="P334">
        <v>2.6</v>
      </c>
      <c r="Q334">
        <v>7552200</v>
      </c>
      <c r="R334">
        <v>24490500</v>
      </c>
      <c r="S334">
        <v>1482300</v>
      </c>
      <c r="U334">
        <v>2.7272726999999999</v>
      </c>
      <c r="V334" t="s">
        <v>1047</v>
      </c>
      <c r="W334" t="s">
        <v>418</v>
      </c>
      <c r="X334">
        <v>3613300</v>
      </c>
      <c r="Z334">
        <v>2.9230768999999999</v>
      </c>
      <c r="AA334">
        <v>2538800</v>
      </c>
      <c r="AB334">
        <v>2810900</v>
      </c>
      <c r="AC334">
        <v>2612200</v>
      </c>
    </row>
    <row r="335" spans="1:29" x14ac:dyDescent="0.25">
      <c r="A335">
        <v>2.4</v>
      </c>
      <c r="B335">
        <v>241900</v>
      </c>
      <c r="C335">
        <v>367700</v>
      </c>
      <c r="D335">
        <v>256000</v>
      </c>
      <c r="F335">
        <v>2.5714285000000001</v>
      </c>
      <c r="G335">
        <v>389900</v>
      </c>
      <c r="H335">
        <v>406500</v>
      </c>
      <c r="I335">
        <v>417200</v>
      </c>
      <c r="K335">
        <v>2.6666666999999999</v>
      </c>
      <c r="L335" t="s">
        <v>793</v>
      </c>
      <c r="M335" t="s">
        <v>154</v>
      </c>
      <c r="N335">
        <v>11576101</v>
      </c>
      <c r="P335">
        <v>2.6</v>
      </c>
      <c r="Q335" t="s">
        <v>889</v>
      </c>
      <c r="R335" t="s">
        <v>258</v>
      </c>
      <c r="S335">
        <v>6373800</v>
      </c>
      <c r="U335">
        <v>2.7272726999999999</v>
      </c>
      <c r="V335">
        <v>367633400</v>
      </c>
      <c r="W335">
        <v>411805200</v>
      </c>
      <c r="X335">
        <v>205051200</v>
      </c>
      <c r="Z335">
        <v>2.9230768999999999</v>
      </c>
      <c r="AA335">
        <v>5170480800</v>
      </c>
      <c r="AB335" t="s">
        <v>474</v>
      </c>
      <c r="AC335">
        <v>9433900</v>
      </c>
    </row>
    <row r="336" spans="1:29" x14ac:dyDescent="0.25">
      <c r="A336">
        <v>2.4</v>
      </c>
      <c r="B336">
        <v>498000</v>
      </c>
      <c r="C336">
        <v>336100</v>
      </c>
      <c r="D336">
        <v>706100</v>
      </c>
      <c r="F336">
        <v>2.5714285000000001</v>
      </c>
      <c r="G336">
        <v>5062200</v>
      </c>
      <c r="H336">
        <v>5952100</v>
      </c>
      <c r="I336">
        <v>2058900</v>
      </c>
      <c r="K336">
        <v>2.6666666999999999</v>
      </c>
      <c r="L336">
        <v>7747400</v>
      </c>
      <c r="M336">
        <v>7955900</v>
      </c>
      <c r="N336">
        <v>7876400</v>
      </c>
      <c r="P336">
        <v>2.6</v>
      </c>
      <c r="Q336">
        <v>424300</v>
      </c>
      <c r="R336">
        <v>751800</v>
      </c>
      <c r="S336">
        <v>261100</v>
      </c>
      <c r="U336">
        <v>2.7272726999999999</v>
      </c>
      <c r="V336">
        <v>6347500</v>
      </c>
      <c r="W336">
        <v>7210700</v>
      </c>
      <c r="X336">
        <v>6312000</v>
      </c>
      <c r="Z336">
        <v>2.9230768999999999</v>
      </c>
      <c r="AA336">
        <v>6085000</v>
      </c>
      <c r="AB336">
        <v>7287000</v>
      </c>
      <c r="AC336">
        <v>7019500</v>
      </c>
    </row>
    <row r="337" spans="1:29" x14ac:dyDescent="0.25">
      <c r="A337">
        <v>2.4</v>
      </c>
      <c r="B337">
        <v>5997000</v>
      </c>
      <c r="C337">
        <v>6625200</v>
      </c>
      <c r="D337">
        <v>7161000</v>
      </c>
      <c r="F337">
        <v>2.5714285000000001</v>
      </c>
      <c r="G337">
        <v>1034300</v>
      </c>
      <c r="H337">
        <v>1157600</v>
      </c>
      <c r="I337">
        <v>1435300</v>
      </c>
      <c r="K337">
        <v>2.6666666999999999</v>
      </c>
      <c r="L337">
        <v>13968200</v>
      </c>
      <c r="M337">
        <v>18509000</v>
      </c>
      <c r="N337">
        <v>415200</v>
      </c>
      <c r="P337">
        <v>2.6</v>
      </c>
      <c r="Q337">
        <v>2587800</v>
      </c>
      <c r="R337">
        <v>4973100</v>
      </c>
      <c r="S337">
        <v>1323500</v>
      </c>
      <c r="U337">
        <v>2.7272726999999999</v>
      </c>
      <c r="V337">
        <v>40912000</v>
      </c>
      <c r="W337">
        <v>46349300</v>
      </c>
      <c r="X337">
        <v>36417000</v>
      </c>
      <c r="Z337">
        <v>2.9230768999999999</v>
      </c>
      <c r="AA337" t="s">
        <v>1101</v>
      </c>
      <c r="AB337" t="s">
        <v>475</v>
      </c>
      <c r="AC337">
        <v>268994500</v>
      </c>
    </row>
    <row r="338" spans="1:29" x14ac:dyDescent="0.25">
      <c r="A338">
        <v>2.4</v>
      </c>
      <c r="B338">
        <v>2933200</v>
      </c>
      <c r="C338">
        <v>3241000</v>
      </c>
      <c r="D338">
        <v>487900</v>
      </c>
      <c r="F338">
        <v>2.5714285000000001</v>
      </c>
      <c r="G338">
        <v>315200</v>
      </c>
      <c r="H338">
        <v>321000</v>
      </c>
      <c r="I338">
        <v>411200</v>
      </c>
      <c r="K338">
        <v>2.6666666999999999</v>
      </c>
      <c r="L338">
        <v>11031900</v>
      </c>
      <c r="M338">
        <v>17156200</v>
      </c>
      <c r="N338">
        <v>2939199</v>
      </c>
      <c r="P338">
        <v>2.6</v>
      </c>
      <c r="Q338" t="s">
        <v>890</v>
      </c>
      <c r="R338" t="s">
        <v>259</v>
      </c>
      <c r="S338">
        <v>3759100</v>
      </c>
      <c r="U338">
        <v>2.7272726999999999</v>
      </c>
      <c r="V338">
        <v>3619900</v>
      </c>
      <c r="W338">
        <v>5579400</v>
      </c>
      <c r="X338">
        <v>1676600</v>
      </c>
      <c r="Z338">
        <v>2.9230768999999999</v>
      </c>
      <c r="AA338">
        <v>2231630400</v>
      </c>
      <c r="AB338">
        <v>508092500</v>
      </c>
      <c r="AC338">
        <v>200739500</v>
      </c>
    </row>
    <row r="339" spans="1:29" x14ac:dyDescent="0.25">
      <c r="A339">
        <v>2.4</v>
      </c>
      <c r="B339">
        <v>251600</v>
      </c>
      <c r="C339">
        <v>244400</v>
      </c>
      <c r="D339">
        <v>233400</v>
      </c>
      <c r="F339">
        <v>2.5714285000000001</v>
      </c>
      <c r="G339">
        <v>216328000</v>
      </c>
      <c r="H339">
        <v>281188000</v>
      </c>
      <c r="I339">
        <v>2048200</v>
      </c>
      <c r="K339">
        <v>2.6666666999999999</v>
      </c>
      <c r="L339">
        <v>767500</v>
      </c>
      <c r="M339">
        <v>730900</v>
      </c>
      <c r="N339">
        <v>593801</v>
      </c>
      <c r="P339">
        <v>2.6</v>
      </c>
      <c r="Q339">
        <v>99367800</v>
      </c>
      <c r="R339">
        <v>118557000</v>
      </c>
      <c r="S339">
        <v>28099700</v>
      </c>
      <c r="U339">
        <v>2.7272726999999999</v>
      </c>
      <c r="V339">
        <v>5690900</v>
      </c>
      <c r="W339">
        <v>6243200</v>
      </c>
      <c r="X339">
        <v>5794400</v>
      </c>
      <c r="Z339">
        <v>2.9230768999999999</v>
      </c>
      <c r="AA339" t="s">
        <v>1105</v>
      </c>
      <c r="AB339" t="s">
        <v>479</v>
      </c>
      <c r="AC339">
        <v>2449200</v>
      </c>
    </row>
    <row r="340" spans="1:29" x14ac:dyDescent="0.25">
      <c r="A340">
        <v>2.4</v>
      </c>
      <c r="B340">
        <v>233400</v>
      </c>
      <c r="C340">
        <v>235700</v>
      </c>
      <c r="D340">
        <v>413100</v>
      </c>
      <c r="F340">
        <v>2.5714285000000001</v>
      </c>
      <c r="G340">
        <v>722000</v>
      </c>
      <c r="H340">
        <v>853600</v>
      </c>
      <c r="I340">
        <v>394000</v>
      </c>
      <c r="K340">
        <v>2.6666666999999999</v>
      </c>
      <c r="L340">
        <v>11927900</v>
      </c>
      <c r="M340">
        <v>11908100</v>
      </c>
      <c r="N340">
        <v>2810400</v>
      </c>
      <c r="P340">
        <v>2.6</v>
      </c>
      <c r="Q340">
        <v>3507400</v>
      </c>
      <c r="R340">
        <v>3924200</v>
      </c>
      <c r="S340">
        <v>2308600</v>
      </c>
      <c r="U340">
        <v>2.7272726999999999</v>
      </c>
      <c r="V340" t="s">
        <v>1050</v>
      </c>
      <c r="W340" t="s">
        <v>421</v>
      </c>
      <c r="X340">
        <v>16239500</v>
      </c>
      <c r="Z340">
        <v>2.9230768999999999</v>
      </c>
      <c r="AA340" t="s">
        <v>1107</v>
      </c>
      <c r="AB340" t="s">
        <v>481</v>
      </c>
      <c r="AC340">
        <v>15536200</v>
      </c>
    </row>
    <row r="341" spans="1:29" x14ac:dyDescent="0.25">
      <c r="A341">
        <v>2.4</v>
      </c>
      <c r="B341">
        <v>221300</v>
      </c>
      <c r="C341">
        <v>232400</v>
      </c>
      <c r="D341">
        <v>244000</v>
      </c>
      <c r="F341">
        <v>2.5714285000000001</v>
      </c>
      <c r="G341">
        <v>3680700</v>
      </c>
      <c r="H341">
        <v>4002400</v>
      </c>
      <c r="I341">
        <v>4302600</v>
      </c>
      <c r="K341">
        <v>2.6666666999999999</v>
      </c>
      <c r="L341">
        <v>420018100</v>
      </c>
      <c r="M341">
        <v>21587800</v>
      </c>
      <c r="N341">
        <v>12710801</v>
      </c>
      <c r="P341">
        <v>2.6</v>
      </c>
      <c r="Q341" t="s">
        <v>892</v>
      </c>
      <c r="R341" t="s">
        <v>261</v>
      </c>
      <c r="S341">
        <v>2468800</v>
      </c>
      <c r="U341">
        <v>2.7272726999999999</v>
      </c>
      <c r="V341" t="s">
        <v>1051</v>
      </c>
      <c r="W341" t="s">
        <v>422</v>
      </c>
      <c r="X341">
        <v>38399200</v>
      </c>
      <c r="Z341">
        <v>2.9230768999999999</v>
      </c>
      <c r="AA341" t="s">
        <v>1108</v>
      </c>
      <c r="AB341" t="s">
        <v>482</v>
      </c>
      <c r="AC341">
        <v>3422500</v>
      </c>
    </row>
    <row r="342" spans="1:29" x14ac:dyDescent="0.25">
      <c r="A342">
        <v>2.4</v>
      </c>
      <c r="B342">
        <v>2576400</v>
      </c>
      <c r="C342">
        <v>2874500</v>
      </c>
      <c r="D342">
        <v>2949100</v>
      </c>
      <c r="F342">
        <v>2.5714285000000001</v>
      </c>
      <c r="G342">
        <v>345000</v>
      </c>
      <c r="H342">
        <v>361200</v>
      </c>
      <c r="I342">
        <v>376600</v>
      </c>
      <c r="K342">
        <v>2.6666666999999999</v>
      </c>
      <c r="L342">
        <v>178583600</v>
      </c>
      <c r="M342">
        <v>252759700</v>
      </c>
      <c r="N342">
        <v>1694200</v>
      </c>
      <c r="P342">
        <v>2.6</v>
      </c>
      <c r="Q342">
        <v>6093800</v>
      </c>
      <c r="R342">
        <v>11059800</v>
      </c>
      <c r="S342">
        <v>780100</v>
      </c>
      <c r="U342">
        <v>2.7272726999999999</v>
      </c>
      <c r="V342" t="s">
        <v>1052</v>
      </c>
      <c r="W342" t="s">
        <v>423</v>
      </c>
      <c r="X342">
        <v>12858100</v>
      </c>
      <c r="Z342">
        <v>2.9230768999999999</v>
      </c>
      <c r="AA342">
        <v>11093400</v>
      </c>
      <c r="AB342">
        <v>19727700</v>
      </c>
      <c r="AC342">
        <v>1918000</v>
      </c>
    </row>
    <row r="343" spans="1:29" x14ac:dyDescent="0.25">
      <c r="A343">
        <v>2.4</v>
      </c>
      <c r="B343">
        <v>258900</v>
      </c>
      <c r="C343">
        <v>261500</v>
      </c>
      <c r="D343">
        <v>255200</v>
      </c>
      <c r="F343">
        <v>2.5714285000000001</v>
      </c>
      <c r="G343">
        <v>300600</v>
      </c>
      <c r="H343">
        <v>350000</v>
      </c>
      <c r="I343">
        <v>297700</v>
      </c>
      <c r="K343">
        <v>2.6666666999999999</v>
      </c>
      <c r="L343" t="s">
        <v>795</v>
      </c>
      <c r="M343" t="s">
        <v>156</v>
      </c>
      <c r="N343">
        <v>11027001</v>
      </c>
      <c r="P343">
        <v>2.6</v>
      </c>
      <c r="Q343">
        <v>2830300</v>
      </c>
      <c r="R343">
        <v>4495000</v>
      </c>
      <c r="S343">
        <v>443100</v>
      </c>
      <c r="U343">
        <v>2.7272726999999999</v>
      </c>
      <c r="V343" t="s">
        <v>1054</v>
      </c>
      <c r="W343" t="s">
        <v>425</v>
      </c>
      <c r="X343">
        <v>274718000</v>
      </c>
      <c r="Z343">
        <v>2.9230768999999999</v>
      </c>
      <c r="AA343">
        <v>35054600</v>
      </c>
      <c r="AB343">
        <v>45734600</v>
      </c>
      <c r="AC343">
        <v>31740800</v>
      </c>
    </row>
    <row r="344" spans="1:29" x14ac:dyDescent="0.25">
      <c r="A344">
        <v>2.4</v>
      </c>
      <c r="B344">
        <v>236400</v>
      </c>
      <c r="C344">
        <v>253700</v>
      </c>
      <c r="D344">
        <v>218900</v>
      </c>
      <c r="F344">
        <v>2.5714285000000001</v>
      </c>
      <c r="G344">
        <v>426100</v>
      </c>
      <c r="H344">
        <v>555700</v>
      </c>
      <c r="I344">
        <v>472100</v>
      </c>
      <c r="K344">
        <v>2.6666666999999999</v>
      </c>
      <c r="L344">
        <v>4803700</v>
      </c>
      <c r="M344">
        <v>4156200</v>
      </c>
      <c r="N344">
        <v>4325899</v>
      </c>
      <c r="P344">
        <v>2.6</v>
      </c>
      <c r="Q344">
        <v>223349300</v>
      </c>
      <c r="R344">
        <v>369080300</v>
      </c>
      <c r="S344">
        <v>567600</v>
      </c>
      <c r="U344">
        <v>2.7272726999999999</v>
      </c>
      <c r="V344">
        <v>2768300</v>
      </c>
      <c r="W344">
        <v>6062700</v>
      </c>
      <c r="X344">
        <v>544300</v>
      </c>
      <c r="Z344">
        <v>2.9230768999999999</v>
      </c>
      <c r="AA344" t="s">
        <v>1113</v>
      </c>
      <c r="AB344" t="s">
        <v>486</v>
      </c>
      <c r="AC344">
        <v>1964500</v>
      </c>
    </row>
    <row r="345" spans="1:29" x14ac:dyDescent="0.25">
      <c r="A345">
        <v>2.4</v>
      </c>
      <c r="B345">
        <v>1816400</v>
      </c>
      <c r="C345">
        <v>1932400</v>
      </c>
      <c r="D345">
        <v>2040700</v>
      </c>
      <c r="F345">
        <v>2.5714285000000001</v>
      </c>
      <c r="G345">
        <v>504100</v>
      </c>
      <c r="H345">
        <v>548900</v>
      </c>
      <c r="I345">
        <v>508700</v>
      </c>
      <c r="K345">
        <v>2.6666666999999999</v>
      </c>
      <c r="L345">
        <v>1153800</v>
      </c>
      <c r="M345">
        <v>1155900</v>
      </c>
      <c r="N345">
        <v>931500</v>
      </c>
      <c r="P345">
        <v>2.6</v>
      </c>
      <c r="Q345" t="s">
        <v>893</v>
      </c>
      <c r="R345" t="s">
        <v>262</v>
      </c>
      <c r="S345">
        <v>3164700</v>
      </c>
      <c r="U345">
        <v>2.7272726999999999</v>
      </c>
      <c r="V345">
        <v>11224100</v>
      </c>
      <c r="W345">
        <v>18018700</v>
      </c>
      <c r="X345">
        <v>726100</v>
      </c>
      <c r="Z345">
        <v>2.9230768999999999</v>
      </c>
      <c r="AA345">
        <v>73013100</v>
      </c>
      <c r="AB345">
        <v>156245700</v>
      </c>
      <c r="AC345">
        <v>715000</v>
      </c>
    </row>
    <row r="346" spans="1:29" x14ac:dyDescent="0.25">
      <c r="A346">
        <v>2.4</v>
      </c>
      <c r="B346">
        <v>326200</v>
      </c>
      <c r="C346">
        <v>355500</v>
      </c>
      <c r="D346">
        <v>282600</v>
      </c>
      <c r="F346">
        <v>2.5714285000000001</v>
      </c>
      <c r="G346">
        <v>1402664700</v>
      </c>
      <c r="H346">
        <v>1487630600</v>
      </c>
      <c r="I346">
        <v>1493136800</v>
      </c>
      <c r="K346">
        <v>2.6666666999999999</v>
      </c>
      <c r="L346">
        <v>516100</v>
      </c>
      <c r="M346">
        <v>591100</v>
      </c>
      <c r="N346">
        <v>706999</v>
      </c>
      <c r="P346">
        <v>2.6</v>
      </c>
      <c r="Q346">
        <v>443881300</v>
      </c>
      <c r="R346">
        <v>72452300</v>
      </c>
      <c r="S346">
        <v>375533000</v>
      </c>
      <c r="U346">
        <v>2.7272726999999999</v>
      </c>
      <c r="V346">
        <v>204555300</v>
      </c>
      <c r="W346">
        <v>255176000</v>
      </c>
      <c r="X346">
        <v>947400</v>
      </c>
      <c r="Z346">
        <v>2.9230768999999999</v>
      </c>
      <c r="AA346">
        <v>2094700</v>
      </c>
      <c r="AB346">
        <v>4222600</v>
      </c>
      <c r="AC346">
        <v>1137000</v>
      </c>
    </row>
    <row r="347" spans="1:29" x14ac:dyDescent="0.25">
      <c r="A347">
        <v>2.4</v>
      </c>
      <c r="B347">
        <v>193000</v>
      </c>
      <c r="C347">
        <v>202400</v>
      </c>
      <c r="D347">
        <v>194000</v>
      </c>
      <c r="F347">
        <v>2.5714285000000001</v>
      </c>
      <c r="G347">
        <v>6198600</v>
      </c>
      <c r="H347">
        <v>7162700</v>
      </c>
      <c r="I347">
        <v>1120500</v>
      </c>
      <c r="K347">
        <v>2.6666666999999999</v>
      </c>
      <c r="L347">
        <v>44655200</v>
      </c>
      <c r="M347">
        <v>70651000</v>
      </c>
      <c r="N347">
        <v>1015800</v>
      </c>
      <c r="P347">
        <v>2.6</v>
      </c>
      <c r="Q347">
        <v>4216100</v>
      </c>
      <c r="R347">
        <v>4968300</v>
      </c>
      <c r="S347">
        <v>3975600</v>
      </c>
      <c r="U347">
        <v>2.7272726999999999</v>
      </c>
      <c r="V347">
        <v>720100</v>
      </c>
      <c r="W347">
        <v>642900</v>
      </c>
      <c r="X347">
        <v>575700</v>
      </c>
      <c r="Z347">
        <v>2.9230768999999999</v>
      </c>
      <c r="AA347">
        <v>148433000</v>
      </c>
      <c r="AB347">
        <v>215842000</v>
      </c>
      <c r="AC347">
        <v>13668600</v>
      </c>
    </row>
    <row r="348" spans="1:29" x14ac:dyDescent="0.25">
      <c r="A348">
        <v>2.4</v>
      </c>
      <c r="B348">
        <v>499400</v>
      </c>
      <c r="C348">
        <v>578200</v>
      </c>
      <c r="D348">
        <v>503600</v>
      </c>
      <c r="F348">
        <v>2.5714285000000001</v>
      </c>
      <c r="G348">
        <v>795900</v>
      </c>
      <c r="H348">
        <v>1048800</v>
      </c>
      <c r="I348">
        <v>2827200</v>
      </c>
      <c r="K348">
        <v>2.6666666999999999</v>
      </c>
      <c r="L348">
        <v>4503700</v>
      </c>
      <c r="M348">
        <v>9057900</v>
      </c>
      <c r="N348">
        <v>780000</v>
      </c>
      <c r="P348">
        <v>2.6</v>
      </c>
      <c r="Q348">
        <v>412600</v>
      </c>
      <c r="R348">
        <v>637800</v>
      </c>
      <c r="S348">
        <v>447500</v>
      </c>
      <c r="U348">
        <v>2.7272726999999999</v>
      </c>
      <c r="V348">
        <v>801961400</v>
      </c>
      <c r="W348">
        <v>890196700</v>
      </c>
      <c r="X348">
        <v>116577700</v>
      </c>
      <c r="Z348">
        <v>2.9230768999999999</v>
      </c>
      <c r="AA348">
        <v>200758500</v>
      </c>
      <c r="AB348">
        <v>50593700</v>
      </c>
      <c r="AC348">
        <v>5398900</v>
      </c>
    </row>
    <row r="349" spans="1:29" x14ac:dyDescent="0.25">
      <c r="A349">
        <v>2.4</v>
      </c>
      <c r="B349">
        <v>896900</v>
      </c>
      <c r="C349">
        <v>1028000</v>
      </c>
      <c r="D349">
        <v>891800</v>
      </c>
      <c r="F349">
        <v>2.5714285000000001</v>
      </c>
      <c r="G349">
        <v>2471600</v>
      </c>
      <c r="H349">
        <v>3627000</v>
      </c>
      <c r="I349">
        <v>480800</v>
      </c>
      <c r="K349">
        <v>2.6666666999999999</v>
      </c>
      <c r="L349">
        <v>136213400</v>
      </c>
      <c r="M349">
        <v>144986900</v>
      </c>
      <c r="N349">
        <v>78081401</v>
      </c>
      <c r="P349">
        <v>2.6</v>
      </c>
      <c r="Q349">
        <v>17732300</v>
      </c>
      <c r="R349">
        <v>30017800</v>
      </c>
      <c r="S349">
        <v>854500</v>
      </c>
      <c r="U349">
        <v>2.7272726999999999</v>
      </c>
      <c r="V349">
        <v>47773800</v>
      </c>
      <c r="W349">
        <v>64485100</v>
      </c>
      <c r="X349">
        <v>810600</v>
      </c>
      <c r="Z349">
        <v>2.9230768999999999</v>
      </c>
      <c r="AA349">
        <v>2565500</v>
      </c>
      <c r="AB349">
        <v>1118700</v>
      </c>
      <c r="AC349">
        <v>660000</v>
      </c>
    </row>
    <row r="350" spans="1:29" x14ac:dyDescent="0.25">
      <c r="A350">
        <v>2.4</v>
      </c>
      <c r="B350">
        <v>205800</v>
      </c>
      <c r="C350">
        <v>325700</v>
      </c>
      <c r="D350">
        <v>211600</v>
      </c>
      <c r="F350">
        <v>2.5714285000000001</v>
      </c>
      <c r="G350">
        <v>8939600</v>
      </c>
      <c r="H350">
        <v>11771700</v>
      </c>
      <c r="I350">
        <v>2551900</v>
      </c>
      <c r="K350">
        <v>2.6666666999999999</v>
      </c>
      <c r="L350">
        <v>10663900</v>
      </c>
      <c r="M350">
        <v>11119900</v>
      </c>
      <c r="N350">
        <v>9011599</v>
      </c>
      <c r="P350">
        <v>2.6</v>
      </c>
      <c r="Q350">
        <v>465578500</v>
      </c>
      <c r="R350">
        <v>589568700</v>
      </c>
      <c r="S350">
        <v>2595800</v>
      </c>
      <c r="U350">
        <v>2.7272726999999999</v>
      </c>
      <c r="V350" t="s">
        <v>1057</v>
      </c>
      <c r="W350" t="s">
        <v>428</v>
      </c>
      <c r="X350">
        <v>65616400</v>
      </c>
      <c r="Z350">
        <v>2.9230768999999999</v>
      </c>
      <c r="AA350" t="s">
        <v>1120</v>
      </c>
      <c r="AB350" t="s">
        <v>495</v>
      </c>
      <c r="AC350" t="s">
        <v>64</v>
      </c>
    </row>
    <row r="351" spans="1:29" x14ac:dyDescent="0.25">
      <c r="A351">
        <v>2.4</v>
      </c>
      <c r="B351">
        <v>215300</v>
      </c>
      <c r="C351">
        <v>245900</v>
      </c>
      <c r="D351">
        <v>214500</v>
      </c>
      <c r="F351">
        <v>2.5714285000000001</v>
      </c>
      <c r="G351">
        <v>4075100</v>
      </c>
      <c r="H351">
        <v>5446100</v>
      </c>
      <c r="I351">
        <v>2553100</v>
      </c>
      <c r="K351">
        <v>2.6666666999999999</v>
      </c>
      <c r="L351">
        <v>4381800</v>
      </c>
      <c r="M351">
        <v>5326100</v>
      </c>
      <c r="N351">
        <v>3122701</v>
      </c>
      <c r="P351">
        <v>2.6</v>
      </c>
      <c r="Q351">
        <v>7446700</v>
      </c>
      <c r="R351">
        <v>8173300</v>
      </c>
      <c r="S351">
        <v>4123800</v>
      </c>
      <c r="U351">
        <v>2.7272726999999999</v>
      </c>
      <c r="V351" t="s">
        <v>1059</v>
      </c>
      <c r="W351" t="s">
        <v>430</v>
      </c>
      <c r="X351" t="s">
        <v>58</v>
      </c>
      <c r="Z351">
        <v>2.9230768999999999</v>
      </c>
      <c r="AA351">
        <v>486729200</v>
      </c>
      <c r="AB351">
        <v>790711700</v>
      </c>
      <c r="AC351">
        <v>3421600</v>
      </c>
    </row>
    <row r="352" spans="1:29" x14ac:dyDescent="0.25">
      <c r="A352">
        <v>2.4</v>
      </c>
      <c r="B352">
        <v>378400</v>
      </c>
      <c r="C352">
        <v>435200</v>
      </c>
      <c r="D352">
        <v>421900</v>
      </c>
      <c r="F352">
        <v>2.5714285000000001</v>
      </c>
      <c r="G352">
        <v>782500</v>
      </c>
      <c r="H352">
        <v>796900</v>
      </c>
      <c r="I352">
        <v>828600</v>
      </c>
      <c r="K352">
        <v>2.6666666999999999</v>
      </c>
      <c r="L352">
        <v>1519700</v>
      </c>
      <c r="M352">
        <v>2451900</v>
      </c>
      <c r="N352">
        <v>2485199</v>
      </c>
      <c r="P352">
        <v>2.6</v>
      </c>
      <c r="Q352">
        <v>2305100</v>
      </c>
      <c r="R352">
        <v>2348400</v>
      </c>
      <c r="S352">
        <v>1013600</v>
      </c>
      <c r="U352">
        <v>2.7272726999999999</v>
      </c>
      <c r="V352" t="s">
        <v>1062</v>
      </c>
      <c r="W352" t="s">
        <v>433</v>
      </c>
      <c r="X352">
        <v>306124700</v>
      </c>
      <c r="Z352">
        <v>2.9230768999999999</v>
      </c>
      <c r="AA352">
        <v>1207004100</v>
      </c>
      <c r="AB352">
        <v>1356491400</v>
      </c>
      <c r="AC352">
        <v>35327600</v>
      </c>
    </row>
    <row r="353" spans="1:29" x14ac:dyDescent="0.25">
      <c r="A353">
        <v>2.4</v>
      </c>
      <c r="B353">
        <v>407800</v>
      </c>
      <c r="C353">
        <v>401100</v>
      </c>
      <c r="D353">
        <v>412000</v>
      </c>
      <c r="F353">
        <v>2.5714285000000001</v>
      </c>
      <c r="G353">
        <v>7394300</v>
      </c>
      <c r="H353">
        <v>7563200</v>
      </c>
      <c r="I353">
        <v>7718000</v>
      </c>
      <c r="K353">
        <v>2.6666666999999999</v>
      </c>
      <c r="L353">
        <v>130898500</v>
      </c>
      <c r="M353">
        <v>246974100</v>
      </c>
      <c r="N353">
        <v>808999</v>
      </c>
      <c r="P353">
        <v>2.6</v>
      </c>
      <c r="Q353">
        <v>92356300</v>
      </c>
      <c r="R353">
        <v>159864500</v>
      </c>
      <c r="S353">
        <v>768500</v>
      </c>
      <c r="U353">
        <v>2.7272726999999999</v>
      </c>
      <c r="V353" t="s">
        <v>1064</v>
      </c>
      <c r="W353" t="s">
        <v>435</v>
      </c>
      <c r="X353" t="s">
        <v>59</v>
      </c>
      <c r="Z353">
        <v>2.9230768999999999</v>
      </c>
      <c r="AA353" t="s">
        <v>1127</v>
      </c>
      <c r="AB353" t="s">
        <v>501</v>
      </c>
      <c r="AC353">
        <v>1995800</v>
      </c>
    </row>
    <row r="354" spans="1:29" x14ac:dyDescent="0.25">
      <c r="A354">
        <v>2.4</v>
      </c>
      <c r="B354">
        <v>4066300</v>
      </c>
      <c r="C354">
        <v>5144600</v>
      </c>
      <c r="D354">
        <v>2986700</v>
      </c>
      <c r="F354">
        <v>2.5714285000000001</v>
      </c>
      <c r="G354">
        <v>1426800</v>
      </c>
      <c r="H354">
        <v>1606400</v>
      </c>
      <c r="I354">
        <v>1488400</v>
      </c>
      <c r="K354">
        <v>2.6666666999999999</v>
      </c>
      <c r="L354">
        <v>1436400</v>
      </c>
      <c r="M354">
        <v>1444000</v>
      </c>
      <c r="N354">
        <v>825100</v>
      </c>
      <c r="P354">
        <v>2.6</v>
      </c>
      <c r="Q354">
        <v>321467300</v>
      </c>
      <c r="R354">
        <v>354301600</v>
      </c>
      <c r="S354">
        <v>100100000</v>
      </c>
      <c r="U354">
        <v>2.7272726999999999</v>
      </c>
      <c r="V354">
        <v>135599800</v>
      </c>
      <c r="W354">
        <v>218001000</v>
      </c>
      <c r="X354">
        <v>25447300</v>
      </c>
      <c r="Z354">
        <v>2.9230768999999999</v>
      </c>
      <c r="AA354" t="s">
        <v>1129</v>
      </c>
      <c r="AB354" t="s">
        <v>503</v>
      </c>
      <c r="AC354">
        <v>59898300</v>
      </c>
    </row>
    <row r="355" spans="1:29" x14ac:dyDescent="0.25">
      <c r="A355">
        <v>2.4</v>
      </c>
      <c r="B355">
        <v>534500</v>
      </c>
      <c r="C355">
        <v>463600</v>
      </c>
      <c r="D355">
        <v>392400</v>
      </c>
      <c r="F355">
        <v>2.5714285000000001</v>
      </c>
      <c r="G355">
        <v>865700</v>
      </c>
      <c r="H355">
        <v>876600</v>
      </c>
      <c r="I355">
        <v>530400</v>
      </c>
      <c r="K355">
        <v>2.6666666999999999</v>
      </c>
      <c r="L355">
        <v>1787300</v>
      </c>
      <c r="M355">
        <v>2807200</v>
      </c>
      <c r="N355">
        <v>577700</v>
      </c>
      <c r="P355">
        <v>2.6</v>
      </c>
      <c r="Q355">
        <v>574100</v>
      </c>
      <c r="R355">
        <v>549400</v>
      </c>
      <c r="S355">
        <v>491100</v>
      </c>
      <c r="U355">
        <v>2.7272726999999999</v>
      </c>
      <c r="V355" t="s">
        <v>1066</v>
      </c>
      <c r="W355" t="s">
        <v>437</v>
      </c>
      <c r="X355">
        <v>407618900</v>
      </c>
      <c r="Z355">
        <v>2.9230768999999999</v>
      </c>
      <c r="AA355" t="s">
        <v>1130</v>
      </c>
      <c r="AB355" t="s">
        <v>504</v>
      </c>
      <c r="AC355" t="s">
        <v>65</v>
      </c>
    </row>
    <row r="356" spans="1:29" x14ac:dyDescent="0.25">
      <c r="A356">
        <v>2.4</v>
      </c>
      <c r="B356">
        <v>407800</v>
      </c>
      <c r="C356">
        <v>464100</v>
      </c>
      <c r="D356">
        <v>443400</v>
      </c>
      <c r="F356">
        <v>2.5714285000000001</v>
      </c>
      <c r="G356">
        <v>5698700</v>
      </c>
      <c r="H356">
        <v>6136700</v>
      </c>
      <c r="I356">
        <v>1723300</v>
      </c>
      <c r="K356">
        <v>2.6666666999999999</v>
      </c>
      <c r="L356">
        <v>3559600</v>
      </c>
      <c r="M356">
        <v>5589700</v>
      </c>
      <c r="N356">
        <v>3862400</v>
      </c>
      <c r="P356">
        <v>2.6</v>
      </c>
      <c r="Q356">
        <v>1172302800</v>
      </c>
      <c r="R356">
        <v>1245400900</v>
      </c>
      <c r="S356">
        <v>1041710800</v>
      </c>
      <c r="U356">
        <v>2.9090910000000001</v>
      </c>
      <c r="V356">
        <v>6447300</v>
      </c>
      <c r="W356">
        <v>9714200</v>
      </c>
      <c r="X356">
        <v>2137900</v>
      </c>
      <c r="Z356">
        <v>2.9230768999999999</v>
      </c>
      <c r="AA356">
        <v>213401700</v>
      </c>
      <c r="AB356">
        <v>256930200</v>
      </c>
      <c r="AC356">
        <v>5454000</v>
      </c>
    </row>
    <row r="357" spans="1:29" x14ac:dyDescent="0.25">
      <c r="A357">
        <v>2.4</v>
      </c>
      <c r="B357">
        <v>1008700</v>
      </c>
      <c r="C357">
        <v>1059500</v>
      </c>
      <c r="D357">
        <v>1045000</v>
      </c>
      <c r="F357">
        <v>2.5714285000000001</v>
      </c>
      <c r="G357">
        <v>298000</v>
      </c>
      <c r="H357">
        <v>278400</v>
      </c>
      <c r="I357">
        <v>227100</v>
      </c>
      <c r="K357">
        <v>2.6666666999999999</v>
      </c>
      <c r="L357">
        <v>1024100</v>
      </c>
      <c r="M357">
        <v>1065300</v>
      </c>
      <c r="N357">
        <v>985400</v>
      </c>
      <c r="P357">
        <v>2.6</v>
      </c>
      <c r="Q357">
        <v>1190356000</v>
      </c>
      <c r="R357">
        <v>1359757700</v>
      </c>
      <c r="S357">
        <v>116547700</v>
      </c>
      <c r="U357">
        <v>2.9090910000000001</v>
      </c>
      <c r="V357">
        <v>3736500</v>
      </c>
      <c r="W357">
        <v>6202100</v>
      </c>
      <c r="X357">
        <v>1805800</v>
      </c>
      <c r="Z357">
        <v>2.9230768999999999</v>
      </c>
      <c r="AA357" t="s">
        <v>1132</v>
      </c>
      <c r="AB357" t="s">
        <v>506</v>
      </c>
      <c r="AC357">
        <v>180071800</v>
      </c>
    </row>
    <row r="358" spans="1:29" x14ac:dyDescent="0.25">
      <c r="A358">
        <v>2.4</v>
      </c>
      <c r="B358">
        <v>293200</v>
      </c>
      <c r="C358">
        <v>270400</v>
      </c>
      <c r="D358">
        <v>644200</v>
      </c>
      <c r="F358">
        <v>2.5714285000000001</v>
      </c>
      <c r="G358">
        <v>334100</v>
      </c>
      <c r="H358">
        <v>522900</v>
      </c>
      <c r="I358">
        <v>264800</v>
      </c>
      <c r="K358">
        <v>2.6666666999999999</v>
      </c>
      <c r="L358">
        <v>412300</v>
      </c>
      <c r="M358">
        <v>411300</v>
      </c>
      <c r="N358">
        <v>437900</v>
      </c>
      <c r="P358">
        <v>2.6</v>
      </c>
      <c r="Q358">
        <v>727400</v>
      </c>
      <c r="R358">
        <v>854000</v>
      </c>
      <c r="S358">
        <v>543900</v>
      </c>
      <c r="U358">
        <v>2.9090910000000001</v>
      </c>
      <c r="V358">
        <v>2439600</v>
      </c>
      <c r="W358">
        <v>892200</v>
      </c>
      <c r="X358">
        <v>689900</v>
      </c>
      <c r="Z358">
        <v>2.9230768999999999</v>
      </c>
      <c r="AA358">
        <v>21361500</v>
      </c>
      <c r="AB358">
        <v>23257900</v>
      </c>
      <c r="AC358">
        <v>7231400</v>
      </c>
    </row>
    <row r="359" spans="1:29" x14ac:dyDescent="0.25">
      <c r="A359">
        <v>2.4</v>
      </c>
      <c r="B359">
        <v>1643700</v>
      </c>
      <c r="C359">
        <v>1630200</v>
      </c>
      <c r="D359">
        <v>1633500</v>
      </c>
      <c r="F359">
        <v>2.5714285000000001</v>
      </c>
      <c r="G359">
        <v>346200</v>
      </c>
      <c r="H359">
        <v>347000</v>
      </c>
      <c r="I359">
        <v>270200</v>
      </c>
      <c r="K359">
        <v>2.6666666999999999</v>
      </c>
      <c r="L359">
        <v>34665000</v>
      </c>
      <c r="M359">
        <v>51364800</v>
      </c>
      <c r="N359">
        <v>4557199</v>
      </c>
      <c r="P359">
        <v>2.6</v>
      </c>
      <c r="Q359">
        <v>52551600</v>
      </c>
      <c r="R359">
        <v>32368800</v>
      </c>
      <c r="S359">
        <v>3945800</v>
      </c>
      <c r="U359">
        <v>2.9090910000000001</v>
      </c>
      <c r="V359">
        <v>130857400</v>
      </c>
      <c r="W359">
        <v>157874700</v>
      </c>
      <c r="X359">
        <v>14749700</v>
      </c>
      <c r="Z359">
        <v>2.9230768999999999</v>
      </c>
      <c r="AA359">
        <v>11665700</v>
      </c>
      <c r="AB359">
        <v>14576500</v>
      </c>
      <c r="AC359">
        <v>1339900</v>
      </c>
    </row>
    <row r="360" spans="1:29" x14ac:dyDescent="0.25">
      <c r="A360">
        <v>2.4</v>
      </c>
      <c r="B360">
        <v>909300</v>
      </c>
      <c r="C360">
        <v>975400</v>
      </c>
      <c r="D360">
        <v>844700</v>
      </c>
      <c r="F360">
        <v>2.5714285000000001</v>
      </c>
      <c r="G360">
        <v>2683500</v>
      </c>
      <c r="H360">
        <v>3163400</v>
      </c>
      <c r="I360">
        <v>2922800</v>
      </c>
      <c r="K360">
        <v>2.6666666999999999</v>
      </c>
      <c r="L360">
        <v>42124800</v>
      </c>
      <c r="M360">
        <v>31203700</v>
      </c>
      <c r="N360">
        <v>21470901</v>
      </c>
      <c r="P360">
        <v>2.6</v>
      </c>
      <c r="Q360" t="s">
        <v>894</v>
      </c>
      <c r="R360" t="s">
        <v>263</v>
      </c>
      <c r="S360">
        <v>17921800</v>
      </c>
      <c r="U360">
        <v>2.9090910000000001</v>
      </c>
      <c r="V360">
        <v>3128100</v>
      </c>
      <c r="W360">
        <v>4242300</v>
      </c>
      <c r="X360">
        <v>3079400</v>
      </c>
      <c r="Z360">
        <v>2.9230768999999999</v>
      </c>
      <c r="AA360" t="s">
        <v>1140</v>
      </c>
      <c r="AB360" t="s">
        <v>516</v>
      </c>
      <c r="AC360">
        <v>2344500</v>
      </c>
    </row>
    <row r="361" spans="1:29" x14ac:dyDescent="0.25">
      <c r="A361">
        <v>2.4</v>
      </c>
      <c r="B361">
        <v>267700</v>
      </c>
      <c r="C361">
        <v>308700</v>
      </c>
      <c r="D361">
        <v>267600</v>
      </c>
      <c r="F361">
        <v>2.5714285000000001</v>
      </c>
      <c r="G361">
        <v>1799100</v>
      </c>
      <c r="H361">
        <v>2216200</v>
      </c>
      <c r="I361">
        <v>1846800</v>
      </c>
      <c r="K361">
        <v>2.6666666999999999</v>
      </c>
      <c r="L361">
        <v>2980000</v>
      </c>
      <c r="M361">
        <v>4490100</v>
      </c>
      <c r="N361">
        <v>750901</v>
      </c>
      <c r="P361">
        <v>2.6</v>
      </c>
      <c r="Q361">
        <v>305058300</v>
      </c>
      <c r="R361">
        <v>493739200</v>
      </c>
      <c r="S361">
        <v>2592000</v>
      </c>
      <c r="U361">
        <v>2.9090910000000001</v>
      </c>
      <c r="V361">
        <v>3531442300</v>
      </c>
      <c r="W361">
        <v>4392956400</v>
      </c>
      <c r="X361">
        <v>2515200</v>
      </c>
      <c r="Z361">
        <v>2.9230768999999999</v>
      </c>
      <c r="AA361">
        <v>8364200</v>
      </c>
      <c r="AB361">
        <v>12883200</v>
      </c>
      <c r="AC361">
        <v>8397200</v>
      </c>
    </row>
    <row r="362" spans="1:29" x14ac:dyDescent="0.25">
      <c r="A362">
        <v>2.4</v>
      </c>
      <c r="B362">
        <v>676700</v>
      </c>
      <c r="C362">
        <v>751500</v>
      </c>
      <c r="D362">
        <v>768700</v>
      </c>
      <c r="F362">
        <v>2.5714285000000001</v>
      </c>
      <c r="G362">
        <v>812100</v>
      </c>
      <c r="H362">
        <v>900200</v>
      </c>
      <c r="I362">
        <v>872500</v>
      </c>
      <c r="K362">
        <v>2.6666666999999999</v>
      </c>
      <c r="L362">
        <v>530529700</v>
      </c>
      <c r="M362">
        <v>573490700</v>
      </c>
      <c r="N362">
        <v>18317700</v>
      </c>
      <c r="P362">
        <v>2.6</v>
      </c>
      <c r="Q362">
        <v>4474700</v>
      </c>
      <c r="R362">
        <v>5105400</v>
      </c>
      <c r="S362">
        <v>4610100</v>
      </c>
      <c r="U362">
        <v>2.9090910000000001</v>
      </c>
      <c r="V362" t="s">
        <v>910</v>
      </c>
      <c r="W362" t="s">
        <v>279</v>
      </c>
      <c r="X362">
        <v>42809900</v>
      </c>
      <c r="Z362">
        <v>2.9230768999999999</v>
      </c>
      <c r="AA362" t="s">
        <v>1144</v>
      </c>
      <c r="AB362" t="s">
        <v>520</v>
      </c>
      <c r="AC362">
        <v>3588400</v>
      </c>
    </row>
    <row r="363" spans="1:29" x14ac:dyDescent="0.25">
      <c r="A363">
        <v>2.4</v>
      </c>
      <c r="B363">
        <v>270400</v>
      </c>
      <c r="C363">
        <v>289600</v>
      </c>
      <c r="D363">
        <v>310600</v>
      </c>
      <c r="F363">
        <v>2.5714285000000001</v>
      </c>
      <c r="G363">
        <v>263869500</v>
      </c>
      <c r="H363">
        <v>56079000</v>
      </c>
      <c r="I363">
        <v>54797800</v>
      </c>
      <c r="K363">
        <v>2.6666666999999999</v>
      </c>
      <c r="L363">
        <v>1317000</v>
      </c>
      <c r="M363">
        <v>1619000</v>
      </c>
      <c r="N363">
        <v>1384301</v>
      </c>
      <c r="P363">
        <v>2.6</v>
      </c>
      <c r="Q363">
        <v>58441400</v>
      </c>
      <c r="R363">
        <v>61004700</v>
      </c>
      <c r="S363">
        <v>22624600</v>
      </c>
      <c r="U363">
        <v>2.9090910000000001</v>
      </c>
      <c r="V363">
        <v>5895448300</v>
      </c>
      <c r="W363" t="s">
        <v>280</v>
      </c>
      <c r="X363">
        <v>1892500</v>
      </c>
      <c r="Z363">
        <v>2.9230768999999999</v>
      </c>
      <c r="AA363">
        <v>62250400</v>
      </c>
      <c r="AB363">
        <v>30481500</v>
      </c>
      <c r="AC363">
        <v>7964700</v>
      </c>
    </row>
    <row r="364" spans="1:29" x14ac:dyDescent="0.25">
      <c r="A364">
        <v>2.4</v>
      </c>
      <c r="B364">
        <v>311700</v>
      </c>
      <c r="C364">
        <v>301000</v>
      </c>
      <c r="D364">
        <v>1195600</v>
      </c>
      <c r="F364">
        <v>2.5714285000000001</v>
      </c>
      <c r="G364">
        <v>831900</v>
      </c>
      <c r="H364">
        <v>839800</v>
      </c>
      <c r="I364">
        <v>870500</v>
      </c>
      <c r="K364">
        <v>2.6666666999999999</v>
      </c>
      <c r="L364">
        <v>335985900</v>
      </c>
      <c r="M364">
        <v>545924100</v>
      </c>
      <c r="N364">
        <v>2620901</v>
      </c>
      <c r="P364">
        <v>2.6</v>
      </c>
      <c r="Q364">
        <v>1167000</v>
      </c>
      <c r="R364">
        <v>2120700</v>
      </c>
      <c r="S364">
        <v>650500</v>
      </c>
      <c r="U364">
        <v>2.9090910000000001</v>
      </c>
      <c r="V364">
        <v>5872400</v>
      </c>
      <c r="W364">
        <v>10165300</v>
      </c>
      <c r="X364">
        <v>629300</v>
      </c>
      <c r="Z364">
        <v>2.9230768999999999</v>
      </c>
      <c r="AA364" t="s">
        <v>1148</v>
      </c>
      <c r="AB364" t="s">
        <v>524</v>
      </c>
      <c r="AC364">
        <v>8164000</v>
      </c>
    </row>
    <row r="365" spans="1:29" x14ac:dyDescent="0.25">
      <c r="A365">
        <v>2.4</v>
      </c>
      <c r="B365">
        <v>322000</v>
      </c>
      <c r="C365">
        <v>254100</v>
      </c>
      <c r="D365">
        <v>261000</v>
      </c>
      <c r="F365">
        <v>2.5714285000000001</v>
      </c>
      <c r="G365">
        <v>658400</v>
      </c>
      <c r="H365">
        <v>778700</v>
      </c>
      <c r="I365">
        <v>705600</v>
      </c>
      <c r="K365">
        <v>2.6666666999999999</v>
      </c>
      <c r="L365">
        <v>578120800</v>
      </c>
      <c r="M365">
        <v>621719400</v>
      </c>
      <c r="N365">
        <v>606223500</v>
      </c>
      <c r="P365">
        <v>2.6</v>
      </c>
      <c r="Q365">
        <v>3918100</v>
      </c>
      <c r="R365">
        <v>4899200</v>
      </c>
      <c r="S365">
        <v>1368200</v>
      </c>
      <c r="U365">
        <v>2.9090910000000001</v>
      </c>
      <c r="V365">
        <v>2836800</v>
      </c>
      <c r="W365">
        <v>1979300</v>
      </c>
      <c r="X365">
        <v>1629800</v>
      </c>
      <c r="Z365">
        <v>2.9230768999999999</v>
      </c>
      <c r="AA365" t="s">
        <v>293</v>
      </c>
      <c r="AB365" t="s">
        <v>530</v>
      </c>
      <c r="AC365">
        <v>52221400</v>
      </c>
    </row>
    <row r="366" spans="1:29" x14ac:dyDescent="0.25">
      <c r="A366">
        <v>2.4</v>
      </c>
      <c r="B366">
        <v>885500</v>
      </c>
      <c r="C366">
        <v>918100</v>
      </c>
      <c r="D366">
        <v>717600</v>
      </c>
      <c r="F366">
        <v>2.5714285000000001</v>
      </c>
      <c r="G366">
        <v>950300</v>
      </c>
      <c r="H366">
        <v>1407500</v>
      </c>
      <c r="I366">
        <v>1070800</v>
      </c>
      <c r="K366">
        <v>2.6666666999999999</v>
      </c>
      <c r="L366">
        <v>808000</v>
      </c>
      <c r="M366">
        <v>987000</v>
      </c>
      <c r="N366">
        <v>471600</v>
      </c>
      <c r="P366">
        <v>2.6</v>
      </c>
      <c r="Q366">
        <v>12032000</v>
      </c>
      <c r="R366">
        <v>22436600</v>
      </c>
      <c r="S366">
        <v>1486600</v>
      </c>
      <c r="U366">
        <v>2.9090910000000001</v>
      </c>
      <c r="V366" t="s">
        <v>911</v>
      </c>
      <c r="W366" t="s">
        <v>281</v>
      </c>
      <c r="X366">
        <v>530635800</v>
      </c>
      <c r="Z366">
        <v>2.9230768999999999</v>
      </c>
      <c r="AA366" t="s">
        <v>1155</v>
      </c>
      <c r="AB366" t="s">
        <v>534</v>
      </c>
      <c r="AC366">
        <v>1503623500</v>
      </c>
    </row>
    <row r="367" spans="1:29" x14ac:dyDescent="0.25">
      <c r="A367">
        <v>2.4</v>
      </c>
      <c r="B367">
        <v>902700</v>
      </c>
      <c r="C367">
        <v>920000</v>
      </c>
      <c r="D367">
        <v>908900</v>
      </c>
      <c r="F367">
        <v>2.5714285000000001</v>
      </c>
      <c r="G367">
        <v>1132200</v>
      </c>
      <c r="H367">
        <v>1996300</v>
      </c>
      <c r="I367">
        <v>895600</v>
      </c>
      <c r="K367">
        <v>2.6666666999999999</v>
      </c>
      <c r="L367" t="s">
        <v>798</v>
      </c>
      <c r="M367" t="s">
        <v>159</v>
      </c>
      <c r="N367" t="s">
        <v>11</v>
      </c>
      <c r="P367">
        <v>2.6</v>
      </c>
      <c r="Q367">
        <v>1566924600</v>
      </c>
      <c r="R367">
        <v>1748750500</v>
      </c>
      <c r="S367">
        <v>20138000</v>
      </c>
      <c r="U367">
        <v>2.9090910000000001</v>
      </c>
      <c r="V367">
        <v>11469800</v>
      </c>
      <c r="W367">
        <v>14031300</v>
      </c>
      <c r="X367">
        <v>8792900</v>
      </c>
      <c r="Z367">
        <v>2.9230768999999999</v>
      </c>
      <c r="AA367" t="s">
        <v>1156</v>
      </c>
      <c r="AB367" t="s">
        <v>535</v>
      </c>
      <c r="AC367">
        <v>3844900</v>
      </c>
    </row>
    <row r="368" spans="1:29" x14ac:dyDescent="0.25">
      <c r="A368">
        <v>2.4</v>
      </c>
      <c r="B368">
        <v>1578400</v>
      </c>
      <c r="C368">
        <v>1755600</v>
      </c>
      <c r="D368">
        <v>1826900</v>
      </c>
      <c r="F368">
        <v>2.5714285000000001</v>
      </c>
      <c r="G368">
        <v>23667000</v>
      </c>
      <c r="H368">
        <v>32926700</v>
      </c>
      <c r="I368">
        <v>6600200</v>
      </c>
      <c r="K368">
        <v>2.6666666999999999</v>
      </c>
      <c r="L368">
        <v>809900</v>
      </c>
      <c r="M368">
        <v>1408500</v>
      </c>
      <c r="N368">
        <v>487800</v>
      </c>
      <c r="P368">
        <v>2.6</v>
      </c>
      <c r="Q368">
        <v>16446500</v>
      </c>
      <c r="R368">
        <v>36907700</v>
      </c>
      <c r="S368">
        <v>3665400</v>
      </c>
      <c r="U368">
        <v>2.9090910000000001</v>
      </c>
      <c r="V368">
        <v>1064000</v>
      </c>
      <c r="W368">
        <v>1233800</v>
      </c>
      <c r="X368">
        <v>994800</v>
      </c>
      <c r="Z368">
        <v>2.9230768999999999</v>
      </c>
      <c r="AA368">
        <v>10652200</v>
      </c>
      <c r="AB368">
        <v>18345600</v>
      </c>
      <c r="AC368">
        <v>1166700</v>
      </c>
    </row>
    <row r="369" spans="1:29" x14ac:dyDescent="0.25">
      <c r="A369">
        <v>2.4</v>
      </c>
      <c r="B369">
        <v>270000</v>
      </c>
      <c r="C369">
        <v>274300</v>
      </c>
      <c r="D369">
        <v>250300</v>
      </c>
      <c r="F369">
        <v>2.5714285000000001</v>
      </c>
      <c r="G369">
        <v>2126700</v>
      </c>
      <c r="H369">
        <v>2939800</v>
      </c>
      <c r="I369">
        <v>1652400</v>
      </c>
      <c r="K369">
        <v>2.6666666999999999</v>
      </c>
      <c r="L369">
        <v>24742700</v>
      </c>
      <c r="M369">
        <v>29277500</v>
      </c>
      <c r="N369">
        <v>7045500</v>
      </c>
      <c r="P369">
        <v>2.6</v>
      </c>
      <c r="Q369" t="s">
        <v>895</v>
      </c>
      <c r="R369" t="s">
        <v>264</v>
      </c>
      <c r="S369">
        <v>83535900</v>
      </c>
      <c r="U369">
        <v>2.9090910000000001</v>
      </c>
      <c r="V369">
        <v>3576300</v>
      </c>
      <c r="W369">
        <v>3778400</v>
      </c>
      <c r="X369">
        <v>3613600</v>
      </c>
      <c r="Z369">
        <v>2.9230768999999999</v>
      </c>
      <c r="AA369">
        <v>578356300</v>
      </c>
      <c r="AB369">
        <v>775375000</v>
      </c>
      <c r="AC369">
        <v>687300</v>
      </c>
    </row>
    <row r="370" spans="1:29" x14ac:dyDescent="0.25">
      <c r="A370">
        <v>2.4</v>
      </c>
      <c r="B370">
        <v>1618200</v>
      </c>
      <c r="C370">
        <v>1605800</v>
      </c>
      <c r="D370">
        <v>1724300</v>
      </c>
      <c r="F370">
        <v>2.5714285000000001</v>
      </c>
      <c r="G370">
        <v>327000</v>
      </c>
      <c r="H370">
        <v>425100</v>
      </c>
      <c r="I370">
        <v>455300</v>
      </c>
      <c r="K370">
        <v>2.6666666999999999</v>
      </c>
      <c r="L370">
        <v>6097000</v>
      </c>
      <c r="M370">
        <v>8207500</v>
      </c>
      <c r="N370">
        <v>8254000</v>
      </c>
      <c r="P370">
        <v>2.6</v>
      </c>
      <c r="Q370">
        <v>20345200</v>
      </c>
      <c r="R370">
        <v>22676300</v>
      </c>
      <c r="S370">
        <v>18514600</v>
      </c>
      <c r="U370">
        <v>2.9090910000000001</v>
      </c>
      <c r="V370" t="s">
        <v>913</v>
      </c>
      <c r="W370" t="s">
        <v>284</v>
      </c>
      <c r="X370">
        <v>1935400</v>
      </c>
      <c r="Z370">
        <v>2.9230768999999999</v>
      </c>
      <c r="AA370">
        <v>3676913800</v>
      </c>
      <c r="AB370">
        <v>4556264900</v>
      </c>
      <c r="AC370">
        <v>2526500</v>
      </c>
    </row>
    <row r="371" spans="1:29" x14ac:dyDescent="0.25">
      <c r="A371">
        <v>2.4</v>
      </c>
      <c r="B371">
        <v>333700</v>
      </c>
      <c r="C371">
        <v>282600</v>
      </c>
      <c r="D371">
        <v>273900</v>
      </c>
      <c r="F371">
        <v>2.5714285000000001</v>
      </c>
      <c r="G371">
        <v>574800</v>
      </c>
      <c r="H371">
        <v>13088600</v>
      </c>
      <c r="I371">
        <v>484400</v>
      </c>
      <c r="K371">
        <v>2.6666666999999999</v>
      </c>
      <c r="L371">
        <v>5413300</v>
      </c>
      <c r="M371">
        <v>5750000</v>
      </c>
      <c r="N371">
        <v>2635401</v>
      </c>
      <c r="P371">
        <v>2.6</v>
      </c>
      <c r="Q371">
        <v>737000</v>
      </c>
      <c r="R371">
        <v>712400</v>
      </c>
      <c r="S371">
        <v>623000</v>
      </c>
      <c r="U371">
        <v>2.9090910000000001</v>
      </c>
      <c r="V371">
        <v>318372900</v>
      </c>
      <c r="W371">
        <v>366916800</v>
      </c>
      <c r="X371">
        <v>233737800</v>
      </c>
      <c r="Z371">
        <v>2.9230768999999999</v>
      </c>
      <c r="AA371">
        <v>636023300</v>
      </c>
      <c r="AB371">
        <v>752815700</v>
      </c>
      <c r="AC371">
        <v>70812700</v>
      </c>
    </row>
    <row r="372" spans="1:29" x14ac:dyDescent="0.25">
      <c r="A372">
        <v>2.4</v>
      </c>
      <c r="B372">
        <v>245300</v>
      </c>
      <c r="C372">
        <v>216700</v>
      </c>
      <c r="D372">
        <v>226200</v>
      </c>
      <c r="F372">
        <v>2.5714285000000001</v>
      </c>
      <c r="G372">
        <v>543900</v>
      </c>
      <c r="H372">
        <v>660600</v>
      </c>
      <c r="I372">
        <v>601500</v>
      </c>
      <c r="K372">
        <v>2.6666666999999999</v>
      </c>
      <c r="L372">
        <v>8948500</v>
      </c>
      <c r="M372">
        <v>9879500</v>
      </c>
      <c r="N372">
        <v>9638801</v>
      </c>
      <c r="P372">
        <v>2.6</v>
      </c>
      <c r="Q372">
        <v>803700</v>
      </c>
      <c r="R372">
        <v>922700</v>
      </c>
      <c r="S372">
        <v>863900</v>
      </c>
      <c r="U372">
        <v>2.9090910000000001</v>
      </c>
      <c r="V372">
        <v>11128200</v>
      </c>
      <c r="W372">
        <v>4821200</v>
      </c>
      <c r="X372">
        <v>2919800</v>
      </c>
      <c r="Z372">
        <v>2.9230768999999999</v>
      </c>
      <c r="AA372" t="s">
        <v>1353</v>
      </c>
      <c r="AB372" t="s">
        <v>540</v>
      </c>
      <c r="AC372">
        <v>3067900</v>
      </c>
    </row>
    <row r="373" spans="1:29" x14ac:dyDescent="0.25">
      <c r="A373">
        <v>2.4</v>
      </c>
      <c r="B373">
        <v>8721100</v>
      </c>
      <c r="C373">
        <v>9822700</v>
      </c>
      <c r="D373">
        <v>9854900</v>
      </c>
      <c r="F373">
        <v>2.5714285000000001</v>
      </c>
      <c r="G373">
        <v>200266500</v>
      </c>
      <c r="H373">
        <v>231164100</v>
      </c>
      <c r="I373">
        <v>921300</v>
      </c>
      <c r="K373">
        <v>2.6666666999999999</v>
      </c>
      <c r="L373">
        <v>31541200</v>
      </c>
      <c r="M373">
        <v>36607100</v>
      </c>
      <c r="N373">
        <v>5599600</v>
      </c>
      <c r="P373">
        <v>2.6</v>
      </c>
      <c r="Q373">
        <v>800200</v>
      </c>
      <c r="R373">
        <v>971100</v>
      </c>
      <c r="S373">
        <v>1499200</v>
      </c>
      <c r="U373">
        <v>2.9090910000000001</v>
      </c>
      <c r="V373">
        <v>3573476300</v>
      </c>
      <c r="W373">
        <v>5072066800</v>
      </c>
      <c r="X373">
        <v>4425600</v>
      </c>
      <c r="Z373">
        <v>2.9230768999999999</v>
      </c>
      <c r="AA373">
        <v>685005000</v>
      </c>
      <c r="AB373">
        <v>1355886300</v>
      </c>
      <c r="AC373">
        <v>20713600</v>
      </c>
    </row>
    <row r="374" spans="1:29" x14ac:dyDescent="0.25">
      <c r="A374">
        <v>2.4</v>
      </c>
      <c r="B374">
        <v>348300</v>
      </c>
      <c r="C374">
        <v>363400</v>
      </c>
      <c r="D374">
        <v>336100</v>
      </c>
      <c r="F374">
        <v>2.5714285000000001</v>
      </c>
      <c r="G374">
        <v>7527700</v>
      </c>
      <c r="H374">
        <v>12559900</v>
      </c>
      <c r="I374">
        <v>1308000</v>
      </c>
      <c r="K374">
        <v>2.6666666999999999</v>
      </c>
      <c r="L374">
        <v>510300</v>
      </c>
      <c r="M374">
        <v>644000</v>
      </c>
      <c r="N374">
        <v>436200</v>
      </c>
      <c r="P374">
        <v>2.6</v>
      </c>
      <c r="Q374">
        <v>16266200</v>
      </c>
      <c r="R374">
        <v>22946600</v>
      </c>
      <c r="S374">
        <v>2941000</v>
      </c>
      <c r="U374">
        <v>2.9090910000000001</v>
      </c>
      <c r="V374" t="s">
        <v>918</v>
      </c>
      <c r="W374" t="s">
        <v>288</v>
      </c>
      <c r="X374">
        <v>2627700</v>
      </c>
      <c r="Z374">
        <v>2.9230768999999999</v>
      </c>
      <c r="AA374">
        <v>5716944600</v>
      </c>
      <c r="AB374" t="s">
        <v>543</v>
      </c>
      <c r="AC374">
        <v>5729000</v>
      </c>
    </row>
    <row r="375" spans="1:29" x14ac:dyDescent="0.25">
      <c r="A375">
        <v>2.4</v>
      </c>
      <c r="B375">
        <v>514400</v>
      </c>
      <c r="C375">
        <v>548200</v>
      </c>
      <c r="D375">
        <v>525200</v>
      </c>
      <c r="F375">
        <v>2.5714285000000001</v>
      </c>
      <c r="G375">
        <v>779900</v>
      </c>
      <c r="H375">
        <v>903100</v>
      </c>
      <c r="I375">
        <v>729200</v>
      </c>
      <c r="K375">
        <v>2.6666666999999999</v>
      </c>
      <c r="L375">
        <v>12265500</v>
      </c>
      <c r="M375">
        <v>16398600</v>
      </c>
      <c r="N375">
        <v>7204100</v>
      </c>
      <c r="P375">
        <v>2.6</v>
      </c>
      <c r="Q375">
        <v>8124000</v>
      </c>
      <c r="R375">
        <v>13889000</v>
      </c>
      <c r="S375">
        <v>2441900</v>
      </c>
      <c r="U375">
        <v>2.9090910000000001</v>
      </c>
      <c r="V375">
        <v>118604100</v>
      </c>
      <c r="W375">
        <v>123937500</v>
      </c>
      <c r="X375">
        <v>12159100</v>
      </c>
      <c r="Z375">
        <v>2.9230768999999999</v>
      </c>
      <c r="AA375" t="s">
        <v>1162</v>
      </c>
      <c r="AB375" t="s">
        <v>544</v>
      </c>
      <c r="AC375">
        <v>1715700</v>
      </c>
    </row>
    <row r="376" spans="1:29" x14ac:dyDescent="0.25">
      <c r="A376">
        <v>2.4</v>
      </c>
      <c r="B376">
        <v>1650200</v>
      </c>
      <c r="C376">
        <v>1712600</v>
      </c>
      <c r="D376">
        <v>1822500</v>
      </c>
      <c r="F376">
        <v>2.5714285000000001</v>
      </c>
      <c r="G376">
        <v>622200</v>
      </c>
      <c r="H376">
        <v>658600</v>
      </c>
      <c r="I376">
        <v>411300</v>
      </c>
      <c r="K376">
        <v>2.6666666999999999</v>
      </c>
      <c r="L376">
        <v>10798700</v>
      </c>
      <c r="M376">
        <v>13545000</v>
      </c>
      <c r="N376">
        <v>2986701</v>
      </c>
      <c r="P376">
        <v>2.6</v>
      </c>
      <c r="Q376" t="s">
        <v>896</v>
      </c>
      <c r="R376" t="s">
        <v>265</v>
      </c>
      <c r="S376">
        <v>13824400</v>
      </c>
      <c r="U376">
        <v>2.9090910000000001</v>
      </c>
      <c r="V376">
        <v>36490300</v>
      </c>
      <c r="W376">
        <v>58178900</v>
      </c>
      <c r="X376">
        <v>1276700</v>
      </c>
      <c r="Z376">
        <v>2.9230768999999999</v>
      </c>
      <c r="AA376">
        <v>45152000</v>
      </c>
      <c r="AB376">
        <v>70807000</v>
      </c>
      <c r="AC376">
        <v>5891400</v>
      </c>
    </row>
    <row r="377" spans="1:29" x14ac:dyDescent="0.25">
      <c r="A377">
        <v>2.4</v>
      </c>
      <c r="B377">
        <v>5444500</v>
      </c>
      <c r="C377">
        <v>5913900</v>
      </c>
      <c r="D377">
        <v>6015900</v>
      </c>
      <c r="F377">
        <v>2.5714285000000001</v>
      </c>
      <c r="G377">
        <v>9829200</v>
      </c>
      <c r="H377">
        <v>12507700</v>
      </c>
      <c r="I377">
        <v>4352300</v>
      </c>
      <c r="K377">
        <v>2.6666666999999999</v>
      </c>
      <c r="L377">
        <v>13568000</v>
      </c>
      <c r="M377">
        <v>26330900</v>
      </c>
      <c r="N377">
        <v>1166100</v>
      </c>
      <c r="P377">
        <v>2.6</v>
      </c>
      <c r="Q377">
        <v>234616600</v>
      </c>
      <c r="R377">
        <v>300646600</v>
      </c>
      <c r="S377">
        <v>1120400</v>
      </c>
      <c r="U377">
        <v>2.9090910000000001</v>
      </c>
      <c r="V377">
        <v>5135800</v>
      </c>
      <c r="W377">
        <v>6108200</v>
      </c>
      <c r="X377">
        <v>5376700</v>
      </c>
      <c r="Z377">
        <v>2.9230768999999999</v>
      </c>
      <c r="AA377" t="s">
        <v>1163</v>
      </c>
      <c r="AB377" t="s">
        <v>1408</v>
      </c>
      <c r="AC377">
        <v>6231800</v>
      </c>
    </row>
    <row r="378" spans="1:29" x14ac:dyDescent="0.25">
      <c r="A378">
        <v>2.4</v>
      </c>
      <c r="B378">
        <v>223700</v>
      </c>
      <c r="C378">
        <v>253300</v>
      </c>
      <c r="D378">
        <v>365200</v>
      </c>
      <c r="F378">
        <v>2.5714285000000001</v>
      </c>
      <c r="G378">
        <v>557600</v>
      </c>
      <c r="H378">
        <v>663100</v>
      </c>
      <c r="I378">
        <v>636500</v>
      </c>
      <c r="K378">
        <v>2.6666666999999999</v>
      </c>
      <c r="L378">
        <v>33098000</v>
      </c>
      <c r="M378">
        <v>38964100</v>
      </c>
      <c r="N378">
        <v>324799</v>
      </c>
      <c r="P378">
        <v>2.6</v>
      </c>
      <c r="Q378">
        <v>349246800</v>
      </c>
      <c r="R378">
        <v>383973000</v>
      </c>
      <c r="S378">
        <v>7851100</v>
      </c>
      <c r="U378">
        <v>2.9090910000000001</v>
      </c>
      <c r="V378" t="s">
        <v>921</v>
      </c>
      <c r="W378" t="s">
        <v>291</v>
      </c>
      <c r="X378">
        <v>90922300</v>
      </c>
      <c r="Z378">
        <v>2.9230768999999999</v>
      </c>
      <c r="AA378" t="s">
        <v>1167</v>
      </c>
      <c r="AB378" t="s">
        <v>548</v>
      </c>
      <c r="AC378">
        <v>2635200</v>
      </c>
    </row>
    <row r="379" spans="1:29" x14ac:dyDescent="0.25">
      <c r="A379">
        <v>2.4</v>
      </c>
      <c r="B379">
        <v>2272700</v>
      </c>
      <c r="C379">
        <v>2563600</v>
      </c>
      <c r="D379">
        <v>2558700</v>
      </c>
      <c r="F379">
        <v>2.5714285000000001</v>
      </c>
      <c r="G379" t="s">
        <v>1397</v>
      </c>
      <c r="H379" t="s">
        <v>96</v>
      </c>
      <c r="I379">
        <v>50401600</v>
      </c>
      <c r="K379">
        <v>2.6666666999999999</v>
      </c>
      <c r="L379">
        <v>129397800</v>
      </c>
      <c r="M379">
        <v>149882500</v>
      </c>
      <c r="N379">
        <v>124630399</v>
      </c>
      <c r="P379">
        <v>2.6</v>
      </c>
      <c r="Q379">
        <v>734500</v>
      </c>
      <c r="R379">
        <v>1003600</v>
      </c>
      <c r="S379">
        <v>462800</v>
      </c>
      <c r="U379">
        <v>2.9090910000000001</v>
      </c>
      <c r="V379">
        <v>933500</v>
      </c>
      <c r="W379">
        <v>1262800</v>
      </c>
      <c r="X379">
        <v>827000</v>
      </c>
      <c r="Z379">
        <v>2.9230768999999999</v>
      </c>
      <c r="AA379">
        <v>757282400</v>
      </c>
      <c r="AB379">
        <v>1092540300</v>
      </c>
      <c r="AC379">
        <v>1456800</v>
      </c>
    </row>
    <row r="380" spans="1:29" x14ac:dyDescent="0.25">
      <c r="A380">
        <v>2.4</v>
      </c>
      <c r="B380">
        <v>203300</v>
      </c>
      <c r="C380">
        <v>248300</v>
      </c>
      <c r="D380">
        <v>207100</v>
      </c>
      <c r="F380">
        <v>2.5714285000000001</v>
      </c>
      <c r="G380">
        <v>4170000</v>
      </c>
      <c r="H380">
        <v>4575000</v>
      </c>
      <c r="I380">
        <v>4563100</v>
      </c>
      <c r="K380">
        <v>2.6666666999999999</v>
      </c>
      <c r="L380">
        <v>18430200</v>
      </c>
      <c r="M380">
        <v>17062200</v>
      </c>
      <c r="N380">
        <v>7804200</v>
      </c>
      <c r="P380">
        <v>2.6</v>
      </c>
      <c r="Q380">
        <v>27840500</v>
      </c>
      <c r="R380">
        <v>44134300</v>
      </c>
      <c r="S380">
        <v>2815600</v>
      </c>
      <c r="U380">
        <v>2.9090910000000001</v>
      </c>
      <c r="V380">
        <v>18370400</v>
      </c>
      <c r="W380">
        <v>54895400</v>
      </c>
      <c r="X380">
        <v>580600</v>
      </c>
      <c r="Z380">
        <v>2.9230768999999999</v>
      </c>
      <c r="AA380" t="s">
        <v>783</v>
      </c>
      <c r="AB380" t="s">
        <v>549</v>
      </c>
      <c r="AC380" t="s">
        <v>70</v>
      </c>
    </row>
    <row r="381" spans="1:29" x14ac:dyDescent="0.25">
      <c r="A381">
        <v>2.4</v>
      </c>
      <c r="B381">
        <v>1280600</v>
      </c>
      <c r="C381">
        <v>1472400</v>
      </c>
      <c r="D381">
        <v>871200</v>
      </c>
      <c r="F381">
        <v>2.5714285000000001</v>
      </c>
      <c r="G381">
        <v>1299000</v>
      </c>
      <c r="H381">
        <v>1385900</v>
      </c>
      <c r="I381">
        <v>1515900</v>
      </c>
      <c r="K381">
        <v>2.6666666999999999</v>
      </c>
      <c r="L381">
        <v>22645600</v>
      </c>
      <c r="M381">
        <v>26878700</v>
      </c>
      <c r="N381">
        <v>21810899</v>
      </c>
      <c r="P381">
        <v>2.6</v>
      </c>
      <c r="Q381" t="s">
        <v>897</v>
      </c>
      <c r="R381" t="s">
        <v>266</v>
      </c>
      <c r="S381">
        <v>4457900</v>
      </c>
      <c r="U381">
        <v>2.9090910000000001</v>
      </c>
      <c r="V381">
        <v>135777300</v>
      </c>
      <c r="W381">
        <v>286214500</v>
      </c>
      <c r="X381">
        <v>716300</v>
      </c>
      <c r="Z381">
        <v>2.9230768999999999</v>
      </c>
      <c r="AA381">
        <v>725991000</v>
      </c>
      <c r="AB381">
        <v>791713400</v>
      </c>
      <c r="AC381">
        <v>35613300</v>
      </c>
    </row>
    <row r="382" spans="1:29" x14ac:dyDescent="0.25">
      <c r="A382">
        <v>2.4</v>
      </c>
      <c r="B382">
        <v>272400</v>
      </c>
      <c r="C382">
        <v>278000</v>
      </c>
      <c r="D382">
        <v>236300</v>
      </c>
      <c r="F382">
        <v>2.5714285000000001</v>
      </c>
      <c r="G382">
        <v>5171300</v>
      </c>
      <c r="H382">
        <v>5919600</v>
      </c>
      <c r="I382">
        <v>9420800</v>
      </c>
      <c r="K382">
        <v>2.6666666999999999</v>
      </c>
      <c r="L382" t="s">
        <v>800</v>
      </c>
      <c r="M382" t="s">
        <v>161</v>
      </c>
      <c r="N382">
        <v>64768800</v>
      </c>
      <c r="P382">
        <v>2.6</v>
      </c>
      <c r="Q382">
        <v>5687631000</v>
      </c>
      <c r="R382" t="s">
        <v>267</v>
      </c>
      <c r="S382">
        <v>6884700</v>
      </c>
      <c r="U382">
        <v>2.9090910000000001</v>
      </c>
      <c r="V382">
        <v>6785500</v>
      </c>
      <c r="W382">
        <v>10985000</v>
      </c>
      <c r="X382">
        <v>727300</v>
      </c>
      <c r="Z382">
        <v>2.9230768999999999</v>
      </c>
      <c r="AA382" t="s">
        <v>1171</v>
      </c>
      <c r="AB382" t="s">
        <v>552</v>
      </c>
      <c r="AC382">
        <v>4018100</v>
      </c>
    </row>
    <row r="383" spans="1:29" x14ac:dyDescent="0.25">
      <c r="A383">
        <v>2.4</v>
      </c>
      <c r="B383">
        <v>474300</v>
      </c>
      <c r="C383">
        <v>479400</v>
      </c>
      <c r="D383">
        <v>448000</v>
      </c>
      <c r="F383">
        <v>2.5714285000000001</v>
      </c>
      <c r="G383">
        <v>394100</v>
      </c>
      <c r="H383">
        <v>358300</v>
      </c>
      <c r="I383">
        <v>630200</v>
      </c>
      <c r="K383">
        <v>2.6666666999999999</v>
      </c>
      <c r="L383">
        <v>779863700</v>
      </c>
      <c r="M383">
        <v>901224500</v>
      </c>
      <c r="N383">
        <v>3244900</v>
      </c>
      <c r="P383">
        <v>2.6</v>
      </c>
      <c r="Q383">
        <v>941639200</v>
      </c>
      <c r="R383">
        <v>1090473900</v>
      </c>
      <c r="S383">
        <v>3566200</v>
      </c>
      <c r="U383">
        <v>2.9090910000000001</v>
      </c>
      <c r="V383" t="s">
        <v>926</v>
      </c>
      <c r="W383" t="s">
        <v>298</v>
      </c>
      <c r="X383">
        <v>149299500</v>
      </c>
      <c r="Z383">
        <v>2.9230768999999999</v>
      </c>
      <c r="AA383">
        <v>3890300</v>
      </c>
      <c r="AB383">
        <v>4512600</v>
      </c>
      <c r="AC383">
        <v>1537600</v>
      </c>
    </row>
    <row r="384" spans="1:29" x14ac:dyDescent="0.25">
      <c r="A384">
        <v>2.4</v>
      </c>
      <c r="B384">
        <v>275500</v>
      </c>
      <c r="C384">
        <v>260500</v>
      </c>
      <c r="D384">
        <v>250500</v>
      </c>
      <c r="F384">
        <v>2.5714285000000001</v>
      </c>
      <c r="G384">
        <v>336900</v>
      </c>
      <c r="H384">
        <v>319200</v>
      </c>
      <c r="I384">
        <v>365000</v>
      </c>
      <c r="K384">
        <v>2.6666666999999999</v>
      </c>
      <c r="L384">
        <v>168767400</v>
      </c>
      <c r="M384">
        <v>175366900</v>
      </c>
      <c r="N384">
        <v>8964700</v>
      </c>
      <c r="P384">
        <v>2.6</v>
      </c>
      <c r="Q384">
        <v>17673200</v>
      </c>
      <c r="R384">
        <v>28024800</v>
      </c>
      <c r="S384">
        <v>4318100</v>
      </c>
      <c r="U384">
        <v>2.9090910000000001</v>
      </c>
      <c r="V384">
        <v>18229700</v>
      </c>
      <c r="W384">
        <v>23327000</v>
      </c>
      <c r="X384">
        <v>6314600</v>
      </c>
      <c r="Z384">
        <v>2.9230768999999999</v>
      </c>
      <c r="AA384">
        <v>66928000</v>
      </c>
      <c r="AB384">
        <v>81284800</v>
      </c>
      <c r="AC384">
        <v>5592200</v>
      </c>
    </row>
    <row r="385" spans="1:29" x14ac:dyDescent="0.25">
      <c r="A385">
        <v>2.4</v>
      </c>
      <c r="B385">
        <v>327300</v>
      </c>
      <c r="C385">
        <v>413000</v>
      </c>
      <c r="D385">
        <v>246900</v>
      </c>
      <c r="F385">
        <v>2.5714285000000001</v>
      </c>
      <c r="G385">
        <v>489700</v>
      </c>
      <c r="H385">
        <v>482800</v>
      </c>
      <c r="I385">
        <v>539200</v>
      </c>
      <c r="K385">
        <v>2.6666666999999999</v>
      </c>
      <c r="L385">
        <v>786900</v>
      </c>
      <c r="M385">
        <v>1247900</v>
      </c>
      <c r="N385">
        <v>383000</v>
      </c>
      <c r="P385">
        <v>2.6</v>
      </c>
      <c r="Q385">
        <v>2176379900</v>
      </c>
      <c r="R385">
        <v>2468786400</v>
      </c>
      <c r="S385">
        <v>4776200</v>
      </c>
      <c r="U385">
        <v>2.9090910000000001</v>
      </c>
      <c r="V385">
        <v>795400</v>
      </c>
      <c r="W385">
        <v>843400</v>
      </c>
      <c r="X385">
        <v>758200</v>
      </c>
      <c r="Z385">
        <v>2.9230768999999999</v>
      </c>
      <c r="AA385" t="s">
        <v>1174</v>
      </c>
      <c r="AB385" t="s">
        <v>556</v>
      </c>
      <c r="AC385">
        <v>3464900</v>
      </c>
    </row>
    <row r="386" spans="1:29" x14ac:dyDescent="0.25">
      <c r="A386">
        <v>2.4</v>
      </c>
      <c r="B386">
        <v>260700</v>
      </c>
      <c r="C386">
        <v>299500</v>
      </c>
      <c r="D386">
        <v>265500</v>
      </c>
      <c r="F386">
        <v>2.5714285000000001</v>
      </c>
      <c r="G386">
        <v>1521200</v>
      </c>
      <c r="H386">
        <v>3677700</v>
      </c>
      <c r="I386">
        <v>3882700</v>
      </c>
      <c r="K386">
        <v>2.6666666999999999</v>
      </c>
      <c r="L386" t="s">
        <v>801</v>
      </c>
      <c r="M386" t="s">
        <v>162</v>
      </c>
      <c r="N386">
        <v>27219501</v>
      </c>
      <c r="P386">
        <v>2.6</v>
      </c>
      <c r="Q386">
        <v>57379800</v>
      </c>
      <c r="R386">
        <v>63902500</v>
      </c>
      <c r="S386">
        <v>26579200</v>
      </c>
      <c r="U386">
        <v>2.9090910000000001</v>
      </c>
      <c r="V386">
        <v>893900</v>
      </c>
      <c r="W386">
        <v>1096500</v>
      </c>
      <c r="X386">
        <v>960900</v>
      </c>
      <c r="Z386">
        <v>2.9230768999999999</v>
      </c>
      <c r="AA386">
        <v>20185300</v>
      </c>
      <c r="AB386">
        <v>24482000</v>
      </c>
      <c r="AC386">
        <v>6367700</v>
      </c>
    </row>
    <row r="387" spans="1:29" x14ac:dyDescent="0.25">
      <c r="A387">
        <v>2.4</v>
      </c>
      <c r="B387">
        <v>2074100</v>
      </c>
      <c r="C387">
        <v>3604100</v>
      </c>
      <c r="D387">
        <v>554900</v>
      </c>
      <c r="F387">
        <v>2.5714285000000001</v>
      </c>
      <c r="G387">
        <v>448600</v>
      </c>
      <c r="H387">
        <v>606400</v>
      </c>
      <c r="I387">
        <v>638600</v>
      </c>
      <c r="K387">
        <v>2.6666666999999999</v>
      </c>
      <c r="L387">
        <v>20489400</v>
      </c>
      <c r="M387">
        <v>18428100</v>
      </c>
      <c r="N387">
        <v>20685200</v>
      </c>
      <c r="P387">
        <v>2.6</v>
      </c>
      <c r="Q387">
        <v>1188940000</v>
      </c>
      <c r="R387">
        <v>1730030400</v>
      </c>
      <c r="S387">
        <v>27421400</v>
      </c>
      <c r="U387">
        <v>2.9090910000000001</v>
      </c>
      <c r="V387" t="s">
        <v>929</v>
      </c>
      <c r="W387" t="s">
        <v>301</v>
      </c>
      <c r="X387">
        <v>73983900</v>
      </c>
      <c r="Z387">
        <v>2.9230768999999999</v>
      </c>
      <c r="AA387">
        <v>1442712000</v>
      </c>
      <c r="AB387">
        <v>452038800</v>
      </c>
      <c r="AC387">
        <v>441198100</v>
      </c>
    </row>
    <row r="388" spans="1:29" x14ac:dyDescent="0.25">
      <c r="A388">
        <v>2.4</v>
      </c>
      <c r="B388">
        <v>880300</v>
      </c>
      <c r="C388">
        <v>1139500</v>
      </c>
      <c r="D388">
        <v>936300</v>
      </c>
      <c r="F388">
        <v>2.5714285000000001</v>
      </c>
      <c r="G388">
        <v>335800</v>
      </c>
      <c r="H388">
        <v>1060500</v>
      </c>
      <c r="I388">
        <v>1012800</v>
      </c>
      <c r="K388">
        <v>2.6666666999999999</v>
      </c>
      <c r="L388">
        <v>767400</v>
      </c>
      <c r="M388">
        <v>1042100</v>
      </c>
      <c r="N388">
        <v>352800</v>
      </c>
      <c r="P388">
        <v>2.6</v>
      </c>
      <c r="Q388">
        <v>43364900</v>
      </c>
      <c r="R388">
        <v>86494800</v>
      </c>
      <c r="S388">
        <v>1886300</v>
      </c>
      <c r="U388">
        <v>2.9090910000000001</v>
      </c>
      <c r="V388">
        <v>3231100</v>
      </c>
      <c r="W388">
        <v>4171000</v>
      </c>
      <c r="X388">
        <v>4308800</v>
      </c>
      <c r="Z388">
        <v>2.9230768999999999</v>
      </c>
      <c r="AA388">
        <v>58319100</v>
      </c>
      <c r="AB388">
        <v>76387400</v>
      </c>
      <c r="AC388">
        <v>4245800</v>
      </c>
    </row>
    <row r="389" spans="1:29" x14ac:dyDescent="0.25">
      <c r="A389">
        <v>2.4</v>
      </c>
      <c r="B389">
        <v>413100</v>
      </c>
      <c r="C389">
        <v>426700</v>
      </c>
      <c r="D389">
        <v>399800</v>
      </c>
      <c r="F389">
        <v>2.5714285000000001</v>
      </c>
      <c r="G389">
        <v>1400800</v>
      </c>
      <c r="H389">
        <v>1344400</v>
      </c>
      <c r="I389">
        <v>1363500</v>
      </c>
      <c r="K389">
        <v>2.6666666999999999</v>
      </c>
      <c r="L389">
        <v>2714600</v>
      </c>
      <c r="M389">
        <v>5177900</v>
      </c>
      <c r="N389">
        <v>3172900</v>
      </c>
      <c r="P389">
        <v>2.6</v>
      </c>
      <c r="Q389">
        <v>1151500</v>
      </c>
      <c r="R389">
        <v>1277800</v>
      </c>
      <c r="S389">
        <v>634600</v>
      </c>
      <c r="U389">
        <v>2.9090910000000001</v>
      </c>
      <c r="V389" t="s">
        <v>930</v>
      </c>
      <c r="W389" t="s">
        <v>302</v>
      </c>
      <c r="X389">
        <v>60903500</v>
      </c>
      <c r="Z389">
        <v>2.9230768999999999</v>
      </c>
      <c r="AA389">
        <v>17534300</v>
      </c>
      <c r="AB389">
        <v>21209800</v>
      </c>
      <c r="AC389">
        <v>5428300</v>
      </c>
    </row>
    <row r="390" spans="1:29" x14ac:dyDescent="0.25">
      <c r="A390">
        <v>2.4</v>
      </c>
      <c r="B390">
        <v>369700</v>
      </c>
      <c r="C390">
        <v>386600</v>
      </c>
      <c r="D390">
        <v>392600</v>
      </c>
      <c r="F390">
        <v>2.5714285000000001</v>
      </c>
      <c r="G390">
        <v>495800</v>
      </c>
      <c r="H390">
        <v>523500</v>
      </c>
      <c r="I390">
        <v>533500</v>
      </c>
      <c r="K390">
        <v>2.6666666999999999</v>
      </c>
      <c r="L390" t="s">
        <v>802</v>
      </c>
      <c r="M390" t="s">
        <v>163</v>
      </c>
      <c r="N390">
        <v>55562999</v>
      </c>
      <c r="P390">
        <v>2.6</v>
      </c>
      <c r="Q390">
        <v>10350000</v>
      </c>
      <c r="R390">
        <v>14103800</v>
      </c>
      <c r="S390">
        <v>383000</v>
      </c>
      <c r="U390">
        <v>2.9090910000000001</v>
      </c>
      <c r="V390">
        <v>1424953800</v>
      </c>
      <c r="W390">
        <v>1727252700</v>
      </c>
      <c r="X390">
        <v>22396200</v>
      </c>
      <c r="Z390">
        <v>2.9230768999999999</v>
      </c>
      <c r="AA390">
        <v>2782591100</v>
      </c>
      <c r="AB390">
        <v>2811279900</v>
      </c>
      <c r="AC390">
        <v>5574800</v>
      </c>
    </row>
    <row r="391" spans="1:29" x14ac:dyDescent="0.25">
      <c r="A391">
        <v>2.4</v>
      </c>
      <c r="B391">
        <v>1966000</v>
      </c>
      <c r="C391">
        <v>2028300</v>
      </c>
      <c r="D391">
        <v>2073300</v>
      </c>
      <c r="F391">
        <v>2.5714285000000001</v>
      </c>
      <c r="G391">
        <v>3861000</v>
      </c>
      <c r="H391">
        <v>4244600</v>
      </c>
      <c r="I391">
        <v>4142300</v>
      </c>
      <c r="K391">
        <v>2.6666666999999999</v>
      </c>
      <c r="L391">
        <v>4007500</v>
      </c>
      <c r="M391">
        <v>6978600</v>
      </c>
      <c r="N391">
        <v>616800</v>
      </c>
      <c r="P391">
        <v>2.6</v>
      </c>
      <c r="Q391">
        <v>2213500</v>
      </c>
      <c r="R391">
        <v>2885400</v>
      </c>
      <c r="S391">
        <v>2193500</v>
      </c>
      <c r="U391">
        <v>2.9090910000000001</v>
      </c>
      <c r="V391">
        <v>501617500</v>
      </c>
      <c r="W391">
        <v>296412300</v>
      </c>
      <c r="X391">
        <v>91629100</v>
      </c>
      <c r="Z391">
        <v>2.9230768999999999</v>
      </c>
      <c r="AA391" t="s">
        <v>1188</v>
      </c>
      <c r="AB391" t="s">
        <v>567</v>
      </c>
      <c r="AC391">
        <v>37698000</v>
      </c>
    </row>
    <row r="392" spans="1:29" x14ac:dyDescent="0.25">
      <c r="A392">
        <v>2.4</v>
      </c>
      <c r="B392">
        <v>315100</v>
      </c>
      <c r="C392">
        <v>331000</v>
      </c>
      <c r="D392">
        <v>312800</v>
      </c>
      <c r="F392">
        <v>2.5714285000000001</v>
      </c>
      <c r="G392">
        <v>2248100</v>
      </c>
      <c r="H392">
        <v>2406900</v>
      </c>
      <c r="I392">
        <v>2030100</v>
      </c>
      <c r="K392">
        <v>2.6666666999999999</v>
      </c>
      <c r="L392">
        <v>6986400</v>
      </c>
      <c r="M392">
        <v>13619100</v>
      </c>
      <c r="N392">
        <v>1049000</v>
      </c>
      <c r="P392">
        <v>2.6</v>
      </c>
      <c r="Q392">
        <v>173181700</v>
      </c>
      <c r="R392">
        <v>200817200</v>
      </c>
      <c r="S392">
        <v>2049300</v>
      </c>
      <c r="U392">
        <v>2.9090910000000001</v>
      </c>
      <c r="V392">
        <v>20208100</v>
      </c>
      <c r="W392">
        <v>33933500</v>
      </c>
      <c r="X392">
        <v>10514100</v>
      </c>
      <c r="Z392">
        <v>2.9230768999999999</v>
      </c>
      <c r="AA392">
        <v>6671300</v>
      </c>
      <c r="AB392">
        <v>8994100</v>
      </c>
      <c r="AC392">
        <v>1190500</v>
      </c>
    </row>
    <row r="393" spans="1:29" x14ac:dyDescent="0.25">
      <c r="A393">
        <v>2.4</v>
      </c>
      <c r="B393">
        <v>675300</v>
      </c>
      <c r="C393">
        <v>640400</v>
      </c>
      <c r="D393">
        <v>654100</v>
      </c>
      <c r="F393">
        <v>2.5714285000000001</v>
      </c>
      <c r="G393">
        <v>475400</v>
      </c>
      <c r="H393">
        <v>592400</v>
      </c>
      <c r="I393">
        <v>314700</v>
      </c>
      <c r="K393">
        <v>2.6666666999999999</v>
      </c>
      <c r="L393">
        <v>52962100</v>
      </c>
      <c r="M393">
        <v>75045900</v>
      </c>
      <c r="N393">
        <v>584200</v>
      </c>
      <c r="P393">
        <v>2.6</v>
      </c>
      <c r="Q393">
        <v>50115400</v>
      </c>
      <c r="R393">
        <v>60058600</v>
      </c>
      <c r="S393">
        <v>943500</v>
      </c>
      <c r="U393">
        <v>2.9090910000000001</v>
      </c>
      <c r="V393">
        <v>4903700</v>
      </c>
      <c r="W393">
        <v>1485400</v>
      </c>
      <c r="X393">
        <v>1485700</v>
      </c>
      <c r="Z393">
        <v>2.9230768999999999</v>
      </c>
      <c r="AA393">
        <v>92708600</v>
      </c>
      <c r="AB393">
        <v>130283700</v>
      </c>
      <c r="AC393">
        <v>956600</v>
      </c>
    </row>
    <row r="394" spans="1:29" x14ac:dyDescent="0.25">
      <c r="A394">
        <v>2.4</v>
      </c>
      <c r="B394">
        <v>270900</v>
      </c>
      <c r="C394">
        <v>255500</v>
      </c>
      <c r="D394">
        <v>264200</v>
      </c>
      <c r="F394">
        <v>2.5714285000000001</v>
      </c>
      <c r="G394">
        <v>64947900</v>
      </c>
      <c r="H394">
        <v>75872500</v>
      </c>
      <c r="I394">
        <v>76678200</v>
      </c>
      <c r="K394">
        <v>2.6666666999999999</v>
      </c>
      <c r="L394">
        <v>2334000</v>
      </c>
      <c r="M394">
        <v>4208400</v>
      </c>
      <c r="N394">
        <v>628600</v>
      </c>
      <c r="P394">
        <v>2.6</v>
      </c>
      <c r="Q394">
        <v>2839500</v>
      </c>
      <c r="R394">
        <v>4985700</v>
      </c>
      <c r="S394">
        <v>1393900</v>
      </c>
      <c r="U394">
        <v>2.9090910000000001</v>
      </c>
      <c r="V394">
        <v>39023400</v>
      </c>
      <c r="W394">
        <v>45078100</v>
      </c>
      <c r="X394">
        <v>22746700</v>
      </c>
      <c r="Z394">
        <v>2.9230768999999999</v>
      </c>
      <c r="AA394">
        <v>379430800</v>
      </c>
      <c r="AB394">
        <v>667088500</v>
      </c>
      <c r="AC394">
        <v>1756000</v>
      </c>
    </row>
    <row r="395" spans="1:29" x14ac:dyDescent="0.25">
      <c r="A395">
        <v>2.4</v>
      </c>
      <c r="B395">
        <v>441700</v>
      </c>
      <c r="C395">
        <v>422100</v>
      </c>
      <c r="D395">
        <v>564700</v>
      </c>
      <c r="F395">
        <v>2.5714285000000001</v>
      </c>
      <c r="G395">
        <v>2592200</v>
      </c>
      <c r="H395">
        <v>3208800</v>
      </c>
      <c r="I395">
        <v>2250400</v>
      </c>
      <c r="K395">
        <v>2.6666666999999999</v>
      </c>
      <c r="L395">
        <v>69853800</v>
      </c>
      <c r="M395">
        <v>89544700</v>
      </c>
      <c r="N395">
        <v>2806199</v>
      </c>
      <c r="P395">
        <v>2.6</v>
      </c>
      <c r="Q395">
        <v>2132700</v>
      </c>
      <c r="R395">
        <v>2880700</v>
      </c>
      <c r="S395">
        <v>1672900</v>
      </c>
      <c r="U395">
        <v>2.9090910000000001</v>
      </c>
      <c r="V395">
        <v>1159000</v>
      </c>
      <c r="W395">
        <v>1726500</v>
      </c>
      <c r="X395">
        <v>962600</v>
      </c>
      <c r="Z395">
        <v>2.9230768999999999</v>
      </c>
      <c r="AA395">
        <v>1849119400</v>
      </c>
      <c r="AB395">
        <v>3922947900</v>
      </c>
      <c r="AC395">
        <v>3804500</v>
      </c>
    </row>
    <row r="396" spans="1:29" x14ac:dyDescent="0.25">
      <c r="A396">
        <v>2.4</v>
      </c>
      <c r="B396">
        <v>440000</v>
      </c>
      <c r="C396">
        <v>232700</v>
      </c>
      <c r="D396">
        <v>233500</v>
      </c>
      <c r="F396">
        <v>2.5714285000000001</v>
      </c>
      <c r="G396">
        <v>98807900</v>
      </c>
      <c r="H396">
        <v>109856200</v>
      </c>
      <c r="I396">
        <v>111246100</v>
      </c>
      <c r="K396">
        <v>2.6666666999999999</v>
      </c>
      <c r="L396">
        <v>43137200</v>
      </c>
      <c r="M396">
        <v>43959000</v>
      </c>
      <c r="N396">
        <v>21772400</v>
      </c>
      <c r="P396">
        <v>2.6</v>
      </c>
      <c r="Q396">
        <v>594700</v>
      </c>
      <c r="R396">
        <v>947300</v>
      </c>
      <c r="S396">
        <v>448300</v>
      </c>
      <c r="U396">
        <v>2.9090910000000001</v>
      </c>
      <c r="V396">
        <v>143208500</v>
      </c>
      <c r="W396">
        <v>238867700</v>
      </c>
      <c r="X396">
        <v>1480000</v>
      </c>
      <c r="Z396">
        <v>2.9230768999999999</v>
      </c>
      <c r="AA396">
        <v>1261766500</v>
      </c>
      <c r="AB396">
        <v>1604659300</v>
      </c>
      <c r="AC396">
        <v>1427300</v>
      </c>
    </row>
    <row r="397" spans="1:29" x14ac:dyDescent="0.25">
      <c r="A397">
        <v>2.4</v>
      </c>
      <c r="B397">
        <v>258700</v>
      </c>
      <c r="C397">
        <v>294000</v>
      </c>
      <c r="D397">
        <v>309200</v>
      </c>
      <c r="F397">
        <v>2.5714285000000001</v>
      </c>
      <c r="G397">
        <v>386700</v>
      </c>
      <c r="H397">
        <v>481900</v>
      </c>
      <c r="I397">
        <v>409500</v>
      </c>
      <c r="K397">
        <v>2.6666666999999999</v>
      </c>
      <c r="L397">
        <v>1669800</v>
      </c>
      <c r="M397">
        <v>1884600</v>
      </c>
      <c r="N397">
        <v>1123900</v>
      </c>
      <c r="P397">
        <v>2.6</v>
      </c>
      <c r="Q397">
        <v>12218200</v>
      </c>
      <c r="R397">
        <v>18496000</v>
      </c>
      <c r="S397">
        <v>1951300</v>
      </c>
      <c r="U397">
        <v>2.9090910000000001</v>
      </c>
      <c r="V397">
        <v>16509400</v>
      </c>
      <c r="W397">
        <v>28728100</v>
      </c>
      <c r="X397">
        <v>2398700</v>
      </c>
      <c r="Z397">
        <v>2.9230768999999999</v>
      </c>
      <c r="AA397">
        <v>75498500</v>
      </c>
      <c r="AB397">
        <v>87702200</v>
      </c>
      <c r="AC397">
        <v>4845100</v>
      </c>
    </row>
    <row r="398" spans="1:29" x14ac:dyDescent="0.25">
      <c r="A398">
        <v>2.4</v>
      </c>
      <c r="B398">
        <v>105953400</v>
      </c>
      <c r="C398">
        <v>132896800</v>
      </c>
      <c r="D398">
        <v>109945500</v>
      </c>
      <c r="F398">
        <v>2.5714285000000001</v>
      </c>
      <c r="G398">
        <v>5214700</v>
      </c>
      <c r="H398">
        <v>6179900</v>
      </c>
      <c r="I398">
        <v>1548500</v>
      </c>
      <c r="K398">
        <v>2.6666666999999999</v>
      </c>
      <c r="L398">
        <v>750100</v>
      </c>
      <c r="M398">
        <v>962400</v>
      </c>
      <c r="N398">
        <v>446699</v>
      </c>
      <c r="P398">
        <v>2.6</v>
      </c>
      <c r="Q398">
        <v>9194100</v>
      </c>
      <c r="R398">
        <v>11829800</v>
      </c>
      <c r="S398">
        <v>1783100</v>
      </c>
      <c r="U398">
        <v>2.9090910000000001</v>
      </c>
      <c r="V398">
        <v>6495800</v>
      </c>
      <c r="W398">
        <v>7367300</v>
      </c>
      <c r="X398">
        <v>7549700</v>
      </c>
      <c r="Z398">
        <v>2.9230768999999999</v>
      </c>
      <c r="AA398" t="s">
        <v>1203</v>
      </c>
      <c r="AB398" t="s">
        <v>586</v>
      </c>
      <c r="AC398">
        <v>26215200</v>
      </c>
    </row>
    <row r="399" spans="1:29" x14ac:dyDescent="0.25">
      <c r="A399">
        <v>2.4</v>
      </c>
      <c r="B399">
        <v>883900</v>
      </c>
      <c r="C399">
        <v>1091300</v>
      </c>
      <c r="D399">
        <v>913600</v>
      </c>
      <c r="F399">
        <v>2.5714285000000001</v>
      </c>
      <c r="G399">
        <v>1285900</v>
      </c>
      <c r="H399">
        <v>1442100</v>
      </c>
      <c r="I399">
        <v>1339600</v>
      </c>
      <c r="K399">
        <v>2.6666666999999999</v>
      </c>
      <c r="L399" t="s">
        <v>597</v>
      </c>
      <c r="M399" t="s">
        <v>164</v>
      </c>
      <c r="N399">
        <v>209047800</v>
      </c>
      <c r="P399">
        <v>2.6</v>
      </c>
      <c r="Q399">
        <v>3764400</v>
      </c>
      <c r="R399">
        <v>4301400</v>
      </c>
      <c r="S399">
        <v>3519500</v>
      </c>
      <c r="U399">
        <v>2.9090910000000001</v>
      </c>
      <c r="V399">
        <v>66330500</v>
      </c>
      <c r="W399">
        <v>92941100</v>
      </c>
      <c r="X399">
        <v>7152400</v>
      </c>
      <c r="Z399">
        <v>2.9230768999999999</v>
      </c>
      <c r="AA399">
        <v>3691300</v>
      </c>
      <c r="AB399">
        <v>6618100</v>
      </c>
      <c r="AC399">
        <v>1072500</v>
      </c>
    </row>
    <row r="400" spans="1:29" x14ac:dyDescent="0.25">
      <c r="A400">
        <v>2.4</v>
      </c>
      <c r="B400">
        <v>613700</v>
      </c>
      <c r="C400">
        <v>645300</v>
      </c>
      <c r="D400">
        <v>675200</v>
      </c>
      <c r="F400">
        <v>2.5714285000000001</v>
      </c>
      <c r="G400">
        <v>2400700</v>
      </c>
      <c r="H400">
        <v>2647900</v>
      </c>
      <c r="I400">
        <v>2668200</v>
      </c>
      <c r="K400">
        <v>2.6666666999999999</v>
      </c>
      <c r="L400">
        <v>1773100</v>
      </c>
      <c r="M400">
        <v>2719600</v>
      </c>
      <c r="N400">
        <v>769099</v>
      </c>
      <c r="P400">
        <v>2.6</v>
      </c>
      <c r="Q400">
        <v>518942900</v>
      </c>
      <c r="R400">
        <v>540887400</v>
      </c>
      <c r="S400">
        <v>261013600</v>
      </c>
      <c r="U400">
        <v>2.9090910000000001</v>
      </c>
      <c r="V400">
        <v>102050900</v>
      </c>
      <c r="W400">
        <v>157763500</v>
      </c>
      <c r="X400">
        <v>46963600</v>
      </c>
      <c r="Z400">
        <v>2.9230768999999999</v>
      </c>
      <c r="AA400">
        <v>5410331900</v>
      </c>
      <c r="AB400">
        <v>1168900100</v>
      </c>
      <c r="AC400">
        <v>823386600</v>
      </c>
    </row>
    <row r="401" spans="1:29" x14ac:dyDescent="0.25">
      <c r="A401">
        <v>2.4</v>
      </c>
      <c r="B401">
        <v>307300</v>
      </c>
      <c r="C401">
        <v>285500</v>
      </c>
      <c r="D401">
        <v>2729600</v>
      </c>
      <c r="F401">
        <v>2.5714285000000001</v>
      </c>
      <c r="G401">
        <v>866400</v>
      </c>
      <c r="H401">
        <v>951900</v>
      </c>
      <c r="I401">
        <v>699200</v>
      </c>
      <c r="K401">
        <v>2.6666666999999999</v>
      </c>
      <c r="L401">
        <v>488300</v>
      </c>
      <c r="M401">
        <v>648900</v>
      </c>
      <c r="N401">
        <v>454900</v>
      </c>
      <c r="P401">
        <v>2.6</v>
      </c>
      <c r="Q401">
        <v>165928700</v>
      </c>
      <c r="R401">
        <v>257636700</v>
      </c>
      <c r="S401">
        <v>7135400</v>
      </c>
      <c r="U401">
        <v>2.9090910000000001</v>
      </c>
      <c r="V401">
        <v>32363200</v>
      </c>
      <c r="W401">
        <v>52229900</v>
      </c>
      <c r="X401">
        <v>827300</v>
      </c>
      <c r="Z401">
        <v>2.9230768999999999</v>
      </c>
      <c r="AA401">
        <v>19767400</v>
      </c>
      <c r="AB401">
        <v>38033500</v>
      </c>
      <c r="AC401">
        <v>1909300</v>
      </c>
    </row>
    <row r="402" spans="1:29" x14ac:dyDescent="0.25">
      <c r="A402">
        <v>2.4</v>
      </c>
      <c r="B402">
        <v>267000</v>
      </c>
      <c r="C402">
        <v>272000</v>
      </c>
      <c r="D402">
        <v>294400</v>
      </c>
      <c r="F402">
        <v>2.5714285000000001</v>
      </c>
      <c r="G402">
        <v>554300</v>
      </c>
      <c r="H402">
        <v>640400</v>
      </c>
      <c r="I402">
        <v>577100</v>
      </c>
      <c r="K402">
        <v>2.6666666999999999</v>
      </c>
      <c r="L402">
        <v>3107600</v>
      </c>
      <c r="M402">
        <v>1540600</v>
      </c>
      <c r="N402">
        <v>1367100</v>
      </c>
      <c r="P402">
        <v>2.6</v>
      </c>
      <c r="Q402">
        <v>5710300</v>
      </c>
      <c r="R402">
        <v>6496600</v>
      </c>
      <c r="S402">
        <v>5645300</v>
      </c>
      <c r="U402">
        <v>2.9090910000000001</v>
      </c>
      <c r="V402">
        <v>62662200</v>
      </c>
      <c r="W402">
        <v>69713000</v>
      </c>
      <c r="X402">
        <v>6693000</v>
      </c>
      <c r="Z402">
        <v>2.9230768999999999</v>
      </c>
      <c r="AA402" t="s">
        <v>1205</v>
      </c>
      <c r="AB402" t="s">
        <v>588</v>
      </c>
      <c r="AC402">
        <v>3646300</v>
      </c>
    </row>
    <row r="403" spans="1:29" x14ac:dyDescent="0.25">
      <c r="A403">
        <v>2.4</v>
      </c>
      <c r="B403">
        <v>1390900</v>
      </c>
      <c r="C403">
        <v>1460100</v>
      </c>
      <c r="D403">
        <v>1496700</v>
      </c>
      <c r="F403">
        <v>2.5714285000000001</v>
      </c>
      <c r="G403">
        <v>768000</v>
      </c>
      <c r="H403">
        <v>942700</v>
      </c>
      <c r="I403">
        <v>762500</v>
      </c>
      <c r="K403">
        <v>2.6666666999999999</v>
      </c>
      <c r="L403">
        <v>8180300</v>
      </c>
      <c r="M403">
        <v>8917300</v>
      </c>
      <c r="N403">
        <v>9538400</v>
      </c>
      <c r="P403">
        <v>2.6</v>
      </c>
      <c r="Q403">
        <v>50542600</v>
      </c>
      <c r="R403">
        <v>86559200</v>
      </c>
      <c r="S403">
        <v>1571500</v>
      </c>
      <c r="U403">
        <v>2.9090910000000001</v>
      </c>
      <c r="V403">
        <v>1167111600</v>
      </c>
      <c r="W403">
        <v>55182500</v>
      </c>
      <c r="X403">
        <v>151616400</v>
      </c>
      <c r="Z403">
        <v>2.9230768999999999</v>
      </c>
      <c r="AA403">
        <v>3400800</v>
      </c>
      <c r="AB403">
        <v>7187500</v>
      </c>
      <c r="AC403">
        <v>1154800</v>
      </c>
    </row>
    <row r="404" spans="1:29" x14ac:dyDescent="0.25">
      <c r="A404">
        <v>2.4</v>
      </c>
      <c r="B404">
        <v>822800</v>
      </c>
      <c r="C404">
        <v>855200</v>
      </c>
      <c r="D404">
        <v>921200</v>
      </c>
      <c r="F404">
        <v>2.5714285000000001</v>
      </c>
      <c r="G404">
        <v>955500</v>
      </c>
      <c r="H404">
        <v>1081700</v>
      </c>
      <c r="I404">
        <v>1112200</v>
      </c>
      <c r="K404">
        <v>2.6666666999999999</v>
      </c>
      <c r="L404">
        <v>900800</v>
      </c>
      <c r="M404">
        <v>969300</v>
      </c>
      <c r="N404">
        <v>853601</v>
      </c>
      <c r="P404">
        <v>2.6</v>
      </c>
      <c r="Q404">
        <v>1379339800</v>
      </c>
      <c r="R404">
        <v>1548113300</v>
      </c>
      <c r="S404">
        <v>51250800</v>
      </c>
      <c r="U404">
        <v>2.9090910000000001</v>
      </c>
      <c r="V404" t="s">
        <v>938</v>
      </c>
      <c r="W404" t="s">
        <v>311</v>
      </c>
      <c r="X404">
        <v>4521200</v>
      </c>
      <c r="Z404">
        <v>2.9230768999999999</v>
      </c>
      <c r="AA404" t="s">
        <v>1207</v>
      </c>
      <c r="AB404" t="s">
        <v>590</v>
      </c>
      <c r="AC404">
        <v>59036500</v>
      </c>
    </row>
    <row r="405" spans="1:29" x14ac:dyDescent="0.25">
      <c r="A405">
        <v>2.4</v>
      </c>
      <c r="B405">
        <v>527700</v>
      </c>
      <c r="C405">
        <v>515900</v>
      </c>
      <c r="D405">
        <v>535900</v>
      </c>
      <c r="F405">
        <v>2.5714285000000001</v>
      </c>
      <c r="G405">
        <v>314200</v>
      </c>
      <c r="H405">
        <v>341200</v>
      </c>
      <c r="I405">
        <v>298700</v>
      </c>
      <c r="K405">
        <v>2.6666666999999999</v>
      </c>
      <c r="L405">
        <v>429200</v>
      </c>
      <c r="M405">
        <v>442200</v>
      </c>
      <c r="N405">
        <v>466099</v>
      </c>
      <c r="P405">
        <v>2.6</v>
      </c>
      <c r="Q405">
        <v>1943400</v>
      </c>
      <c r="R405">
        <v>7601100</v>
      </c>
      <c r="S405">
        <v>575900</v>
      </c>
      <c r="U405">
        <v>2.9090910000000001</v>
      </c>
      <c r="V405" t="s">
        <v>939</v>
      </c>
      <c r="W405" t="s">
        <v>312</v>
      </c>
      <c r="X405">
        <v>1290300</v>
      </c>
      <c r="Z405">
        <v>2.9230768999999999</v>
      </c>
      <c r="AA405">
        <v>949773100</v>
      </c>
      <c r="AB405">
        <v>1688420800</v>
      </c>
      <c r="AC405">
        <v>1797500</v>
      </c>
    </row>
    <row r="406" spans="1:29" x14ac:dyDescent="0.25">
      <c r="A406">
        <v>2.4</v>
      </c>
      <c r="B406">
        <v>604200</v>
      </c>
      <c r="C406">
        <v>597300</v>
      </c>
      <c r="D406">
        <v>619600</v>
      </c>
      <c r="F406">
        <v>2.5714285000000001</v>
      </c>
      <c r="G406">
        <v>2505500</v>
      </c>
      <c r="H406">
        <v>2787900</v>
      </c>
      <c r="I406">
        <v>2764800</v>
      </c>
      <c r="K406">
        <v>2.6666666999999999</v>
      </c>
      <c r="L406">
        <v>6412800</v>
      </c>
      <c r="M406">
        <v>7114600</v>
      </c>
      <c r="N406">
        <v>6655800</v>
      </c>
      <c r="P406">
        <v>2.6</v>
      </c>
      <c r="Q406">
        <v>13157700</v>
      </c>
      <c r="R406">
        <v>19441700</v>
      </c>
      <c r="S406">
        <v>1240300</v>
      </c>
      <c r="U406">
        <v>2.9090910000000001</v>
      </c>
      <c r="V406">
        <v>20158000</v>
      </c>
      <c r="W406">
        <v>55333900</v>
      </c>
      <c r="X406">
        <v>1698500</v>
      </c>
      <c r="Z406">
        <v>2.9230768999999999</v>
      </c>
      <c r="AA406" t="s">
        <v>1211</v>
      </c>
      <c r="AB406" t="s">
        <v>594</v>
      </c>
      <c r="AC406">
        <v>12525100</v>
      </c>
    </row>
    <row r="407" spans="1:29" x14ac:dyDescent="0.25">
      <c r="A407">
        <v>2.4</v>
      </c>
      <c r="B407">
        <v>436600</v>
      </c>
      <c r="C407">
        <v>454800</v>
      </c>
      <c r="D407">
        <v>464500</v>
      </c>
      <c r="F407">
        <v>2.5714285000000001</v>
      </c>
      <c r="G407">
        <v>6143700</v>
      </c>
      <c r="H407">
        <v>6513500</v>
      </c>
      <c r="I407">
        <v>7108500</v>
      </c>
      <c r="K407">
        <v>2.6666666999999999</v>
      </c>
      <c r="L407">
        <v>2452268800</v>
      </c>
      <c r="M407">
        <v>2567190200</v>
      </c>
      <c r="N407">
        <v>70997901</v>
      </c>
      <c r="P407">
        <v>2.8</v>
      </c>
      <c r="Q407">
        <v>3464600</v>
      </c>
      <c r="R407">
        <v>3814501</v>
      </c>
      <c r="S407">
        <v>3016300</v>
      </c>
      <c r="U407">
        <v>2.9090910000000001</v>
      </c>
      <c r="V407">
        <v>108750500</v>
      </c>
      <c r="W407">
        <v>195560300</v>
      </c>
      <c r="X407">
        <v>4029800</v>
      </c>
      <c r="Z407">
        <v>2.9230768999999999</v>
      </c>
      <c r="AA407" t="s">
        <v>1215</v>
      </c>
      <c r="AB407" t="s">
        <v>598</v>
      </c>
      <c r="AC407">
        <v>347792800</v>
      </c>
    </row>
    <row r="408" spans="1:29" x14ac:dyDescent="0.25">
      <c r="A408">
        <v>2.4</v>
      </c>
      <c r="B408">
        <v>446900</v>
      </c>
      <c r="C408">
        <v>426300</v>
      </c>
      <c r="D408">
        <v>436700</v>
      </c>
      <c r="F408">
        <v>2.5714285000000001</v>
      </c>
      <c r="G408">
        <v>840300</v>
      </c>
      <c r="H408">
        <v>846000</v>
      </c>
      <c r="I408">
        <v>668100</v>
      </c>
      <c r="K408">
        <v>2.6666666999999999</v>
      </c>
      <c r="L408">
        <v>423600</v>
      </c>
      <c r="M408">
        <v>458200</v>
      </c>
      <c r="N408">
        <v>335299</v>
      </c>
      <c r="P408">
        <v>2.8</v>
      </c>
      <c r="Q408">
        <v>823600</v>
      </c>
      <c r="R408">
        <v>942100</v>
      </c>
      <c r="S408">
        <v>882000</v>
      </c>
      <c r="U408">
        <v>2.9090910000000001</v>
      </c>
      <c r="V408">
        <v>3448100</v>
      </c>
      <c r="W408">
        <v>5152200</v>
      </c>
      <c r="X408">
        <v>3972100</v>
      </c>
      <c r="Z408">
        <v>2.9230768999999999</v>
      </c>
      <c r="AA408" t="s">
        <v>1217</v>
      </c>
      <c r="AB408" t="s">
        <v>150</v>
      </c>
      <c r="AC408">
        <v>4310900</v>
      </c>
    </row>
    <row r="409" spans="1:29" x14ac:dyDescent="0.25">
      <c r="A409">
        <v>2.4</v>
      </c>
      <c r="B409">
        <v>238800</v>
      </c>
      <c r="C409">
        <v>238100</v>
      </c>
      <c r="D409">
        <v>222800</v>
      </c>
      <c r="F409">
        <v>2.5714285000000001</v>
      </c>
      <c r="G409">
        <v>695500</v>
      </c>
      <c r="H409">
        <v>763700</v>
      </c>
      <c r="I409">
        <v>785600</v>
      </c>
      <c r="K409">
        <v>2.6666666999999999</v>
      </c>
      <c r="L409">
        <v>64790000</v>
      </c>
      <c r="M409">
        <v>66980400</v>
      </c>
      <c r="N409">
        <v>11194299</v>
      </c>
      <c r="P409">
        <v>2.8</v>
      </c>
      <c r="Q409">
        <v>24526300</v>
      </c>
      <c r="R409">
        <v>29353900</v>
      </c>
      <c r="S409">
        <v>1914600</v>
      </c>
      <c r="U409">
        <v>2.9090910000000001</v>
      </c>
      <c r="V409">
        <v>664400</v>
      </c>
      <c r="W409">
        <v>905700</v>
      </c>
      <c r="X409">
        <v>611100</v>
      </c>
      <c r="Z409">
        <v>2.9230768999999999</v>
      </c>
      <c r="AA409">
        <v>1146200</v>
      </c>
      <c r="AB409">
        <v>1799200</v>
      </c>
      <c r="AC409">
        <v>901900</v>
      </c>
    </row>
    <row r="410" spans="1:29" x14ac:dyDescent="0.25">
      <c r="A410">
        <v>2.4</v>
      </c>
      <c r="B410">
        <v>332800</v>
      </c>
      <c r="C410">
        <v>334800</v>
      </c>
      <c r="D410">
        <v>344000</v>
      </c>
      <c r="F410">
        <v>2.5714285000000001</v>
      </c>
      <c r="G410">
        <v>2094400</v>
      </c>
      <c r="H410">
        <v>2390400</v>
      </c>
      <c r="I410">
        <v>2355100</v>
      </c>
      <c r="K410">
        <v>2.6666666999999999</v>
      </c>
      <c r="L410">
        <v>139912300</v>
      </c>
      <c r="M410">
        <v>142306700</v>
      </c>
      <c r="N410">
        <v>150066000</v>
      </c>
      <c r="P410">
        <v>2.8</v>
      </c>
      <c r="Q410">
        <v>3283500</v>
      </c>
      <c r="R410">
        <v>5310800</v>
      </c>
      <c r="S410">
        <v>1389900</v>
      </c>
      <c r="U410">
        <v>2.9090910000000001</v>
      </c>
      <c r="V410" t="s">
        <v>944</v>
      </c>
      <c r="W410" t="s">
        <v>317</v>
      </c>
      <c r="X410">
        <v>2838200</v>
      </c>
      <c r="Z410">
        <v>2.9230768999999999</v>
      </c>
      <c r="AA410">
        <v>59384100</v>
      </c>
      <c r="AB410">
        <v>135130600</v>
      </c>
      <c r="AC410">
        <v>784700</v>
      </c>
    </row>
    <row r="411" spans="1:29" x14ac:dyDescent="0.25">
      <c r="A411">
        <v>2.4</v>
      </c>
      <c r="B411">
        <v>266300</v>
      </c>
      <c r="C411">
        <v>250800</v>
      </c>
      <c r="D411">
        <v>253300</v>
      </c>
      <c r="F411">
        <v>2.5714285000000001</v>
      </c>
      <c r="G411">
        <v>41301000</v>
      </c>
      <c r="H411">
        <v>52579000</v>
      </c>
      <c r="I411">
        <v>2667700</v>
      </c>
      <c r="K411">
        <v>2.6666666999999999</v>
      </c>
      <c r="L411">
        <v>10649900</v>
      </c>
      <c r="M411">
        <v>11266100</v>
      </c>
      <c r="N411">
        <v>11863400</v>
      </c>
      <c r="P411">
        <v>2.8</v>
      </c>
      <c r="Q411" t="s">
        <v>806</v>
      </c>
      <c r="R411" t="s">
        <v>168</v>
      </c>
      <c r="S411">
        <v>2675000</v>
      </c>
      <c r="U411">
        <v>2.9090910000000001</v>
      </c>
      <c r="V411">
        <v>21022800</v>
      </c>
      <c r="W411">
        <v>30855300</v>
      </c>
      <c r="X411">
        <v>1193100</v>
      </c>
      <c r="Z411">
        <v>2.9230768999999999</v>
      </c>
      <c r="AA411">
        <v>32987200</v>
      </c>
      <c r="AB411">
        <v>35020400</v>
      </c>
      <c r="AC411">
        <v>19012900</v>
      </c>
    </row>
    <row r="412" spans="1:29" x14ac:dyDescent="0.25">
      <c r="A412">
        <v>2.4</v>
      </c>
      <c r="B412">
        <v>306000</v>
      </c>
      <c r="C412">
        <v>273900</v>
      </c>
      <c r="D412">
        <v>474200</v>
      </c>
      <c r="F412">
        <v>2.5714285000000001</v>
      </c>
      <c r="G412">
        <v>11731000</v>
      </c>
      <c r="H412">
        <v>14524700</v>
      </c>
      <c r="I412">
        <v>862500</v>
      </c>
      <c r="K412">
        <v>2.8888888000000001</v>
      </c>
      <c r="L412">
        <v>6173900</v>
      </c>
      <c r="M412">
        <v>11402200</v>
      </c>
      <c r="N412">
        <v>1074500</v>
      </c>
      <c r="P412">
        <v>2.8</v>
      </c>
      <c r="Q412">
        <v>1432115600</v>
      </c>
      <c r="R412">
        <v>1692769700</v>
      </c>
      <c r="S412">
        <v>97979000</v>
      </c>
      <c r="U412">
        <v>2.9090910000000001</v>
      </c>
      <c r="V412">
        <v>6115800</v>
      </c>
      <c r="W412">
        <v>15676200</v>
      </c>
      <c r="X412">
        <v>982700</v>
      </c>
      <c r="Z412">
        <v>2.9230768999999999</v>
      </c>
      <c r="AA412">
        <v>64160400</v>
      </c>
      <c r="AB412">
        <v>131836700</v>
      </c>
      <c r="AC412">
        <v>25293900</v>
      </c>
    </row>
    <row r="413" spans="1:29" x14ac:dyDescent="0.25">
      <c r="A413">
        <v>2.4</v>
      </c>
      <c r="B413">
        <v>452300</v>
      </c>
      <c r="C413">
        <v>477200</v>
      </c>
      <c r="D413">
        <v>453200</v>
      </c>
      <c r="F413">
        <v>2.5714285000000001</v>
      </c>
      <c r="G413">
        <v>6462300</v>
      </c>
      <c r="H413">
        <v>8104600</v>
      </c>
      <c r="I413">
        <v>1414300</v>
      </c>
      <c r="K413">
        <v>2.8888888000000001</v>
      </c>
      <c r="L413">
        <v>692900</v>
      </c>
      <c r="M413">
        <v>887200</v>
      </c>
      <c r="N413">
        <v>626000</v>
      </c>
      <c r="P413">
        <v>2.8</v>
      </c>
      <c r="Q413">
        <v>2297900</v>
      </c>
      <c r="R413">
        <v>2611200</v>
      </c>
      <c r="S413">
        <v>1321300</v>
      </c>
      <c r="U413">
        <v>2.9090910000000001</v>
      </c>
      <c r="V413">
        <v>1259356200</v>
      </c>
      <c r="W413">
        <v>2079805600</v>
      </c>
      <c r="X413">
        <v>1727700</v>
      </c>
      <c r="Z413">
        <v>2.9230768999999999</v>
      </c>
      <c r="AA413" t="s">
        <v>1224</v>
      </c>
      <c r="AB413" t="s">
        <v>606</v>
      </c>
      <c r="AC413">
        <v>2536100</v>
      </c>
    </row>
    <row r="414" spans="1:29" x14ac:dyDescent="0.25">
      <c r="A414">
        <v>2.4</v>
      </c>
      <c r="B414">
        <v>218600</v>
      </c>
      <c r="C414">
        <v>205400</v>
      </c>
      <c r="D414">
        <v>202000</v>
      </c>
      <c r="F414">
        <v>2.5714285000000001</v>
      </c>
      <c r="G414">
        <v>552000</v>
      </c>
      <c r="H414">
        <v>655800</v>
      </c>
      <c r="I414">
        <v>560000</v>
      </c>
      <c r="K414">
        <v>2.8888888000000001</v>
      </c>
      <c r="L414">
        <v>2227600</v>
      </c>
      <c r="M414">
        <v>3400500</v>
      </c>
      <c r="N414">
        <v>769200</v>
      </c>
      <c r="P414">
        <v>2.8</v>
      </c>
      <c r="Q414" t="s">
        <v>809</v>
      </c>
      <c r="R414" t="s">
        <v>171</v>
      </c>
      <c r="S414">
        <v>38362400</v>
      </c>
      <c r="U414">
        <v>2.9090910000000001</v>
      </c>
      <c r="V414">
        <v>657808000</v>
      </c>
      <c r="W414">
        <v>90032500</v>
      </c>
      <c r="X414">
        <v>88188200</v>
      </c>
      <c r="Z414">
        <v>2.9230768999999999</v>
      </c>
      <c r="AA414">
        <v>75241000</v>
      </c>
      <c r="AB414">
        <v>62760700</v>
      </c>
      <c r="AC414">
        <v>59728400</v>
      </c>
    </row>
    <row r="415" spans="1:29" x14ac:dyDescent="0.25">
      <c r="A415">
        <v>2.4</v>
      </c>
      <c r="B415">
        <v>2064200</v>
      </c>
      <c r="C415">
        <v>1426700</v>
      </c>
      <c r="D415">
        <v>985500</v>
      </c>
      <c r="F415">
        <v>2.5714285000000001</v>
      </c>
      <c r="G415">
        <v>827600</v>
      </c>
      <c r="H415">
        <v>992000</v>
      </c>
      <c r="I415">
        <v>813500</v>
      </c>
      <c r="K415">
        <v>2.8888888000000001</v>
      </c>
      <c r="L415">
        <v>3483000</v>
      </c>
      <c r="M415">
        <v>3951900</v>
      </c>
      <c r="N415">
        <v>3652500</v>
      </c>
      <c r="P415">
        <v>2.8</v>
      </c>
      <c r="Q415">
        <v>52825500</v>
      </c>
      <c r="R415">
        <v>56057500</v>
      </c>
      <c r="S415">
        <v>56758000</v>
      </c>
      <c r="U415">
        <v>2.9090910000000001</v>
      </c>
      <c r="V415">
        <v>30397700</v>
      </c>
      <c r="W415">
        <v>51961400</v>
      </c>
      <c r="X415">
        <v>5659000</v>
      </c>
      <c r="Z415">
        <v>2.9230768999999999</v>
      </c>
      <c r="AA415" t="s">
        <v>1226</v>
      </c>
      <c r="AB415" t="s">
        <v>1407</v>
      </c>
      <c r="AC415">
        <v>880200</v>
      </c>
    </row>
    <row r="416" spans="1:29" x14ac:dyDescent="0.25">
      <c r="A416">
        <v>2.4</v>
      </c>
      <c r="B416">
        <v>974100</v>
      </c>
      <c r="C416">
        <v>967700</v>
      </c>
      <c r="D416">
        <v>838800</v>
      </c>
      <c r="F416">
        <v>2.5714285000000001</v>
      </c>
      <c r="G416">
        <v>811400</v>
      </c>
      <c r="H416">
        <v>846200</v>
      </c>
      <c r="I416">
        <v>553500</v>
      </c>
      <c r="K416">
        <v>2.8888888000000001</v>
      </c>
      <c r="L416">
        <v>859014800</v>
      </c>
      <c r="M416">
        <v>1859679900</v>
      </c>
      <c r="N416">
        <v>898600</v>
      </c>
      <c r="P416">
        <v>2.8</v>
      </c>
      <c r="Q416" t="s">
        <v>814</v>
      </c>
      <c r="R416" t="s">
        <v>176</v>
      </c>
      <c r="S416">
        <v>89469500</v>
      </c>
      <c r="U416">
        <v>2.9090910000000001</v>
      </c>
      <c r="V416">
        <v>5899700</v>
      </c>
      <c r="W416">
        <v>32640700</v>
      </c>
      <c r="X416">
        <v>2852900</v>
      </c>
      <c r="Z416">
        <v>2.9230768999999999</v>
      </c>
      <c r="AA416">
        <v>2102400</v>
      </c>
      <c r="AB416">
        <v>2525900</v>
      </c>
      <c r="AC416">
        <v>1283800</v>
      </c>
    </row>
    <row r="417" spans="1:29" x14ac:dyDescent="0.25">
      <c r="A417">
        <v>2.4</v>
      </c>
      <c r="B417">
        <v>322400</v>
      </c>
      <c r="C417">
        <v>364300</v>
      </c>
      <c r="D417">
        <v>340000</v>
      </c>
      <c r="F417">
        <v>2.5714285000000001</v>
      </c>
      <c r="G417">
        <v>4115700</v>
      </c>
      <c r="H417">
        <v>5676800</v>
      </c>
      <c r="I417">
        <v>4925800</v>
      </c>
      <c r="K417">
        <v>2.8888888000000001</v>
      </c>
      <c r="L417">
        <v>1540200</v>
      </c>
      <c r="M417">
        <v>2563900</v>
      </c>
      <c r="N417">
        <v>663900</v>
      </c>
      <c r="P417">
        <v>2.8</v>
      </c>
      <c r="Q417">
        <v>35583700</v>
      </c>
      <c r="R417">
        <v>80557800</v>
      </c>
      <c r="S417">
        <v>696800</v>
      </c>
      <c r="U417">
        <v>2.9090910000000001</v>
      </c>
      <c r="V417" t="s">
        <v>946</v>
      </c>
      <c r="W417" t="s">
        <v>319</v>
      </c>
      <c r="X417">
        <v>982723600</v>
      </c>
      <c r="Z417">
        <v>2.9230768999999999</v>
      </c>
      <c r="AA417">
        <v>491736300</v>
      </c>
      <c r="AB417">
        <v>865623900</v>
      </c>
      <c r="AC417">
        <v>3091600</v>
      </c>
    </row>
    <row r="418" spans="1:29" x14ac:dyDescent="0.25">
      <c r="A418">
        <v>2.4</v>
      </c>
      <c r="B418">
        <v>23961600</v>
      </c>
      <c r="C418">
        <v>25763300</v>
      </c>
      <c r="D418">
        <v>25665200</v>
      </c>
      <c r="F418">
        <v>2.5714285000000001</v>
      </c>
      <c r="G418">
        <v>422800</v>
      </c>
      <c r="H418">
        <v>576800</v>
      </c>
      <c r="I418">
        <v>359800</v>
      </c>
      <c r="K418">
        <v>2.8888888000000001</v>
      </c>
      <c r="L418">
        <v>1440819400</v>
      </c>
      <c r="M418">
        <v>1801389400</v>
      </c>
      <c r="N418">
        <v>5301500</v>
      </c>
      <c r="P418">
        <v>2.8</v>
      </c>
      <c r="Q418">
        <v>63404500</v>
      </c>
      <c r="R418">
        <v>69775800</v>
      </c>
      <c r="S418">
        <v>21220100</v>
      </c>
      <c r="U418">
        <v>2.9090910000000001</v>
      </c>
      <c r="V418">
        <v>2753800</v>
      </c>
      <c r="W418">
        <v>3311900</v>
      </c>
      <c r="X418">
        <v>1093200</v>
      </c>
      <c r="Z418">
        <v>2.9230768999999999</v>
      </c>
      <c r="AA418">
        <v>24763500</v>
      </c>
      <c r="AB418">
        <v>44629300</v>
      </c>
      <c r="AC418">
        <v>4335100</v>
      </c>
    </row>
    <row r="419" spans="1:29" x14ac:dyDescent="0.25">
      <c r="A419">
        <v>2.4</v>
      </c>
      <c r="B419">
        <v>4999400</v>
      </c>
      <c r="C419">
        <v>5092700</v>
      </c>
      <c r="D419">
        <v>5207100</v>
      </c>
      <c r="F419">
        <v>2.5714285000000001</v>
      </c>
      <c r="G419">
        <v>320600</v>
      </c>
      <c r="H419">
        <v>645900</v>
      </c>
      <c r="I419">
        <v>442000</v>
      </c>
      <c r="K419">
        <v>2.8888888000000001</v>
      </c>
      <c r="L419">
        <v>41908300</v>
      </c>
      <c r="M419">
        <v>91061900</v>
      </c>
      <c r="N419">
        <v>2955600</v>
      </c>
      <c r="P419">
        <v>2.8</v>
      </c>
      <c r="Q419">
        <v>4077500</v>
      </c>
      <c r="R419">
        <v>5930100</v>
      </c>
      <c r="S419">
        <v>1380600</v>
      </c>
      <c r="U419">
        <v>2.9090910000000001</v>
      </c>
      <c r="V419">
        <v>14655700</v>
      </c>
      <c r="W419">
        <v>23234100</v>
      </c>
      <c r="X419">
        <v>9924300</v>
      </c>
      <c r="Z419">
        <v>2.9230768999999999</v>
      </c>
      <c r="AA419">
        <v>766100</v>
      </c>
      <c r="AB419">
        <v>761400</v>
      </c>
      <c r="AC419">
        <v>521200</v>
      </c>
    </row>
    <row r="420" spans="1:29" x14ac:dyDescent="0.25">
      <c r="A420">
        <v>2.4</v>
      </c>
      <c r="B420">
        <v>262200</v>
      </c>
      <c r="C420">
        <v>263100</v>
      </c>
      <c r="D420">
        <v>267600</v>
      </c>
      <c r="F420">
        <v>2.5714285000000001</v>
      </c>
      <c r="G420">
        <v>2092900</v>
      </c>
      <c r="H420">
        <v>2439700</v>
      </c>
      <c r="I420">
        <v>2370600</v>
      </c>
      <c r="K420">
        <v>2.8888888000000001</v>
      </c>
      <c r="L420">
        <v>1696600</v>
      </c>
      <c r="M420">
        <v>1729000</v>
      </c>
      <c r="N420">
        <v>1549100</v>
      </c>
      <c r="P420">
        <v>2.8</v>
      </c>
      <c r="Q420">
        <v>913900</v>
      </c>
      <c r="R420">
        <v>1205500</v>
      </c>
      <c r="S420">
        <v>625400</v>
      </c>
      <c r="U420">
        <v>2.9090910000000001</v>
      </c>
      <c r="V420" t="s">
        <v>947</v>
      </c>
      <c r="W420">
        <v>252733300</v>
      </c>
      <c r="X420">
        <v>244614800</v>
      </c>
      <c r="Z420">
        <v>2.9230768999999999</v>
      </c>
      <c r="AA420" t="s">
        <v>873</v>
      </c>
      <c r="AB420" t="s">
        <v>611</v>
      </c>
      <c r="AC420">
        <v>554400</v>
      </c>
    </row>
    <row r="421" spans="1:29" x14ac:dyDescent="0.25">
      <c r="A421">
        <v>2.4</v>
      </c>
      <c r="B421">
        <v>245100</v>
      </c>
      <c r="C421">
        <v>234700</v>
      </c>
      <c r="D421">
        <v>272300</v>
      </c>
      <c r="F421">
        <v>2.5714285000000001</v>
      </c>
      <c r="G421">
        <v>1019600</v>
      </c>
      <c r="H421">
        <v>1143900</v>
      </c>
      <c r="I421">
        <v>441000</v>
      </c>
      <c r="K421">
        <v>2.8888888000000001</v>
      </c>
      <c r="L421">
        <v>6260400</v>
      </c>
      <c r="M421">
        <v>11124900</v>
      </c>
      <c r="N421">
        <v>4013500</v>
      </c>
      <c r="P421">
        <v>2.8</v>
      </c>
      <c r="Q421">
        <v>2980658200</v>
      </c>
      <c r="R421">
        <v>4813236700</v>
      </c>
      <c r="S421">
        <v>3546500</v>
      </c>
      <c r="U421">
        <v>2.9090910000000001</v>
      </c>
      <c r="V421">
        <v>4155840200</v>
      </c>
      <c r="W421" t="s">
        <v>320</v>
      </c>
      <c r="X421">
        <v>4752200</v>
      </c>
      <c r="Z421">
        <v>2.9230768999999999</v>
      </c>
      <c r="AA421">
        <v>4445692700</v>
      </c>
      <c r="AB421">
        <v>5695720900</v>
      </c>
      <c r="AC421">
        <v>3829800</v>
      </c>
    </row>
    <row r="422" spans="1:29" x14ac:dyDescent="0.25">
      <c r="A422">
        <v>2.4</v>
      </c>
      <c r="B422">
        <v>202200</v>
      </c>
      <c r="C422">
        <v>214700</v>
      </c>
      <c r="D422">
        <v>293300</v>
      </c>
      <c r="F422">
        <v>2.5714285000000001</v>
      </c>
      <c r="G422">
        <v>275700</v>
      </c>
      <c r="H422">
        <v>328200</v>
      </c>
      <c r="I422">
        <v>257900</v>
      </c>
      <c r="K422">
        <v>2.8888888000000001</v>
      </c>
      <c r="L422">
        <v>3787556400</v>
      </c>
      <c r="M422">
        <v>5534235900</v>
      </c>
      <c r="N422">
        <v>489900</v>
      </c>
      <c r="P422">
        <v>2.8</v>
      </c>
      <c r="Q422" t="s">
        <v>816</v>
      </c>
      <c r="R422" t="s">
        <v>178</v>
      </c>
      <c r="S422">
        <v>31730900</v>
      </c>
      <c r="U422">
        <v>2.9090910000000001</v>
      </c>
      <c r="V422" t="s">
        <v>948</v>
      </c>
      <c r="W422" t="s">
        <v>321</v>
      </c>
      <c r="X422">
        <v>1203600</v>
      </c>
      <c r="Z422">
        <v>2.9230768999999999</v>
      </c>
      <c r="AA422">
        <v>1324070100</v>
      </c>
      <c r="AB422">
        <v>3244930500</v>
      </c>
      <c r="AC422">
        <v>2830800</v>
      </c>
    </row>
    <row r="423" spans="1:29" x14ac:dyDescent="0.25">
      <c r="A423">
        <v>2.4</v>
      </c>
      <c r="B423">
        <v>364400</v>
      </c>
      <c r="C423">
        <v>390500</v>
      </c>
      <c r="D423">
        <v>447700</v>
      </c>
      <c r="F423">
        <v>2.5714285000000001</v>
      </c>
      <c r="G423">
        <v>375100</v>
      </c>
      <c r="H423">
        <v>340100</v>
      </c>
      <c r="I423">
        <v>278100</v>
      </c>
      <c r="K423">
        <v>2.8888888000000001</v>
      </c>
      <c r="L423">
        <v>14649200</v>
      </c>
      <c r="M423">
        <v>27276400</v>
      </c>
      <c r="N423">
        <v>1842400</v>
      </c>
      <c r="P423">
        <v>2.8</v>
      </c>
      <c r="Q423">
        <v>60648400</v>
      </c>
      <c r="R423">
        <v>75818900</v>
      </c>
      <c r="S423">
        <v>6966700</v>
      </c>
      <c r="U423">
        <v>2.9090910000000001</v>
      </c>
      <c r="V423">
        <v>333001900</v>
      </c>
      <c r="W423">
        <v>363310200</v>
      </c>
      <c r="X423">
        <v>37150000</v>
      </c>
      <c r="Z423">
        <v>2.9230768999999999</v>
      </c>
      <c r="AA423">
        <v>14535000</v>
      </c>
      <c r="AB423">
        <v>19695000</v>
      </c>
      <c r="AC423">
        <v>1256800</v>
      </c>
    </row>
    <row r="424" spans="1:29" x14ac:dyDescent="0.25">
      <c r="A424">
        <v>2.4</v>
      </c>
      <c r="B424">
        <v>2731000</v>
      </c>
      <c r="C424">
        <v>2899100</v>
      </c>
      <c r="D424">
        <v>3285400</v>
      </c>
      <c r="F424">
        <v>2.5714285000000001</v>
      </c>
      <c r="G424" t="s">
        <v>1400</v>
      </c>
      <c r="H424" t="s">
        <v>97</v>
      </c>
      <c r="I424">
        <v>19928700</v>
      </c>
      <c r="K424">
        <v>2.8888888000000001</v>
      </c>
      <c r="L424">
        <v>52829300</v>
      </c>
      <c r="M424">
        <v>96679900</v>
      </c>
      <c r="N424">
        <v>1204500</v>
      </c>
      <c r="P424">
        <v>2.8</v>
      </c>
      <c r="Q424">
        <v>375996400</v>
      </c>
      <c r="R424">
        <v>609873900</v>
      </c>
      <c r="S424">
        <v>1288300</v>
      </c>
      <c r="U424">
        <v>2.9090910000000001</v>
      </c>
      <c r="V424">
        <v>953600</v>
      </c>
      <c r="W424">
        <v>1581200</v>
      </c>
      <c r="X424">
        <v>450200</v>
      </c>
      <c r="Z424">
        <v>2.9230768999999999</v>
      </c>
      <c r="AA424">
        <v>4412434300</v>
      </c>
      <c r="AB424">
        <v>1781681500</v>
      </c>
      <c r="AC424">
        <v>1611329200</v>
      </c>
    </row>
    <row r="425" spans="1:29" x14ac:dyDescent="0.25">
      <c r="A425">
        <v>2.4</v>
      </c>
      <c r="B425">
        <v>316100</v>
      </c>
      <c r="C425">
        <v>327600</v>
      </c>
      <c r="D425">
        <v>281000</v>
      </c>
      <c r="F425">
        <v>2.5714285000000001</v>
      </c>
      <c r="G425">
        <v>10158800</v>
      </c>
      <c r="H425">
        <v>10956700</v>
      </c>
      <c r="I425">
        <v>11014400</v>
      </c>
      <c r="K425">
        <v>2.8888888000000001</v>
      </c>
      <c r="L425">
        <v>80342500</v>
      </c>
      <c r="M425">
        <v>88410400</v>
      </c>
      <c r="N425">
        <v>88924000</v>
      </c>
      <c r="P425">
        <v>2.8</v>
      </c>
      <c r="Q425">
        <v>30759700</v>
      </c>
      <c r="R425">
        <v>56679900</v>
      </c>
      <c r="S425">
        <v>1134600</v>
      </c>
      <c r="U425">
        <v>2.9090910000000001</v>
      </c>
      <c r="V425">
        <v>3479500</v>
      </c>
      <c r="W425">
        <v>3990200</v>
      </c>
      <c r="X425">
        <v>3945100</v>
      </c>
      <c r="Z425">
        <v>2.9230768999999999</v>
      </c>
      <c r="AA425">
        <v>13707100</v>
      </c>
      <c r="AB425">
        <v>23625800</v>
      </c>
      <c r="AC425">
        <v>1854000</v>
      </c>
    </row>
    <row r="426" spans="1:29" x14ac:dyDescent="0.25">
      <c r="A426">
        <v>2.4</v>
      </c>
      <c r="B426">
        <v>722700</v>
      </c>
      <c r="C426">
        <v>752300</v>
      </c>
      <c r="D426">
        <v>983700</v>
      </c>
      <c r="F426">
        <v>2.5714285000000001</v>
      </c>
      <c r="G426">
        <v>4912600</v>
      </c>
      <c r="H426">
        <v>5340600</v>
      </c>
      <c r="I426">
        <v>5117200</v>
      </c>
      <c r="K426">
        <v>2.8888888000000001</v>
      </c>
      <c r="L426">
        <v>1179300</v>
      </c>
      <c r="M426">
        <v>1109500</v>
      </c>
      <c r="N426">
        <v>923600</v>
      </c>
      <c r="P426">
        <v>2.8</v>
      </c>
      <c r="Q426">
        <v>15243200</v>
      </c>
      <c r="R426">
        <v>26640000</v>
      </c>
      <c r="S426">
        <v>1196800</v>
      </c>
      <c r="U426">
        <v>2.9090910000000001</v>
      </c>
      <c r="V426">
        <v>228900300</v>
      </c>
      <c r="W426">
        <v>335087600</v>
      </c>
      <c r="X426">
        <v>4014600</v>
      </c>
      <c r="Z426">
        <v>2.9230768999999999</v>
      </c>
      <c r="AA426" t="s">
        <v>720</v>
      </c>
      <c r="AB426" t="s">
        <v>615</v>
      </c>
      <c r="AC426">
        <v>137531900</v>
      </c>
    </row>
    <row r="427" spans="1:29" x14ac:dyDescent="0.25">
      <c r="A427">
        <v>2.4</v>
      </c>
      <c r="B427">
        <v>220200</v>
      </c>
      <c r="C427">
        <v>244000</v>
      </c>
      <c r="D427">
        <v>252700</v>
      </c>
      <c r="F427">
        <v>2.5714285000000001</v>
      </c>
      <c r="G427">
        <v>1541500</v>
      </c>
      <c r="H427">
        <v>1978400</v>
      </c>
      <c r="I427">
        <v>1741900</v>
      </c>
      <c r="K427">
        <v>2.8888888000000001</v>
      </c>
      <c r="L427">
        <v>667500</v>
      </c>
      <c r="M427">
        <v>528500</v>
      </c>
      <c r="N427">
        <v>529500</v>
      </c>
      <c r="P427">
        <v>2.8</v>
      </c>
      <c r="Q427">
        <v>1167383800</v>
      </c>
      <c r="R427">
        <v>1177593800</v>
      </c>
      <c r="S427">
        <v>819021000</v>
      </c>
      <c r="U427">
        <v>2.9090910000000001</v>
      </c>
      <c r="V427" t="s">
        <v>952</v>
      </c>
      <c r="W427" t="s">
        <v>324</v>
      </c>
      <c r="X427">
        <v>32199400</v>
      </c>
      <c r="Z427">
        <v>2.9230768999999999</v>
      </c>
      <c r="AA427">
        <v>279932300</v>
      </c>
      <c r="AB427">
        <v>284054900</v>
      </c>
      <c r="AC427">
        <v>47148600</v>
      </c>
    </row>
    <row r="428" spans="1:29" x14ac:dyDescent="0.25">
      <c r="A428">
        <v>2.4</v>
      </c>
      <c r="B428">
        <v>947800</v>
      </c>
      <c r="C428">
        <v>1022400</v>
      </c>
      <c r="D428">
        <v>1076000</v>
      </c>
      <c r="F428">
        <v>2.5714285000000001</v>
      </c>
      <c r="G428">
        <v>11609100</v>
      </c>
      <c r="H428">
        <v>10451400</v>
      </c>
      <c r="I428">
        <v>1454400</v>
      </c>
      <c r="K428">
        <v>2.8888888000000001</v>
      </c>
      <c r="L428">
        <v>17381700</v>
      </c>
      <c r="M428">
        <v>22006200</v>
      </c>
      <c r="N428">
        <v>1056700</v>
      </c>
      <c r="P428">
        <v>2.8</v>
      </c>
      <c r="Q428">
        <v>789995600</v>
      </c>
      <c r="R428">
        <v>904759400</v>
      </c>
      <c r="S428">
        <v>830197400</v>
      </c>
      <c r="U428">
        <v>2.9090910000000001</v>
      </c>
      <c r="V428" t="s">
        <v>953</v>
      </c>
      <c r="W428" t="s">
        <v>325</v>
      </c>
      <c r="X428">
        <v>5866800</v>
      </c>
      <c r="Z428">
        <v>2.9230768999999999</v>
      </c>
      <c r="AA428" t="s">
        <v>1234</v>
      </c>
      <c r="AB428" t="s">
        <v>619</v>
      </c>
      <c r="AC428">
        <v>24929000</v>
      </c>
    </row>
    <row r="429" spans="1:29" x14ac:dyDescent="0.25">
      <c r="A429">
        <v>2.4</v>
      </c>
      <c r="B429">
        <v>449400</v>
      </c>
      <c r="C429">
        <v>495000</v>
      </c>
      <c r="D429">
        <v>497300</v>
      </c>
      <c r="F429">
        <v>2.5714285000000001</v>
      </c>
      <c r="G429">
        <v>589100</v>
      </c>
      <c r="H429">
        <v>806900</v>
      </c>
      <c r="I429">
        <v>1065000</v>
      </c>
      <c r="K429">
        <v>2.8888888000000001</v>
      </c>
      <c r="L429">
        <v>623500</v>
      </c>
      <c r="M429">
        <v>727200</v>
      </c>
      <c r="N429">
        <v>487400</v>
      </c>
      <c r="P429">
        <v>2.8</v>
      </c>
      <c r="Q429">
        <v>140649000</v>
      </c>
      <c r="R429">
        <v>248525600</v>
      </c>
      <c r="S429">
        <v>1002700</v>
      </c>
      <c r="U429">
        <v>2.9090910000000001</v>
      </c>
      <c r="V429" t="s">
        <v>954</v>
      </c>
      <c r="W429" t="s">
        <v>1402</v>
      </c>
      <c r="X429">
        <v>4490900</v>
      </c>
      <c r="Z429">
        <v>2.9230768999999999</v>
      </c>
      <c r="AA429">
        <v>429430500</v>
      </c>
      <c r="AB429">
        <v>173704200</v>
      </c>
      <c r="AC429">
        <v>5164000</v>
      </c>
    </row>
    <row r="430" spans="1:29" x14ac:dyDescent="0.25">
      <c r="A430">
        <v>2.4</v>
      </c>
      <c r="B430">
        <v>177800</v>
      </c>
      <c r="C430">
        <v>226400</v>
      </c>
      <c r="D430">
        <v>223900</v>
      </c>
      <c r="F430">
        <v>2.5714285000000001</v>
      </c>
      <c r="G430">
        <v>2026000</v>
      </c>
      <c r="H430">
        <v>2807500</v>
      </c>
      <c r="I430">
        <v>1924200</v>
      </c>
      <c r="K430">
        <v>2.8888888000000001</v>
      </c>
      <c r="L430">
        <v>4429441200</v>
      </c>
      <c r="M430">
        <v>4473589900</v>
      </c>
      <c r="N430">
        <v>673078300</v>
      </c>
      <c r="P430">
        <v>2.8</v>
      </c>
      <c r="Q430">
        <v>419836000</v>
      </c>
      <c r="R430">
        <v>513308400</v>
      </c>
      <c r="S430">
        <v>1004500</v>
      </c>
      <c r="U430">
        <v>2.9090910000000001</v>
      </c>
      <c r="V430">
        <v>4694000</v>
      </c>
      <c r="W430">
        <v>6062200</v>
      </c>
      <c r="X430">
        <v>3290700</v>
      </c>
      <c r="Z430">
        <v>2.9230768999999999</v>
      </c>
      <c r="AA430">
        <v>109266800</v>
      </c>
      <c r="AB430">
        <v>245777900</v>
      </c>
      <c r="AC430">
        <v>1812100</v>
      </c>
    </row>
    <row r="431" spans="1:29" x14ac:dyDescent="0.25">
      <c r="A431">
        <v>2.4</v>
      </c>
      <c r="B431">
        <v>232500</v>
      </c>
      <c r="C431">
        <v>268000</v>
      </c>
      <c r="D431">
        <v>269700</v>
      </c>
      <c r="F431">
        <v>2.5714285000000001</v>
      </c>
      <c r="G431">
        <v>50172000</v>
      </c>
      <c r="H431">
        <v>56859800</v>
      </c>
      <c r="I431">
        <v>3173300</v>
      </c>
      <c r="K431">
        <v>2.8888888000000001</v>
      </c>
      <c r="L431">
        <v>9952500</v>
      </c>
      <c r="M431">
        <v>11478700</v>
      </c>
      <c r="N431">
        <v>9162800</v>
      </c>
      <c r="P431">
        <v>2.8</v>
      </c>
      <c r="Q431">
        <v>1253960900</v>
      </c>
      <c r="R431">
        <v>1269505300</v>
      </c>
      <c r="S431">
        <v>1330234400</v>
      </c>
      <c r="U431">
        <v>2.9090910000000001</v>
      </c>
      <c r="V431">
        <v>386400</v>
      </c>
      <c r="W431">
        <v>430900</v>
      </c>
      <c r="X431">
        <v>414800</v>
      </c>
      <c r="Z431">
        <v>2.9230768999999999</v>
      </c>
      <c r="AA431">
        <v>66851500</v>
      </c>
      <c r="AB431">
        <v>88725800</v>
      </c>
      <c r="AC431">
        <v>588700</v>
      </c>
    </row>
    <row r="432" spans="1:29" x14ac:dyDescent="0.25">
      <c r="A432">
        <v>2.4</v>
      </c>
      <c r="B432">
        <v>1557800</v>
      </c>
      <c r="C432">
        <v>1671800</v>
      </c>
      <c r="D432">
        <v>1893700</v>
      </c>
      <c r="F432">
        <v>2.5714285000000001</v>
      </c>
      <c r="G432">
        <v>1851800</v>
      </c>
      <c r="H432">
        <v>1873200</v>
      </c>
      <c r="I432">
        <v>494800</v>
      </c>
      <c r="K432">
        <v>2.8888888000000001</v>
      </c>
      <c r="L432">
        <v>1045600</v>
      </c>
      <c r="M432">
        <v>984400</v>
      </c>
      <c r="N432">
        <v>881500</v>
      </c>
      <c r="P432">
        <v>2.8</v>
      </c>
      <c r="Q432">
        <v>911058900</v>
      </c>
      <c r="R432">
        <v>1613768100</v>
      </c>
      <c r="S432">
        <v>5988000</v>
      </c>
      <c r="U432">
        <v>2.9090910000000001</v>
      </c>
      <c r="V432">
        <v>358700</v>
      </c>
      <c r="W432">
        <v>440100</v>
      </c>
      <c r="X432">
        <v>378500</v>
      </c>
      <c r="Z432">
        <v>2.9230768999999999</v>
      </c>
      <c r="AA432">
        <v>437452300</v>
      </c>
      <c r="AB432">
        <v>384964800</v>
      </c>
      <c r="AC432">
        <v>372855400</v>
      </c>
    </row>
    <row r="433" spans="1:29" x14ac:dyDescent="0.25">
      <c r="A433">
        <v>2.4</v>
      </c>
      <c r="B433">
        <v>185800</v>
      </c>
      <c r="C433">
        <v>216300</v>
      </c>
      <c r="D433">
        <v>199700</v>
      </c>
      <c r="F433">
        <v>2.5714285000000001</v>
      </c>
      <c r="G433">
        <v>263500</v>
      </c>
      <c r="H433">
        <v>255200</v>
      </c>
      <c r="I433">
        <v>259400</v>
      </c>
      <c r="K433">
        <v>2.8888888000000001</v>
      </c>
      <c r="L433">
        <v>3910016500</v>
      </c>
      <c r="M433">
        <v>4694424000</v>
      </c>
      <c r="N433">
        <v>2121799</v>
      </c>
      <c r="P433">
        <v>2.8</v>
      </c>
      <c r="Q433" t="s">
        <v>818</v>
      </c>
      <c r="R433" t="s">
        <v>181</v>
      </c>
      <c r="S433" t="s">
        <v>15</v>
      </c>
      <c r="U433">
        <v>2.9090910000000001</v>
      </c>
      <c r="V433">
        <v>3503200</v>
      </c>
      <c r="W433">
        <v>6622000</v>
      </c>
      <c r="X433">
        <v>492700</v>
      </c>
      <c r="Z433">
        <v>2.9230768999999999</v>
      </c>
      <c r="AA433">
        <v>9852300</v>
      </c>
      <c r="AB433">
        <v>26070500</v>
      </c>
      <c r="AC433">
        <v>555500</v>
      </c>
    </row>
    <row r="434" spans="1:29" x14ac:dyDescent="0.25">
      <c r="A434">
        <v>2.4</v>
      </c>
      <c r="B434">
        <v>471500</v>
      </c>
      <c r="C434">
        <v>512100</v>
      </c>
      <c r="D434">
        <v>494800</v>
      </c>
      <c r="F434">
        <v>2.5714285000000001</v>
      </c>
      <c r="G434">
        <v>2417900</v>
      </c>
      <c r="H434">
        <v>4083400</v>
      </c>
      <c r="I434">
        <v>2379500</v>
      </c>
      <c r="K434">
        <v>2.8888888000000001</v>
      </c>
      <c r="L434">
        <v>1140400</v>
      </c>
      <c r="M434">
        <v>1090000</v>
      </c>
      <c r="N434">
        <v>598701</v>
      </c>
      <c r="P434">
        <v>2.8</v>
      </c>
      <c r="Q434">
        <v>1490500</v>
      </c>
      <c r="R434">
        <v>1671300</v>
      </c>
      <c r="S434">
        <v>1971000</v>
      </c>
      <c r="U434">
        <v>2.9090910000000001</v>
      </c>
      <c r="V434">
        <v>77343400</v>
      </c>
      <c r="W434">
        <v>17178600</v>
      </c>
      <c r="X434">
        <v>803600</v>
      </c>
      <c r="Z434">
        <v>2.9230768999999999</v>
      </c>
      <c r="AA434" t="s">
        <v>1243</v>
      </c>
      <c r="AB434" t="s">
        <v>178</v>
      </c>
      <c r="AC434">
        <v>1366700</v>
      </c>
    </row>
    <row r="435" spans="1:29" x14ac:dyDescent="0.25">
      <c r="A435">
        <v>2.4</v>
      </c>
      <c r="B435">
        <v>293100</v>
      </c>
      <c r="C435">
        <v>323100</v>
      </c>
      <c r="D435">
        <v>471800</v>
      </c>
      <c r="F435">
        <v>2.5714285000000001</v>
      </c>
      <c r="G435">
        <v>259297800</v>
      </c>
      <c r="H435">
        <v>303870100</v>
      </c>
      <c r="I435">
        <v>520400</v>
      </c>
      <c r="K435">
        <v>2.8888888000000001</v>
      </c>
      <c r="L435">
        <v>1292700</v>
      </c>
      <c r="M435">
        <v>1516800</v>
      </c>
      <c r="N435">
        <v>1492899</v>
      </c>
      <c r="P435">
        <v>2.8</v>
      </c>
      <c r="Q435">
        <v>1105700</v>
      </c>
      <c r="R435">
        <v>1898200</v>
      </c>
      <c r="S435">
        <v>550600</v>
      </c>
      <c r="U435">
        <v>2.9090910000000001</v>
      </c>
      <c r="V435" t="s">
        <v>956</v>
      </c>
      <c r="W435" t="s">
        <v>327</v>
      </c>
      <c r="X435">
        <v>73940500</v>
      </c>
      <c r="Z435">
        <v>2.9230768999999999</v>
      </c>
      <c r="AA435" t="s">
        <v>1244</v>
      </c>
      <c r="AB435" t="s">
        <v>628</v>
      </c>
      <c r="AC435" t="s">
        <v>76</v>
      </c>
    </row>
    <row r="436" spans="1:29" x14ac:dyDescent="0.25">
      <c r="A436">
        <v>2.4</v>
      </c>
      <c r="B436">
        <v>282300</v>
      </c>
      <c r="C436">
        <v>318500</v>
      </c>
      <c r="D436">
        <v>384300</v>
      </c>
      <c r="F436">
        <v>2.5714285000000001</v>
      </c>
      <c r="G436">
        <v>2239200</v>
      </c>
      <c r="H436">
        <v>2491100</v>
      </c>
      <c r="I436">
        <v>2329900</v>
      </c>
      <c r="K436">
        <v>2.8888888000000001</v>
      </c>
      <c r="L436">
        <v>1457600</v>
      </c>
      <c r="M436">
        <v>1792300</v>
      </c>
      <c r="N436">
        <v>1238299</v>
      </c>
      <c r="P436">
        <v>2.8</v>
      </c>
      <c r="Q436">
        <v>2595300</v>
      </c>
      <c r="R436">
        <v>3142400</v>
      </c>
      <c r="S436">
        <v>2182200</v>
      </c>
      <c r="U436">
        <v>2.9090910000000001</v>
      </c>
      <c r="V436">
        <v>5792800</v>
      </c>
      <c r="W436">
        <v>7673400</v>
      </c>
      <c r="X436">
        <v>1244500</v>
      </c>
      <c r="Z436">
        <v>2.9230768999999999</v>
      </c>
      <c r="AA436" t="s">
        <v>1245</v>
      </c>
      <c r="AB436">
        <v>1888314700</v>
      </c>
      <c r="AC436">
        <v>184825200</v>
      </c>
    </row>
    <row r="437" spans="1:29" x14ac:dyDescent="0.25">
      <c r="A437">
        <v>2.4</v>
      </c>
      <c r="B437">
        <v>964900</v>
      </c>
      <c r="C437">
        <v>1036200</v>
      </c>
      <c r="D437">
        <v>1021600</v>
      </c>
      <c r="F437">
        <v>2.5714285000000001</v>
      </c>
      <c r="G437">
        <v>1158000</v>
      </c>
      <c r="H437">
        <v>1274400</v>
      </c>
      <c r="I437">
        <v>1257100</v>
      </c>
      <c r="K437">
        <v>2.8888888000000001</v>
      </c>
      <c r="L437">
        <v>416800</v>
      </c>
      <c r="M437">
        <v>490700</v>
      </c>
      <c r="N437">
        <v>425800</v>
      </c>
      <c r="P437">
        <v>2.8</v>
      </c>
      <c r="Q437">
        <v>4286300</v>
      </c>
      <c r="R437">
        <v>5391800</v>
      </c>
      <c r="S437">
        <v>4556700</v>
      </c>
      <c r="U437">
        <v>2.9090910000000001</v>
      </c>
      <c r="V437" t="s">
        <v>957</v>
      </c>
      <c r="W437" t="s">
        <v>328</v>
      </c>
      <c r="X437">
        <v>24704200</v>
      </c>
      <c r="Z437">
        <v>2.9230768999999999</v>
      </c>
      <c r="AA437" t="s">
        <v>1246</v>
      </c>
      <c r="AB437" t="s">
        <v>630</v>
      </c>
      <c r="AC437">
        <v>2453900</v>
      </c>
    </row>
    <row r="438" spans="1:29" x14ac:dyDescent="0.25">
      <c r="A438">
        <v>2.4</v>
      </c>
      <c r="B438">
        <v>257500</v>
      </c>
      <c r="C438">
        <v>245500</v>
      </c>
      <c r="D438">
        <v>283000</v>
      </c>
      <c r="F438">
        <v>2.5714285000000001</v>
      </c>
      <c r="G438">
        <v>300800</v>
      </c>
      <c r="H438">
        <v>2421500</v>
      </c>
      <c r="I438">
        <v>298500</v>
      </c>
      <c r="K438">
        <v>2.8888888000000001</v>
      </c>
      <c r="L438">
        <v>114302600</v>
      </c>
      <c r="M438">
        <v>131728000</v>
      </c>
      <c r="N438">
        <v>9789200</v>
      </c>
      <c r="P438">
        <v>2.8</v>
      </c>
      <c r="Q438">
        <v>763500</v>
      </c>
      <c r="R438">
        <v>838700</v>
      </c>
      <c r="S438">
        <v>710800</v>
      </c>
      <c r="U438">
        <v>2.9090910000000001</v>
      </c>
      <c r="V438">
        <v>811300</v>
      </c>
      <c r="W438">
        <v>3303900</v>
      </c>
      <c r="X438">
        <v>783000</v>
      </c>
      <c r="Z438">
        <v>2.9230768999999999</v>
      </c>
      <c r="AA438" t="s">
        <v>1250</v>
      </c>
      <c r="AB438" t="s">
        <v>635</v>
      </c>
      <c r="AC438">
        <v>2845900</v>
      </c>
    </row>
    <row r="439" spans="1:29" x14ac:dyDescent="0.25">
      <c r="A439">
        <v>2.4</v>
      </c>
      <c r="B439">
        <v>252900</v>
      </c>
      <c r="C439">
        <v>265400</v>
      </c>
      <c r="D439">
        <v>305200</v>
      </c>
      <c r="F439">
        <v>2.5714285000000001</v>
      </c>
      <c r="G439">
        <v>760700</v>
      </c>
      <c r="H439">
        <v>739200</v>
      </c>
      <c r="I439">
        <v>484300</v>
      </c>
      <c r="K439">
        <v>2.8888888000000001</v>
      </c>
      <c r="L439">
        <v>80424300</v>
      </c>
      <c r="M439">
        <v>82342400</v>
      </c>
      <c r="N439">
        <v>18856700</v>
      </c>
      <c r="P439">
        <v>2.8</v>
      </c>
      <c r="Q439">
        <v>5855500</v>
      </c>
      <c r="R439">
        <v>4083100</v>
      </c>
      <c r="S439">
        <v>2863700</v>
      </c>
      <c r="U439">
        <v>2.9090910000000001</v>
      </c>
      <c r="V439" t="s">
        <v>959</v>
      </c>
      <c r="W439" t="s">
        <v>330</v>
      </c>
      <c r="X439">
        <v>4463000</v>
      </c>
      <c r="Z439">
        <v>2.9230768999999999</v>
      </c>
      <c r="AA439">
        <v>20930200</v>
      </c>
      <c r="AB439">
        <v>28054700</v>
      </c>
      <c r="AC439">
        <v>19358100</v>
      </c>
    </row>
    <row r="440" spans="1:29" x14ac:dyDescent="0.25">
      <c r="A440">
        <v>2.4</v>
      </c>
      <c r="B440">
        <v>214700</v>
      </c>
      <c r="C440">
        <v>223000</v>
      </c>
      <c r="D440">
        <v>201000</v>
      </c>
      <c r="F440">
        <v>2.5714285000000001</v>
      </c>
      <c r="G440">
        <v>6877000</v>
      </c>
      <c r="H440">
        <v>8062100</v>
      </c>
      <c r="I440">
        <v>3214200</v>
      </c>
      <c r="K440">
        <v>2.8888888000000001</v>
      </c>
      <c r="L440">
        <v>9089900</v>
      </c>
      <c r="M440">
        <v>10986700</v>
      </c>
      <c r="N440">
        <v>10350300</v>
      </c>
      <c r="P440">
        <v>2.8</v>
      </c>
      <c r="Q440">
        <v>465200</v>
      </c>
      <c r="R440">
        <v>679100</v>
      </c>
      <c r="S440">
        <v>423600</v>
      </c>
      <c r="U440">
        <v>2.9090910000000001</v>
      </c>
      <c r="V440">
        <v>860200</v>
      </c>
      <c r="W440">
        <v>1108200</v>
      </c>
      <c r="X440">
        <v>825400</v>
      </c>
      <c r="Z440">
        <v>2.9230768999999999</v>
      </c>
      <c r="AA440" t="s">
        <v>1251</v>
      </c>
      <c r="AB440" t="s">
        <v>636</v>
      </c>
      <c r="AC440" t="s">
        <v>77</v>
      </c>
    </row>
    <row r="441" spans="1:29" x14ac:dyDescent="0.25">
      <c r="A441">
        <v>2.4</v>
      </c>
      <c r="B441">
        <v>294300</v>
      </c>
      <c r="C441">
        <v>330400</v>
      </c>
      <c r="D441">
        <v>479800</v>
      </c>
      <c r="F441">
        <v>2.5714285000000001</v>
      </c>
      <c r="G441">
        <v>99650500</v>
      </c>
      <c r="H441">
        <v>113978700</v>
      </c>
      <c r="I441">
        <v>1948400</v>
      </c>
      <c r="K441">
        <v>2.8888888000000001</v>
      </c>
      <c r="L441">
        <v>648000</v>
      </c>
      <c r="M441">
        <v>728900</v>
      </c>
      <c r="N441">
        <v>529600</v>
      </c>
      <c r="P441">
        <v>2.8</v>
      </c>
      <c r="Q441">
        <v>11854200</v>
      </c>
      <c r="R441">
        <v>15844100</v>
      </c>
      <c r="S441">
        <v>377000</v>
      </c>
      <c r="U441">
        <v>2.9090910000000001</v>
      </c>
      <c r="V441">
        <v>1023400</v>
      </c>
      <c r="W441">
        <v>1537700</v>
      </c>
      <c r="X441">
        <v>771200</v>
      </c>
      <c r="Z441">
        <v>2.9230768999999999</v>
      </c>
      <c r="AA441">
        <v>85172400</v>
      </c>
      <c r="AB441">
        <v>154821000</v>
      </c>
      <c r="AC441">
        <v>552700</v>
      </c>
    </row>
    <row r="442" spans="1:29" x14ac:dyDescent="0.25">
      <c r="A442">
        <v>2.4</v>
      </c>
      <c r="B442">
        <v>525500</v>
      </c>
      <c r="C442">
        <v>528600</v>
      </c>
      <c r="D442">
        <v>537400</v>
      </c>
      <c r="F442">
        <v>2.5714285000000001</v>
      </c>
      <c r="G442">
        <v>4623802000</v>
      </c>
      <c r="H442">
        <v>4791598400</v>
      </c>
      <c r="I442">
        <v>4616997800</v>
      </c>
      <c r="K442">
        <v>2.8888888000000001</v>
      </c>
      <c r="L442">
        <v>57404500</v>
      </c>
      <c r="M442">
        <v>57170400</v>
      </c>
      <c r="N442">
        <v>7842801</v>
      </c>
      <c r="P442">
        <v>2.8</v>
      </c>
      <c r="Q442">
        <v>724900</v>
      </c>
      <c r="R442">
        <v>793100</v>
      </c>
      <c r="S442">
        <v>462400</v>
      </c>
      <c r="U442">
        <v>2.9090910000000001</v>
      </c>
      <c r="V442">
        <v>9756500</v>
      </c>
      <c r="W442">
        <v>17902600</v>
      </c>
      <c r="X442">
        <v>2105700</v>
      </c>
      <c r="Z442">
        <v>2.9230768999999999</v>
      </c>
      <c r="AA442">
        <v>5788430600</v>
      </c>
      <c r="AB442" t="s">
        <v>639</v>
      </c>
      <c r="AC442">
        <v>639129600</v>
      </c>
    </row>
    <row r="443" spans="1:29" x14ac:dyDescent="0.25">
      <c r="A443">
        <v>2.4</v>
      </c>
      <c r="B443">
        <v>213700</v>
      </c>
      <c r="C443">
        <v>203100</v>
      </c>
      <c r="D443">
        <v>206200</v>
      </c>
      <c r="F443">
        <v>2.5714285000000001</v>
      </c>
      <c r="G443">
        <v>565800</v>
      </c>
      <c r="H443">
        <v>447800</v>
      </c>
      <c r="I443">
        <v>623500</v>
      </c>
      <c r="K443">
        <v>2.8888888000000001</v>
      </c>
      <c r="L443">
        <v>220589000</v>
      </c>
      <c r="M443">
        <v>236067400</v>
      </c>
      <c r="N443">
        <v>79506000</v>
      </c>
      <c r="P443">
        <v>2.8</v>
      </c>
      <c r="Q443">
        <v>85712900</v>
      </c>
      <c r="R443">
        <v>103959900</v>
      </c>
      <c r="S443">
        <v>2646300</v>
      </c>
      <c r="U443">
        <v>2.9090910000000001</v>
      </c>
      <c r="V443" t="s">
        <v>963</v>
      </c>
      <c r="W443" t="s">
        <v>334</v>
      </c>
      <c r="X443">
        <v>2324700</v>
      </c>
      <c r="Z443">
        <v>2.9230768999999999</v>
      </c>
      <c r="AA443">
        <v>19632300</v>
      </c>
      <c r="AB443">
        <v>29365300</v>
      </c>
      <c r="AC443">
        <v>2316100</v>
      </c>
    </row>
    <row r="444" spans="1:29" x14ac:dyDescent="0.25">
      <c r="A444">
        <v>2.4</v>
      </c>
      <c r="B444">
        <v>228300</v>
      </c>
      <c r="C444">
        <v>207800</v>
      </c>
      <c r="D444">
        <v>207600</v>
      </c>
      <c r="F444">
        <v>2.5714285000000001</v>
      </c>
      <c r="G444">
        <v>580100</v>
      </c>
      <c r="H444">
        <v>569900</v>
      </c>
      <c r="I444">
        <v>580200</v>
      </c>
      <c r="K444">
        <v>2.8888888000000001</v>
      </c>
      <c r="L444">
        <v>12197400</v>
      </c>
      <c r="M444">
        <v>18196800</v>
      </c>
      <c r="N444">
        <v>1377301</v>
      </c>
      <c r="P444">
        <v>2.8</v>
      </c>
      <c r="Q444">
        <v>1549000</v>
      </c>
      <c r="R444">
        <v>1934900</v>
      </c>
      <c r="S444">
        <v>1322600</v>
      </c>
      <c r="U444">
        <v>2.9090910000000001</v>
      </c>
      <c r="V444" t="s">
        <v>965</v>
      </c>
      <c r="W444" t="s">
        <v>336</v>
      </c>
      <c r="X444">
        <v>17181200</v>
      </c>
      <c r="Z444">
        <v>2.9230768999999999</v>
      </c>
      <c r="AA444">
        <v>1372500</v>
      </c>
      <c r="AB444">
        <v>1246500</v>
      </c>
      <c r="AC444">
        <v>694100</v>
      </c>
    </row>
    <row r="445" spans="1:29" x14ac:dyDescent="0.25">
      <c r="A445">
        <v>2.4</v>
      </c>
      <c r="B445">
        <v>2044700</v>
      </c>
      <c r="C445">
        <v>2223100</v>
      </c>
      <c r="D445">
        <v>2256500</v>
      </c>
      <c r="F445">
        <v>2.5714285000000001</v>
      </c>
      <c r="G445">
        <v>1949600</v>
      </c>
      <c r="H445">
        <v>2553200</v>
      </c>
      <c r="I445">
        <v>634300</v>
      </c>
      <c r="K445">
        <v>2.8888888000000001</v>
      </c>
      <c r="L445">
        <v>19852800</v>
      </c>
      <c r="M445">
        <v>30616300</v>
      </c>
      <c r="N445">
        <v>2470500</v>
      </c>
      <c r="P445">
        <v>2.8</v>
      </c>
      <c r="Q445">
        <v>1363400</v>
      </c>
      <c r="R445">
        <v>2206900</v>
      </c>
      <c r="S445">
        <v>691900</v>
      </c>
      <c r="U445">
        <v>2.9090910000000001</v>
      </c>
      <c r="V445">
        <v>7462500</v>
      </c>
      <c r="W445">
        <v>13013700</v>
      </c>
      <c r="X445">
        <v>715900</v>
      </c>
      <c r="Z445">
        <v>2.9230768999999999</v>
      </c>
      <c r="AA445" t="s">
        <v>1257</v>
      </c>
      <c r="AB445" t="s">
        <v>643</v>
      </c>
      <c r="AC445">
        <v>2210933600</v>
      </c>
    </row>
    <row r="446" spans="1:29" x14ac:dyDescent="0.25">
      <c r="A446">
        <v>2.4</v>
      </c>
      <c r="B446">
        <v>362800</v>
      </c>
      <c r="C446">
        <v>372700</v>
      </c>
      <c r="D446">
        <v>398600</v>
      </c>
      <c r="F446">
        <v>2.5714285000000001</v>
      </c>
      <c r="G446">
        <v>90479600</v>
      </c>
      <c r="H446">
        <v>113765000</v>
      </c>
      <c r="I446">
        <v>7996700</v>
      </c>
      <c r="K446">
        <v>2.8888888000000001</v>
      </c>
      <c r="L446">
        <v>3767694000</v>
      </c>
      <c r="M446">
        <v>3426481300</v>
      </c>
      <c r="N446">
        <v>2358855899</v>
      </c>
      <c r="P446">
        <v>2.8</v>
      </c>
      <c r="Q446">
        <v>3698186200</v>
      </c>
      <c r="R446">
        <v>5251051200</v>
      </c>
      <c r="S446">
        <v>700800</v>
      </c>
      <c r="U446">
        <v>2.9090910000000001</v>
      </c>
      <c r="V446">
        <v>27343800</v>
      </c>
      <c r="W446">
        <v>47380800</v>
      </c>
      <c r="X446">
        <v>4143800</v>
      </c>
      <c r="Z446">
        <v>2.9230768999999999</v>
      </c>
      <c r="AA446" t="s">
        <v>1259</v>
      </c>
      <c r="AB446" t="s">
        <v>644</v>
      </c>
      <c r="AC446">
        <v>22950200</v>
      </c>
    </row>
    <row r="447" spans="1:29" x14ac:dyDescent="0.25">
      <c r="A447">
        <v>2.4</v>
      </c>
      <c r="B447">
        <v>324700</v>
      </c>
      <c r="C447">
        <v>345900</v>
      </c>
      <c r="D447">
        <v>353700</v>
      </c>
      <c r="F447">
        <v>2.5714285000000001</v>
      </c>
      <c r="G447">
        <v>1387500</v>
      </c>
      <c r="H447">
        <v>1621300</v>
      </c>
      <c r="I447">
        <v>1068000</v>
      </c>
      <c r="K447">
        <v>2.8888888000000001</v>
      </c>
      <c r="L447">
        <v>1716157200</v>
      </c>
      <c r="M447">
        <v>1769581700</v>
      </c>
      <c r="N447">
        <v>61483700</v>
      </c>
      <c r="P447">
        <v>2.8</v>
      </c>
      <c r="Q447">
        <v>124723200</v>
      </c>
      <c r="R447">
        <v>151663700</v>
      </c>
      <c r="S447">
        <v>46717200</v>
      </c>
      <c r="U447">
        <v>2.9090910000000001</v>
      </c>
      <c r="V447">
        <v>3482900</v>
      </c>
      <c r="W447">
        <v>2126600</v>
      </c>
      <c r="X447">
        <v>1734000</v>
      </c>
      <c r="Z447">
        <v>2.9230768999999999</v>
      </c>
      <c r="AA447">
        <v>28716400</v>
      </c>
      <c r="AB447">
        <v>31161000</v>
      </c>
      <c r="AC447">
        <v>10602800</v>
      </c>
    </row>
    <row r="448" spans="1:29" x14ac:dyDescent="0.25">
      <c r="A448">
        <v>2.4</v>
      </c>
      <c r="B448">
        <v>216100</v>
      </c>
      <c r="C448">
        <v>227700</v>
      </c>
      <c r="D448">
        <v>262000</v>
      </c>
      <c r="F448">
        <v>2.5714285000000001</v>
      </c>
      <c r="G448">
        <v>1950300</v>
      </c>
      <c r="H448">
        <v>1883500</v>
      </c>
      <c r="I448">
        <v>1534600</v>
      </c>
      <c r="K448">
        <v>2.8888888000000001</v>
      </c>
      <c r="L448">
        <v>2052200</v>
      </c>
      <c r="M448">
        <v>2667700</v>
      </c>
      <c r="N448">
        <v>1435299</v>
      </c>
      <c r="P448">
        <v>2.8</v>
      </c>
      <c r="Q448">
        <v>4026600</v>
      </c>
      <c r="R448">
        <v>7992700</v>
      </c>
      <c r="S448">
        <v>4735600</v>
      </c>
      <c r="U448">
        <v>2.9090910000000001</v>
      </c>
      <c r="V448" t="s">
        <v>967</v>
      </c>
      <c r="W448" t="s">
        <v>338</v>
      </c>
      <c r="X448">
        <v>47974000</v>
      </c>
      <c r="Z448">
        <v>2.9230768999999999</v>
      </c>
      <c r="AA448" t="s">
        <v>1261</v>
      </c>
      <c r="AB448" t="s">
        <v>646</v>
      </c>
      <c r="AC448">
        <v>51168900</v>
      </c>
    </row>
    <row r="449" spans="1:29" x14ac:dyDescent="0.25">
      <c r="A449">
        <v>2.4</v>
      </c>
      <c r="B449">
        <v>237500</v>
      </c>
      <c r="C449">
        <v>241400</v>
      </c>
      <c r="D449">
        <v>247700</v>
      </c>
      <c r="F449">
        <v>2.5714285000000001</v>
      </c>
      <c r="G449">
        <v>869600</v>
      </c>
      <c r="H449">
        <v>853200</v>
      </c>
      <c r="I449">
        <v>899900</v>
      </c>
      <c r="K449">
        <v>2.8888888000000001</v>
      </c>
      <c r="L449">
        <v>3507900</v>
      </c>
      <c r="M449">
        <v>6949600</v>
      </c>
      <c r="N449">
        <v>378100</v>
      </c>
      <c r="P449">
        <v>2.8</v>
      </c>
      <c r="Q449">
        <v>16423400</v>
      </c>
      <c r="R449">
        <v>17968000</v>
      </c>
      <c r="S449">
        <v>8788800</v>
      </c>
      <c r="U449">
        <v>2.9090910000000001</v>
      </c>
      <c r="V449">
        <v>869600</v>
      </c>
      <c r="W449">
        <v>1249700</v>
      </c>
      <c r="X449">
        <v>837500</v>
      </c>
      <c r="Z449">
        <v>2.9230768999999999</v>
      </c>
      <c r="AA449">
        <v>73489400</v>
      </c>
      <c r="AB449">
        <v>132742300</v>
      </c>
      <c r="AC449">
        <v>4458300</v>
      </c>
    </row>
    <row r="450" spans="1:29" x14ac:dyDescent="0.25">
      <c r="A450">
        <v>2.4</v>
      </c>
      <c r="B450">
        <v>820100</v>
      </c>
      <c r="C450">
        <v>856000</v>
      </c>
      <c r="D450">
        <v>1140500</v>
      </c>
      <c r="F450">
        <v>2.5714285000000001</v>
      </c>
      <c r="G450">
        <v>356800</v>
      </c>
      <c r="H450">
        <v>545300</v>
      </c>
      <c r="I450">
        <v>359100</v>
      </c>
      <c r="K450">
        <v>2.8888888000000001</v>
      </c>
      <c r="L450" t="s">
        <v>756</v>
      </c>
      <c r="M450" t="s">
        <v>109</v>
      </c>
      <c r="N450">
        <v>2233300</v>
      </c>
      <c r="P450">
        <v>2.8</v>
      </c>
      <c r="Q450">
        <v>8595100</v>
      </c>
      <c r="R450">
        <v>12062500</v>
      </c>
      <c r="S450">
        <v>1887200</v>
      </c>
      <c r="U450">
        <v>2.9090910000000001</v>
      </c>
      <c r="V450">
        <v>31759600</v>
      </c>
      <c r="W450">
        <v>34210600</v>
      </c>
      <c r="X450">
        <v>36758500</v>
      </c>
      <c r="Z450">
        <v>2.9230768999999999</v>
      </c>
      <c r="AA450">
        <v>2237200</v>
      </c>
      <c r="AB450">
        <v>3005200</v>
      </c>
      <c r="AC450">
        <v>2329700</v>
      </c>
    </row>
    <row r="451" spans="1:29" x14ac:dyDescent="0.25">
      <c r="A451">
        <v>2.4</v>
      </c>
      <c r="B451">
        <v>143650500</v>
      </c>
      <c r="C451">
        <v>185019600</v>
      </c>
      <c r="D451">
        <v>159501200</v>
      </c>
      <c r="F451">
        <v>2.5714285000000001</v>
      </c>
      <c r="G451">
        <v>4467400</v>
      </c>
      <c r="H451">
        <v>4170400</v>
      </c>
      <c r="I451">
        <v>4255100</v>
      </c>
      <c r="K451">
        <v>2.8888888000000001</v>
      </c>
      <c r="L451">
        <v>604800</v>
      </c>
      <c r="M451">
        <v>718700</v>
      </c>
      <c r="N451">
        <v>487901</v>
      </c>
      <c r="P451">
        <v>2.8</v>
      </c>
      <c r="Q451">
        <v>649900</v>
      </c>
      <c r="R451">
        <v>588900</v>
      </c>
      <c r="S451">
        <v>338500</v>
      </c>
      <c r="U451">
        <v>2.9090910000000001</v>
      </c>
      <c r="V451">
        <v>7132400</v>
      </c>
      <c r="W451">
        <v>11139500</v>
      </c>
      <c r="X451">
        <v>2285400</v>
      </c>
      <c r="Z451">
        <v>2.9230768999999999</v>
      </c>
      <c r="AA451" t="s">
        <v>1267</v>
      </c>
      <c r="AB451" t="s">
        <v>651</v>
      </c>
      <c r="AC451">
        <v>12638700</v>
      </c>
    </row>
    <row r="452" spans="1:29" x14ac:dyDescent="0.25">
      <c r="A452">
        <v>2.4</v>
      </c>
      <c r="B452">
        <v>415400</v>
      </c>
      <c r="C452">
        <v>541400</v>
      </c>
      <c r="D452">
        <v>594600</v>
      </c>
      <c r="F452">
        <v>2.5714285000000001</v>
      </c>
      <c r="G452">
        <v>4487300</v>
      </c>
      <c r="H452">
        <v>5374200</v>
      </c>
      <c r="I452">
        <v>393700</v>
      </c>
      <c r="K452">
        <v>2.8888888000000001</v>
      </c>
      <c r="L452">
        <v>189103700</v>
      </c>
      <c r="M452">
        <v>212811300</v>
      </c>
      <c r="N452">
        <v>39879801</v>
      </c>
      <c r="P452">
        <v>2.8</v>
      </c>
      <c r="Q452">
        <v>3242562400</v>
      </c>
      <c r="R452">
        <v>5323363000</v>
      </c>
      <c r="S452">
        <v>1831900</v>
      </c>
      <c r="U452">
        <v>2.9090910000000001</v>
      </c>
      <c r="V452">
        <v>136872100</v>
      </c>
      <c r="W452">
        <v>14136500</v>
      </c>
      <c r="X452">
        <v>14490900</v>
      </c>
      <c r="Z452">
        <v>2.9230768999999999</v>
      </c>
      <c r="AA452">
        <v>69796800</v>
      </c>
      <c r="AB452">
        <v>111808200</v>
      </c>
      <c r="AC452">
        <v>1640100</v>
      </c>
    </row>
    <row r="453" spans="1:29" x14ac:dyDescent="0.25">
      <c r="A453">
        <v>2.4</v>
      </c>
      <c r="B453">
        <v>310000</v>
      </c>
      <c r="C453">
        <v>504100</v>
      </c>
      <c r="D453">
        <v>2582800</v>
      </c>
      <c r="F453">
        <v>2.5714285000000001</v>
      </c>
      <c r="G453">
        <v>13689500</v>
      </c>
      <c r="H453">
        <v>16913100</v>
      </c>
      <c r="I453">
        <v>10177500</v>
      </c>
      <c r="K453">
        <v>2.8888888000000001</v>
      </c>
      <c r="L453">
        <v>2326697900</v>
      </c>
      <c r="M453">
        <v>2900050000</v>
      </c>
      <c r="N453">
        <v>63748300</v>
      </c>
      <c r="P453">
        <v>2.8</v>
      </c>
      <c r="Q453">
        <v>902100</v>
      </c>
      <c r="R453">
        <v>1125100</v>
      </c>
      <c r="S453">
        <v>415600</v>
      </c>
      <c r="U453">
        <v>2.9090910000000001</v>
      </c>
      <c r="V453" t="s">
        <v>969</v>
      </c>
      <c r="W453" t="s">
        <v>340</v>
      </c>
      <c r="X453">
        <v>48209500</v>
      </c>
      <c r="Z453">
        <v>2.9230768999999999</v>
      </c>
      <c r="AA453">
        <v>1155700</v>
      </c>
      <c r="AB453">
        <v>1565700</v>
      </c>
      <c r="AC453">
        <v>1097100</v>
      </c>
    </row>
    <row r="454" spans="1:29" x14ac:dyDescent="0.25">
      <c r="A454">
        <v>2.4</v>
      </c>
      <c r="B454">
        <v>504200</v>
      </c>
      <c r="C454">
        <v>562500</v>
      </c>
      <c r="D454">
        <v>684100</v>
      </c>
      <c r="F454">
        <v>2.5714285000000001</v>
      </c>
      <c r="G454">
        <v>374800</v>
      </c>
      <c r="H454">
        <v>594300</v>
      </c>
      <c r="I454">
        <v>393900</v>
      </c>
      <c r="K454">
        <v>2.8888888000000001</v>
      </c>
      <c r="L454">
        <v>976900</v>
      </c>
      <c r="M454">
        <v>1473900</v>
      </c>
      <c r="N454">
        <v>909399</v>
      </c>
      <c r="P454">
        <v>2.8</v>
      </c>
      <c r="Q454">
        <v>54903700</v>
      </c>
      <c r="R454">
        <v>90303600</v>
      </c>
      <c r="S454">
        <v>1679000</v>
      </c>
      <c r="U454">
        <v>2.9090910000000001</v>
      </c>
      <c r="V454">
        <v>524600</v>
      </c>
      <c r="W454">
        <v>689100</v>
      </c>
      <c r="X454">
        <v>574200</v>
      </c>
      <c r="Z454">
        <v>2.9230768999999999</v>
      </c>
      <c r="AA454" t="s">
        <v>649</v>
      </c>
      <c r="AB454" t="s">
        <v>657</v>
      </c>
      <c r="AC454" t="s">
        <v>82</v>
      </c>
    </row>
    <row r="455" spans="1:29" x14ac:dyDescent="0.25">
      <c r="A455">
        <v>2.4</v>
      </c>
      <c r="B455">
        <v>499600</v>
      </c>
      <c r="C455">
        <v>339800</v>
      </c>
      <c r="D455">
        <v>310300</v>
      </c>
      <c r="F455">
        <v>2.5714285000000001</v>
      </c>
      <c r="G455">
        <v>5270000</v>
      </c>
      <c r="H455">
        <v>6051500</v>
      </c>
      <c r="I455">
        <v>478700</v>
      </c>
      <c r="K455">
        <v>2.8888888000000001</v>
      </c>
      <c r="L455" t="s">
        <v>758</v>
      </c>
      <c r="M455" t="s">
        <v>111</v>
      </c>
      <c r="N455">
        <v>231437900</v>
      </c>
      <c r="P455">
        <v>2.8</v>
      </c>
      <c r="Q455" t="s">
        <v>829</v>
      </c>
      <c r="R455" t="s">
        <v>192</v>
      </c>
      <c r="S455">
        <v>1686600</v>
      </c>
      <c r="U455">
        <v>2.9090910000000001</v>
      </c>
      <c r="V455">
        <v>3167000</v>
      </c>
      <c r="W455">
        <v>3731500</v>
      </c>
      <c r="X455">
        <v>695900</v>
      </c>
      <c r="Z455">
        <v>2.9230768999999999</v>
      </c>
      <c r="AA455" t="s">
        <v>448</v>
      </c>
      <c r="AB455" t="s">
        <v>660</v>
      </c>
      <c r="AC455">
        <v>1003804000</v>
      </c>
    </row>
    <row r="456" spans="1:29" x14ac:dyDescent="0.25">
      <c r="A456">
        <v>2.4</v>
      </c>
      <c r="B456">
        <v>10665000</v>
      </c>
      <c r="C456">
        <v>11299200</v>
      </c>
      <c r="D456">
        <v>1577300</v>
      </c>
      <c r="F456">
        <v>2.5714285000000001</v>
      </c>
      <c r="G456">
        <v>6308900</v>
      </c>
      <c r="H456">
        <v>6988800</v>
      </c>
      <c r="I456">
        <v>7383200</v>
      </c>
      <c r="K456">
        <v>2.8888888000000001</v>
      </c>
      <c r="L456">
        <v>1933626500</v>
      </c>
      <c r="M456">
        <v>1850716700</v>
      </c>
      <c r="N456">
        <v>374942199</v>
      </c>
      <c r="P456">
        <v>2.8</v>
      </c>
      <c r="Q456">
        <v>8875000</v>
      </c>
      <c r="R456">
        <v>16762600</v>
      </c>
      <c r="S456">
        <v>547300</v>
      </c>
      <c r="U456">
        <v>2.9090910000000001</v>
      </c>
      <c r="V456">
        <v>5854400</v>
      </c>
      <c r="W456">
        <v>11007200</v>
      </c>
      <c r="X456">
        <v>6235400</v>
      </c>
      <c r="Z456">
        <v>2.9230768999999999</v>
      </c>
      <c r="AA456" t="s">
        <v>1278</v>
      </c>
      <c r="AB456" t="s">
        <v>666</v>
      </c>
      <c r="AC456">
        <v>6688600</v>
      </c>
    </row>
    <row r="457" spans="1:29" x14ac:dyDescent="0.25">
      <c r="A457">
        <v>2.4</v>
      </c>
      <c r="B457">
        <v>427400</v>
      </c>
      <c r="C457">
        <v>453100</v>
      </c>
      <c r="D457">
        <v>350900</v>
      </c>
      <c r="F457">
        <v>2.5714285000000001</v>
      </c>
      <c r="G457">
        <v>318400</v>
      </c>
      <c r="H457">
        <v>408400</v>
      </c>
      <c r="I457">
        <v>320200</v>
      </c>
      <c r="K457">
        <v>2.8888888000000001</v>
      </c>
      <c r="L457" t="s">
        <v>759</v>
      </c>
      <c r="M457" t="s">
        <v>113</v>
      </c>
      <c r="N457">
        <v>4492702699</v>
      </c>
      <c r="P457">
        <v>2.8</v>
      </c>
      <c r="Q457">
        <v>3268500</v>
      </c>
      <c r="R457">
        <v>3826600</v>
      </c>
      <c r="S457">
        <v>3228200</v>
      </c>
      <c r="U457">
        <v>2.9090910000000001</v>
      </c>
      <c r="V457">
        <v>626931400</v>
      </c>
      <c r="W457">
        <v>884245200</v>
      </c>
      <c r="X457">
        <v>1579100</v>
      </c>
      <c r="Z457">
        <v>2.9230768999999999</v>
      </c>
      <c r="AA457" t="s">
        <v>130</v>
      </c>
      <c r="AB457" t="s">
        <v>667</v>
      </c>
      <c r="AC457">
        <v>125157300</v>
      </c>
    </row>
    <row r="458" spans="1:29" x14ac:dyDescent="0.25">
      <c r="A458">
        <v>2.4</v>
      </c>
      <c r="B458">
        <v>212800</v>
      </c>
      <c r="C458">
        <v>181200</v>
      </c>
      <c r="D458">
        <v>217900</v>
      </c>
      <c r="F458">
        <v>2.5714285000000001</v>
      </c>
      <c r="G458">
        <v>13867700</v>
      </c>
      <c r="H458">
        <v>15431300</v>
      </c>
      <c r="I458">
        <v>418400</v>
      </c>
      <c r="K458">
        <v>2.8888888000000001</v>
      </c>
      <c r="L458">
        <v>448400</v>
      </c>
      <c r="M458">
        <v>409700</v>
      </c>
      <c r="N458">
        <v>384200</v>
      </c>
      <c r="P458">
        <v>2.8</v>
      </c>
      <c r="Q458">
        <v>714100</v>
      </c>
      <c r="R458">
        <v>768400</v>
      </c>
      <c r="S458">
        <v>595300</v>
      </c>
      <c r="U458">
        <v>2.9090910000000001</v>
      </c>
      <c r="V458">
        <v>11419800</v>
      </c>
      <c r="W458">
        <v>21092600</v>
      </c>
      <c r="X458">
        <v>2028300</v>
      </c>
      <c r="Z458">
        <v>2.9230768999999999</v>
      </c>
      <c r="AA458">
        <v>1176671500</v>
      </c>
      <c r="AB458">
        <v>871894600</v>
      </c>
      <c r="AC458">
        <v>535703800</v>
      </c>
    </row>
    <row r="459" spans="1:29" x14ac:dyDescent="0.25">
      <c r="A459">
        <v>2.4</v>
      </c>
      <c r="B459">
        <v>249400</v>
      </c>
      <c r="C459">
        <v>270300</v>
      </c>
      <c r="D459">
        <v>295100</v>
      </c>
      <c r="F459">
        <v>2.5714285000000001</v>
      </c>
      <c r="G459">
        <v>4233600</v>
      </c>
      <c r="H459">
        <v>5599900</v>
      </c>
      <c r="I459">
        <v>5968300</v>
      </c>
      <c r="K459">
        <v>2.8888888000000001</v>
      </c>
      <c r="L459">
        <v>1595109100</v>
      </c>
      <c r="M459">
        <v>685731300</v>
      </c>
      <c r="N459">
        <v>16732100</v>
      </c>
      <c r="P459">
        <v>2.8</v>
      </c>
      <c r="Q459">
        <v>9127500</v>
      </c>
      <c r="R459">
        <v>11020400</v>
      </c>
      <c r="S459">
        <v>1557100</v>
      </c>
      <c r="U459">
        <v>2.9090910000000001</v>
      </c>
      <c r="V459">
        <v>5098331800</v>
      </c>
      <c r="W459">
        <v>4153496700</v>
      </c>
      <c r="X459">
        <v>2585300</v>
      </c>
      <c r="Z459">
        <v>2.9230768999999999</v>
      </c>
      <c r="AA459">
        <v>18269100</v>
      </c>
      <c r="AB459">
        <v>45881100</v>
      </c>
      <c r="AC459">
        <v>3184500</v>
      </c>
    </row>
    <row r="460" spans="1:29" x14ac:dyDescent="0.25">
      <c r="A460">
        <v>2.4</v>
      </c>
      <c r="B460">
        <v>203500</v>
      </c>
      <c r="C460">
        <v>199900</v>
      </c>
      <c r="D460">
        <v>233100</v>
      </c>
      <c r="F460">
        <v>2.5714285000000001</v>
      </c>
      <c r="G460">
        <v>355900</v>
      </c>
      <c r="H460">
        <v>307400</v>
      </c>
      <c r="I460">
        <v>342000</v>
      </c>
      <c r="K460">
        <v>2.8888888000000001</v>
      </c>
      <c r="L460">
        <v>80577000</v>
      </c>
      <c r="M460">
        <v>136537400</v>
      </c>
      <c r="N460">
        <v>22676400</v>
      </c>
      <c r="P460">
        <v>2.8</v>
      </c>
      <c r="Q460">
        <v>428402300</v>
      </c>
      <c r="R460">
        <v>500382700</v>
      </c>
      <c r="S460">
        <v>12137600</v>
      </c>
      <c r="U460">
        <v>2.9090910000000001</v>
      </c>
      <c r="V460">
        <v>1443000</v>
      </c>
      <c r="W460">
        <v>1100300</v>
      </c>
      <c r="X460">
        <v>1267400</v>
      </c>
      <c r="Z460">
        <v>2.9230768999999999</v>
      </c>
      <c r="AA460" t="s">
        <v>1283</v>
      </c>
      <c r="AB460" t="s">
        <v>672</v>
      </c>
      <c r="AC460">
        <v>1355200</v>
      </c>
    </row>
    <row r="461" spans="1:29" x14ac:dyDescent="0.25">
      <c r="A461">
        <v>2.4</v>
      </c>
      <c r="B461">
        <v>415820600</v>
      </c>
      <c r="C461">
        <v>451128400</v>
      </c>
      <c r="D461">
        <v>468526400</v>
      </c>
      <c r="F461">
        <v>2.5714285000000001</v>
      </c>
      <c r="G461">
        <v>2586600</v>
      </c>
      <c r="H461">
        <v>2375500</v>
      </c>
      <c r="I461">
        <v>2325200</v>
      </c>
      <c r="K461">
        <v>2.8888888000000001</v>
      </c>
      <c r="L461">
        <v>467400</v>
      </c>
      <c r="M461">
        <v>2824100</v>
      </c>
      <c r="N461">
        <v>486900</v>
      </c>
      <c r="P461">
        <v>2.8</v>
      </c>
      <c r="Q461">
        <v>3046900</v>
      </c>
      <c r="R461">
        <v>4275700</v>
      </c>
      <c r="S461">
        <v>796900</v>
      </c>
      <c r="U461">
        <v>2.9090910000000001</v>
      </c>
      <c r="V461">
        <v>17709200</v>
      </c>
      <c r="W461">
        <v>13898100</v>
      </c>
      <c r="X461">
        <v>13501200</v>
      </c>
      <c r="Z461">
        <v>2.9230768999999999</v>
      </c>
      <c r="AA461" t="s">
        <v>1289</v>
      </c>
      <c r="AB461" t="s">
        <v>677</v>
      </c>
      <c r="AC461">
        <v>517841800</v>
      </c>
    </row>
    <row r="462" spans="1:29" x14ac:dyDescent="0.25">
      <c r="A462">
        <v>2.4</v>
      </c>
      <c r="B462">
        <v>311300</v>
      </c>
      <c r="C462">
        <v>324300</v>
      </c>
      <c r="D462">
        <v>353400</v>
      </c>
      <c r="F462">
        <v>2.5714285000000001</v>
      </c>
      <c r="G462">
        <v>707700</v>
      </c>
      <c r="H462">
        <v>489200</v>
      </c>
      <c r="I462">
        <v>498300</v>
      </c>
      <c r="K462">
        <v>2.8888888000000001</v>
      </c>
      <c r="L462">
        <v>6252800</v>
      </c>
      <c r="M462">
        <v>5307100</v>
      </c>
      <c r="N462">
        <v>4646100</v>
      </c>
      <c r="P462">
        <v>2.8</v>
      </c>
      <c r="Q462" t="s">
        <v>831</v>
      </c>
      <c r="R462" t="s">
        <v>194</v>
      </c>
      <c r="S462">
        <v>10983000</v>
      </c>
      <c r="U462">
        <v>2.9090910000000001</v>
      </c>
      <c r="V462">
        <v>3331140100</v>
      </c>
      <c r="W462">
        <v>4570468600</v>
      </c>
      <c r="X462">
        <v>12497600</v>
      </c>
      <c r="Z462">
        <v>2.9230768999999999</v>
      </c>
      <c r="AA462" t="s">
        <v>1290</v>
      </c>
      <c r="AB462" t="s">
        <v>678</v>
      </c>
      <c r="AC462">
        <v>1329400</v>
      </c>
    </row>
    <row r="463" spans="1:29" x14ac:dyDescent="0.25">
      <c r="A463">
        <v>2.4</v>
      </c>
      <c r="B463">
        <v>708300</v>
      </c>
      <c r="C463">
        <v>776000</v>
      </c>
      <c r="D463">
        <v>397300</v>
      </c>
      <c r="F463">
        <v>2.5714285000000001</v>
      </c>
      <c r="G463">
        <v>14256700</v>
      </c>
      <c r="H463">
        <v>16889100</v>
      </c>
      <c r="I463">
        <v>8798700</v>
      </c>
      <c r="K463">
        <v>2.8888888000000001</v>
      </c>
      <c r="L463" t="s">
        <v>762</v>
      </c>
      <c r="M463" t="s">
        <v>117</v>
      </c>
      <c r="N463">
        <v>15595500</v>
      </c>
      <c r="P463">
        <v>2.8</v>
      </c>
      <c r="Q463">
        <v>4758300</v>
      </c>
      <c r="R463">
        <v>8362900</v>
      </c>
      <c r="S463">
        <v>721300</v>
      </c>
      <c r="U463">
        <v>2.9090910000000001</v>
      </c>
      <c r="V463">
        <v>398886500</v>
      </c>
      <c r="W463">
        <v>430518900</v>
      </c>
      <c r="X463">
        <v>399662100</v>
      </c>
      <c r="Z463">
        <v>2.9230768999999999</v>
      </c>
      <c r="AA463" t="s">
        <v>1295</v>
      </c>
      <c r="AB463" t="s">
        <v>683</v>
      </c>
      <c r="AC463">
        <v>10580400</v>
      </c>
    </row>
    <row r="464" spans="1:29" x14ac:dyDescent="0.25">
      <c r="A464">
        <v>2.4</v>
      </c>
      <c r="B464">
        <v>416900</v>
      </c>
      <c r="C464">
        <v>432200</v>
      </c>
      <c r="D464">
        <v>236400</v>
      </c>
      <c r="F464">
        <v>2.5714285000000001</v>
      </c>
      <c r="G464">
        <v>2127900</v>
      </c>
      <c r="H464">
        <v>1918000</v>
      </c>
      <c r="I464">
        <v>1394600</v>
      </c>
      <c r="K464">
        <v>2.8888888000000001</v>
      </c>
      <c r="L464">
        <v>1430500</v>
      </c>
      <c r="M464">
        <v>1653800</v>
      </c>
      <c r="N464">
        <v>1261200</v>
      </c>
      <c r="P464">
        <v>2.8</v>
      </c>
      <c r="Q464">
        <v>32895600</v>
      </c>
      <c r="R464">
        <v>63124700</v>
      </c>
      <c r="S464">
        <v>1414100</v>
      </c>
      <c r="U464">
        <v>2.9090910000000001</v>
      </c>
      <c r="V464" t="s">
        <v>973</v>
      </c>
      <c r="W464" t="s">
        <v>343</v>
      </c>
      <c r="X464">
        <v>598192800</v>
      </c>
      <c r="Z464">
        <v>2.9230768999999999</v>
      </c>
      <c r="AA464" t="s">
        <v>1298</v>
      </c>
      <c r="AB464" t="s">
        <v>686</v>
      </c>
      <c r="AC464">
        <v>2944500</v>
      </c>
    </row>
    <row r="465" spans="1:29" x14ac:dyDescent="0.25">
      <c r="A465">
        <v>2.4</v>
      </c>
      <c r="B465">
        <v>11617900</v>
      </c>
      <c r="C465">
        <v>14542200</v>
      </c>
      <c r="D465">
        <v>13266900</v>
      </c>
      <c r="F465">
        <v>2.5714285000000001</v>
      </c>
      <c r="G465">
        <v>520900</v>
      </c>
      <c r="H465">
        <v>526100</v>
      </c>
      <c r="I465">
        <v>632300</v>
      </c>
      <c r="K465">
        <v>2.8888888000000001</v>
      </c>
      <c r="L465">
        <v>2494700</v>
      </c>
      <c r="M465">
        <v>4435700</v>
      </c>
      <c r="N465">
        <v>838600</v>
      </c>
      <c r="P465">
        <v>2.8</v>
      </c>
      <c r="Q465">
        <v>15631600</v>
      </c>
      <c r="R465">
        <v>24535700</v>
      </c>
      <c r="S465">
        <v>1284700</v>
      </c>
      <c r="U465">
        <v>2.9090910000000001</v>
      </c>
      <c r="V465">
        <v>5246200</v>
      </c>
      <c r="W465">
        <v>6533700</v>
      </c>
      <c r="X465">
        <v>568600</v>
      </c>
      <c r="Z465">
        <v>2.9230768999999999</v>
      </c>
      <c r="AA465" t="s">
        <v>1299</v>
      </c>
      <c r="AB465" t="s">
        <v>687</v>
      </c>
      <c r="AC465">
        <v>7891600</v>
      </c>
    </row>
    <row r="466" spans="1:29" x14ac:dyDescent="0.25">
      <c r="A466">
        <v>2.4</v>
      </c>
      <c r="B466">
        <v>379400</v>
      </c>
      <c r="C466">
        <v>439100</v>
      </c>
      <c r="D466">
        <v>374600</v>
      </c>
      <c r="F466">
        <v>2.5714285000000001</v>
      </c>
      <c r="G466">
        <v>378300</v>
      </c>
      <c r="H466">
        <v>382600</v>
      </c>
      <c r="I466">
        <v>281500</v>
      </c>
      <c r="K466">
        <v>2.8888888000000001</v>
      </c>
      <c r="L466">
        <v>1993800</v>
      </c>
      <c r="M466">
        <v>2508400</v>
      </c>
      <c r="N466">
        <v>1623600</v>
      </c>
      <c r="P466">
        <v>2.8</v>
      </c>
      <c r="Q466">
        <v>2842300</v>
      </c>
      <c r="R466">
        <v>4713800</v>
      </c>
      <c r="S466">
        <v>3170900</v>
      </c>
      <c r="U466">
        <v>2.9090910000000001</v>
      </c>
      <c r="V466" t="s">
        <v>976</v>
      </c>
      <c r="W466" t="s">
        <v>346</v>
      </c>
      <c r="X466">
        <v>249639000</v>
      </c>
      <c r="Z466">
        <v>2.9230768999999999</v>
      </c>
      <c r="AA466">
        <v>1953684000</v>
      </c>
      <c r="AB466">
        <v>684792100</v>
      </c>
      <c r="AC466">
        <v>41946500</v>
      </c>
    </row>
    <row r="467" spans="1:29" x14ac:dyDescent="0.25">
      <c r="A467">
        <v>2.4</v>
      </c>
      <c r="B467">
        <v>2261000</v>
      </c>
      <c r="C467">
        <v>2383300</v>
      </c>
      <c r="D467">
        <v>2495900</v>
      </c>
      <c r="F467">
        <v>2.5714285000000001</v>
      </c>
      <c r="G467">
        <v>1864300</v>
      </c>
      <c r="H467">
        <v>2865100</v>
      </c>
      <c r="I467">
        <v>459600</v>
      </c>
      <c r="K467">
        <v>2.8888888000000001</v>
      </c>
      <c r="L467">
        <v>3152000</v>
      </c>
      <c r="M467">
        <v>3150500</v>
      </c>
      <c r="N467">
        <v>939600</v>
      </c>
      <c r="P467">
        <v>2.8</v>
      </c>
      <c r="Q467">
        <v>1566700</v>
      </c>
      <c r="R467">
        <v>1811700</v>
      </c>
      <c r="S467">
        <v>1151900</v>
      </c>
      <c r="U467">
        <v>2.9090910000000001</v>
      </c>
      <c r="V467">
        <v>2644400</v>
      </c>
      <c r="W467">
        <v>3059000</v>
      </c>
      <c r="X467">
        <v>2946100</v>
      </c>
      <c r="Z467">
        <v>2.9230768999999999</v>
      </c>
      <c r="AA467">
        <v>1413900</v>
      </c>
      <c r="AB467">
        <v>3013800</v>
      </c>
      <c r="AC467">
        <v>1109600</v>
      </c>
    </row>
    <row r="468" spans="1:29" x14ac:dyDescent="0.25">
      <c r="A468">
        <v>2.4</v>
      </c>
      <c r="B468">
        <v>436700</v>
      </c>
      <c r="C468">
        <v>452500</v>
      </c>
      <c r="D468">
        <v>3285200</v>
      </c>
      <c r="F468">
        <v>2.5714285000000001</v>
      </c>
      <c r="G468">
        <v>354800</v>
      </c>
      <c r="H468">
        <v>281400</v>
      </c>
      <c r="I468">
        <v>305300</v>
      </c>
      <c r="K468">
        <v>2.8888888000000001</v>
      </c>
      <c r="L468">
        <v>33725700</v>
      </c>
      <c r="M468">
        <v>33343100</v>
      </c>
      <c r="N468">
        <v>34421300</v>
      </c>
      <c r="P468">
        <v>2.8</v>
      </c>
      <c r="Q468">
        <v>17797300</v>
      </c>
      <c r="R468">
        <v>19653400</v>
      </c>
      <c r="S468">
        <v>9985000</v>
      </c>
      <c r="U468">
        <v>2.9090910000000001</v>
      </c>
      <c r="V468" t="s">
        <v>978</v>
      </c>
      <c r="W468" t="s">
        <v>348</v>
      </c>
      <c r="X468">
        <v>1552700</v>
      </c>
      <c r="Z468">
        <v>2.9230768999999999</v>
      </c>
      <c r="AA468">
        <v>14323700</v>
      </c>
      <c r="AB468">
        <v>45069100</v>
      </c>
      <c r="AC468">
        <v>1812800</v>
      </c>
    </row>
    <row r="469" spans="1:29" x14ac:dyDescent="0.25">
      <c r="A469">
        <v>2.4</v>
      </c>
      <c r="B469">
        <v>1135100</v>
      </c>
      <c r="C469">
        <v>1219600</v>
      </c>
      <c r="D469">
        <v>1292900</v>
      </c>
      <c r="F469">
        <v>2.5714285000000001</v>
      </c>
      <c r="G469">
        <v>296100</v>
      </c>
      <c r="H469">
        <v>233500</v>
      </c>
      <c r="I469">
        <v>253200</v>
      </c>
      <c r="K469">
        <v>2.8888888000000001</v>
      </c>
      <c r="L469">
        <v>67276800</v>
      </c>
      <c r="M469">
        <v>73753900</v>
      </c>
      <c r="N469">
        <v>72634199</v>
      </c>
      <c r="P469">
        <v>2.8</v>
      </c>
      <c r="Q469">
        <v>23694300</v>
      </c>
      <c r="R469">
        <v>26880600</v>
      </c>
      <c r="S469">
        <v>2501500</v>
      </c>
      <c r="U469">
        <v>2.9090910000000001</v>
      </c>
      <c r="V469" t="s">
        <v>979</v>
      </c>
      <c r="W469" t="s">
        <v>349</v>
      </c>
      <c r="X469" t="s">
        <v>45</v>
      </c>
      <c r="Z469">
        <v>2.9230768999999999</v>
      </c>
      <c r="AA469">
        <v>5347500</v>
      </c>
      <c r="AB469">
        <v>11133900</v>
      </c>
      <c r="AC469">
        <v>1165300</v>
      </c>
    </row>
    <row r="470" spans="1:29" x14ac:dyDescent="0.25">
      <c r="A470">
        <v>2.4</v>
      </c>
      <c r="B470">
        <v>454000</v>
      </c>
      <c r="C470">
        <v>457900</v>
      </c>
      <c r="D470">
        <v>464200</v>
      </c>
      <c r="F470">
        <v>2.5714285000000001</v>
      </c>
      <c r="G470">
        <v>11539600</v>
      </c>
      <c r="H470">
        <v>8776300</v>
      </c>
      <c r="I470">
        <v>2626400</v>
      </c>
      <c r="K470">
        <v>2.8888888000000001</v>
      </c>
      <c r="L470">
        <v>17029500</v>
      </c>
      <c r="M470">
        <v>22511300</v>
      </c>
      <c r="N470">
        <v>2994699</v>
      </c>
      <c r="P470">
        <v>2.8</v>
      </c>
      <c r="Q470" t="s">
        <v>835</v>
      </c>
      <c r="R470" t="s">
        <v>199</v>
      </c>
      <c r="S470" t="s">
        <v>19</v>
      </c>
      <c r="U470">
        <v>2.9090910000000001</v>
      </c>
      <c r="V470">
        <v>952900</v>
      </c>
      <c r="W470">
        <v>1025400</v>
      </c>
      <c r="X470">
        <v>671900</v>
      </c>
      <c r="Z470">
        <v>2.9230768999999999</v>
      </c>
      <c r="AA470" t="s">
        <v>1206</v>
      </c>
      <c r="AB470" t="s">
        <v>695</v>
      </c>
      <c r="AC470">
        <v>3963100</v>
      </c>
    </row>
    <row r="471" spans="1:29" x14ac:dyDescent="0.25">
      <c r="A471">
        <v>2.4</v>
      </c>
      <c r="B471">
        <v>945100</v>
      </c>
      <c r="C471">
        <v>961200</v>
      </c>
      <c r="D471">
        <v>986700</v>
      </c>
      <c r="F471">
        <v>2.5714285000000001</v>
      </c>
      <c r="G471">
        <v>1600300</v>
      </c>
      <c r="H471">
        <v>1545200</v>
      </c>
      <c r="I471">
        <v>708600</v>
      </c>
      <c r="K471">
        <v>2.8888888000000001</v>
      </c>
      <c r="L471">
        <v>975400</v>
      </c>
      <c r="M471">
        <v>1006600</v>
      </c>
      <c r="N471">
        <v>757900</v>
      </c>
      <c r="P471">
        <v>2.8</v>
      </c>
      <c r="Q471">
        <v>251241800</v>
      </c>
      <c r="R471">
        <v>302857900</v>
      </c>
      <c r="S471">
        <v>7842900</v>
      </c>
      <c r="U471">
        <v>2.9090910000000001</v>
      </c>
      <c r="V471">
        <v>3955800</v>
      </c>
      <c r="W471">
        <v>7882000</v>
      </c>
      <c r="X471">
        <v>905700</v>
      </c>
      <c r="Z471">
        <v>2.9230768999999999</v>
      </c>
      <c r="AA471">
        <v>19279100</v>
      </c>
      <c r="AB471">
        <v>41880400</v>
      </c>
      <c r="AC471">
        <v>3922800</v>
      </c>
    </row>
    <row r="472" spans="1:29" x14ac:dyDescent="0.25">
      <c r="A472">
        <v>2.4</v>
      </c>
      <c r="B472">
        <v>328000</v>
      </c>
      <c r="C472">
        <v>384800</v>
      </c>
      <c r="D472">
        <v>305800</v>
      </c>
      <c r="F472">
        <v>2.5714285000000001</v>
      </c>
      <c r="G472">
        <v>393000</v>
      </c>
      <c r="H472">
        <v>329600</v>
      </c>
      <c r="I472">
        <v>285200</v>
      </c>
      <c r="K472">
        <v>2.8888888000000001</v>
      </c>
      <c r="L472">
        <v>1730700</v>
      </c>
      <c r="M472">
        <v>1943000</v>
      </c>
      <c r="N472">
        <v>1730000</v>
      </c>
      <c r="P472">
        <v>2.8</v>
      </c>
      <c r="Q472">
        <v>3420029600</v>
      </c>
      <c r="R472">
        <v>3738555800</v>
      </c>
      <c r="S472">
        <v>54973600</v>
      </c>
      <c r="U472">
        <v>2.9090910000000001</v>
      </c>
      <c r="V472">
        <v>152475500</v>
      </c>
      <c r="W472">
        <v>180857700</v>
      </c>
      <c r="X472">
        <v>2199100</v>
      </c>
      <c r="Z472">
        <v>2.9230768999999999</v>
      </c>
      <c r="AA472">
        <v>101380300</v>
      </c>
      <c r="AB472">
        <v>176934700</v>
      </c>
      <c r="AC472">
        <v>1795500</v>
      </c>
    </row>
    <row r="473" spans="1:29" x14ac:dyDescent="0.25">
      <c r="A473">
        <v>2.4</v>
      </c>
      <c r="B473">
        <v>186400</v>
      </c>
      <c r="C473">
        <v>270200</v>
      </c>
      <c r="D473">
        <v>274200</v>
      </c>
      <c r="F473">
        <v>2.5714285000000001</v>
      </c>
      <c r="G473">
        <v>2489700</v>
      </c>
      <c r="H473">
        <v>2896500</v>
      </c>
      <c r="I473">
        <v>1818900</v>
      </c>
      <c r="K473">
        <v>2.8888888000000001</v>
      </c>
      <c r="L473">
        <v>192027400</v>
      </c>
      <c r="M473">
        <v>372543200</v>
      </c>
      <c r="N473">
        <v>2333901</v>
      </c>
      <c r="P473">
        <v>2.8</v>
      </c>
      <c r="Q473" t="s">
        <v>840</v>
      </c>
      <c r="R473" t="s">
        <v>204</v>
      </c>
      <c r="S473">
        <v>1271400</v>
      </c>
      <c r="U473">
        <v>2.9090910000000001</v>
      </c>
      <c r="V473">
        <v>3213300</v>
      </c>
      <c r="W473">
        <v>3191800</v>
      </c>
      <c r="X473">
        <v>2776900</v>
      </c>
      <c r="Z473">
        <v>2.9230768999999999</v>
      </c>
      <c r="AA473">
        <v>5322800</v>
      </c>
      <c r="AB473">
        <v>6607800</v>
      </c>
      <c r="AC473">
        <v>2537800</v>
      </c>
    </row>
    <row r="474" spans="1:29" x14ac:dyDescent="0.25">
      <c r="A474">
        <v>2.4</v>
      </c>
      <c r="B474">
        <v>234200</v>
      </c>
      <c r="C474">
        <v>404100</v>
      </c>
      <c r="D474">
        <v>330700</v>
      </c>
      <c r="F474">
        <v>2.5714285000000001</v>
      </c>
      <c r="G474">
        <v>532900</v>
      </c>
      <c r="H474">
        <v>405900</v>
      </c>
      <c r="I474">
        <v>425400</v>
      </c>
      <c r="K474">
        <v>2.8888888000000001</v>
      </c>
      <c r="L474">
        <v>4708900</v>
      </c>
      <c r="M474">
        <v>4268500</v>
      </c>
      <c r="N474">
        <v>2655100</v>
      </c>
      <c r="P474">
        <v>2.8</v>
      </c>
      <c r="Q474">
        <v>971100</v>
      </c>
      <c r="R474">
        <v>1219500</v>
      </c>
      <c r="S474">
        <v>873500</v>
      </c>
      <c r="U474">
        <v>2.9090910000000001</v>
      </c>
      <c r="V474">
        <v>61002200</v>
      </c>
      <c r="W474">
        <v>29351800</v>
      </c>
      <c r="X474">
        <v>2673300</v>
      </c>
      <c r="Z474">
        <v>2.9230768999999999</v>
      </c>
      <c r="AA474">
        <v>5747907200</v>
      </c>
      <c r="AB474" t="s">
        <v>708</v>
      </c>
      <c r="AC474">
        <v>4000100</v>
      </c>
    </row>
    <row r="475" spans="1:29" x14ac:dyDescent="0.25">
      <c r="A475">
        <v>2.4</v>
      </c>
      <c r="B475">
        <v>909300</v>
      </c>
      <c r="C475">
        <v>1049400</v>
      </c>
      <c r="D475">
        <v>970100</v>
      </c>
      <c r="F475">
        <v>2.5714285000000001</v>
      </c>
      <c r="G475">
        <v>1631400</v>
      </c>
      <c r="H475">
        <v>1623100</v>
      </c>
      <c r="I475">
        <v>1652800</v>
      </c>
      <c r="K475">
        <v>2.8888888000000001</v>
      </c>
      <c r="L475">
        <v>1255000</v>
      </c>
      <c r="M475">
        <v>1142700</v>
      </c>
      <c r="N475">
        <v>644601</v>
      </c>
      <c r="P475">
        <v>2.8</v>
      </c>
      <c r="Q475">
        <v>8403200</v>
      </c>
      <c r="R475">
        <v>11636300</v>
      </c>
      <c r="S475">
        <v>2594300</v>
      </c>
      <c r="U475">
        <v>2.9090910000000001</v>
      </c>
      <c r="V475" t="s">
        <v>991</v>
      </c>
      <c r="W475" t="s">
        <v>362</v>
      </c>
      <c r="X475">
        <v>24595600</v>
      </c>
      <c r="Z475">
        <v>2.9230768999999999</v>
      </c>
      <c r="AA475" t="s">
        <v>1318</v>
      </c>
      <c r="AB475" t="s">
        <v>711</v>
      </c>
      <c r="AC475">
        <v>51034800</v>
      </c>
    </row>
    <row r="476" spans="1:29" x14ac:dyDescent="0.25">
      <c r="A476">
        <v>2.4</v>
      </c>
      <c r="B476">
        <v>263900</v>
      </c>
      <c r="C476">
        <v>456000</v>
      </c>
      <c r="D476">
        <v>465500</v>
      </c>
      <c r="F476">
        <v>2.5714285000000001</v>
      </c>
      <c r="G476">
        <v>289400</v>
      </c>
      <c r="H476">
        <v>214200</v>
      </c>
      <c r="I476">
        <v>234700</v>
      </c>
      <c r="K476">
        <v>2.8888888000000001</v>
      </c>
      <c r="L476">
        <v>10945500</v>
      </c>
      <c r="M476">
        <v>16402300</v>
      </c>
      <c r="N476">
        <v>749701</v>
      </c>
      <c r="P476">
        <v>2.8</v>
      </c>
      <c r="Q476">
        <v>79327800</v>
      </c>
      <c r="R476">
        <v>118230000</v>
      </c>
      <c r="S476">
        <v>1968200</v>
      </c>
      <c r="U476">
        <v>2.9090910000000001</v>
      </c>
      <c r="V476">
        <v>4690600</v>
      </c>
      <c r="W476">
        <v>5122000</v>
      </c>
      <c r="X476">
        <v>4415900</v>
      </c>
      <c r="Z476">
        <v>2.9230768999999999</v>
      </c>
      <c r="AA476" t="s">
        <v>1320</v>
      </c>
      <c r="AB476" t="s">
        <v>713</v>
      </c>
      <c r="AC476">
        <v>22794000</v>
      </c>
    </row>
    <row r="477" spans="1:29" x14ac:dyDescent="0.25">
      <c r="A477">
        <v>2.4</v>
      </c>
      <c r="B477">
        <v>292000</v>
      </c>
      <c r="C477">
        <v>328900</v>
      </c>
      <c r="D477">
        <v>317500</v>
      </c>
      <c r="F477">
        <v>2.5714285000000001</v>
      </c>
      <c r="G477">
        <v>16363400</v>
      </c>
      <c r="H477">
        <v>17702500</v>
      </c>
      <c r="I477">
        <v>13230400</v>
      </c>
      <c r="K477">
        <v>2.8888888000000001</v>
      </c>
      <c r="L477">
        <v>1156300</v>
      </c>
      <c r="M477">
        <v>1220900</v>
      </c>
      <c r="N477">
        <v>981800</v>
      </c>
      <c r="P477">
        <v>2.8</v>
      </c>
      <c r="Q477">
        <v>17923800</v>
      </c>
      <c r="R477">
        <v>22358100</v>
      </c>
      <c r="S477">
        <v>2474100</v>
      </c>
      <c r="U477">
        <v>2.9090910000000001</v>
      </c>
      <c r="V477" t="s">
        <v>994</v>
      </c>
      <c r="W477" t="s">
        <v>365</v>
      </c>
      <c r="X477">
        <v>3769100</v>
      </c>
      <c r="Z477">
        <v>2.9230768999999999</v>
      </c>
      <c r="AA477">
        <v>14583200</v>
      </c>
      <c r="AB477">
        <v>15953900</v>
      </c>
      <c r="AC477">
        <v>13638500</v>
      </c>
    </row>
    <row r="478" spans="1:29" x14ac:dyDescent="0.25">
      <c r="A478">
        <v>2.4</v>
      </c>
      <c r="B478">
        <v>1365200</v>
      </c>
      <c r="C478">
        <v>1506500</v>
      </c>
      <c r="D478">
        <v>1466100</v>
      </c>
      <c r="F478">
        <v>2.5714285000000001</v>
      </c>
      <c r="G478">
        <v>457500</v>
      </c>
      <c r="H478">
        <v>426900</v>
      </c>
      <c r="I478">
        <v>431500</v>
      </c>
      <c r="K478">
        <v>2.8888888000000001</v>
      </c>
      <c r="L478">
        <v>2873500</v>
      </c>
      <c r="M478">
        <v>5421300</v>
      </c>
      <c r="N478">
        <v>1564600</v>
      </c>
      <c r="P478">
        <v>2.8</v>
      </c>
      <c r="Q478">
        <v>12975800</v>
      </c>
      <c r="R478">
        <v>23966200</v>
      </c>
      <c r="S478">
        <v>533300</v>
      </c>
      <c r="U478">
        <v>2.9090910000000001</v>
      </c>
      <c r="V478">
        <v>5083000</v>
      </c>
      <c r="W478">
        <v>6021500</v>
      </c>
      <c r="X478">
        <v>4599100</v>
      </c>
      <c r="Z478">
        <v>2.9230768999999999</v>
      </c>
      <c r="AA478">
        <v>368314000</v>
      </c>
      <c r="AB478">
        <v>770504600</v>
      </c>
      <c r="AC478">
        <v>19835100</v>
      </c>
    </row>
    <row r="479" spans="1:29" x14ac:dyDescent="0.25">
      <c r="A479">
        <v>2.4</v>
      </c>
      <c r="B479">
        <v>213400</v>
      </c>
      <c r="C479">
        <v>255800</v>
      </c>
      <c r="D479">
        <v>259400</v>
      </c>
      <c r="F479">
        <v>2.5714285000000001</v>
      </c>
      <c r="G479">
        <v>3537600</v>
      </c>
      <c r="H479">
        <v>5354900</v>
      </c>
      <c r="I479">
        <v>3566300</v>
      </c>
      <c r="K479">
        <v>2.8888888000000001</v>
      </c>
      <c r="L479">
        <v>3568400</v>
      </c>
      <c r="M479">
        <v>5024100</v>
      </c>
      <c r="N479">
        <v>988999</v>
      </c>
      <c r="P479">
        <v>2.8</v>
      </c>
      <c r="Q479" t="s">
        <v>842</v>
      </c>
      <c r="R479" t="s">
        <v>206</v>
      </c>
      <c r="S479">
        <v>1418800</v>
      </c>
      <c r="U479">
        <v>2.9090910000000001</v>
      </c>
      <c r="V479">
        <v>8206900</v>
      </c>
      <c r="W479">
        <v>9583500</v>
      </c>
      <c r="X479">
        <v>1108800</v>
      </c>
      <c r="Z479">
        <v>2.9230768999999999</v>
      </c>
      <c r="AA479">
        <v>354520200</v>
      </c>
      <c r="AB479">
        <v>868460500</v>
      </c>
      <c r="AC479">
        <v>1320000</v>
      </c>
    </row>
    <row r="480" spans="1:29" x14ac:dyDescent="0.25">
      <c r="A480">
        <v>2.4</v>
      </c>
      <c r="B480">
        <v>740500</v>
      </c>
      <c r="C480">
        <v>789000</v>
      </c>
      <c r="D480">
        <v>813000</v>
      </c>
      <c r="F480">
        <v>2.5714285000000001</v>
      </c>
      <c r="G480">
        <v>413300</v>
      </c>
      <c r="H480">
        <v>611500</v>
      </c>
      <c r="I480">
        <v>331000</v>
      </c>
      <c r="K480">
        <v>2.8888888000000001</v>
      </c>
      <c r="L480">
        <v>1016200</v>
      </c>
      <c r="M480">
        <v>1610800</v>
      </c>
      <c r="N480">
        <v>490501</v>
      </c>
      <c r="P480">
        <v>2.8</v>
      </c>
      <c r="Q480">
        <v>622237900</v>
      </c>
      <c r="R480">
        <v>616489100</v>
      </c>
      <c r="S480">
        <v>67868300</v>
      </c>
      <c r="U480">
        <v>2.9090910000000001</v>
      </c>
      <c r="V480">
        <v>4268700</v>
      </c>
      <c r="W480">
        <v>5420800</v>
      </c>
      <c r="X480">
        <v>3387500</v>
      </c>
      <c r="Z480">
        <v>2.9230768999999999</v>
      </c>
      <c r="AA480">
        <v>1625300</v>
      </c>
      <c r="AB480">
        <v>2249000</v>
      </c>
      <c r="AC480">
        <v>1153400</v>
      </c>
    </row>
    <row r="481" spans="1:29" x14ac:dyDescent="0.25">
      <c r="A481">
        <v>2.4</v>
      </c>
      <c r="B481">
        <v>378300</v>
      </c>
      <c r="C481">
        <v>369500</v>
      </c>
      <c r="D481">
        <v>326600</v>
      </c>
      <c r="F481">
        <v>2.5714285000000001</v>
      </c>
      <c r="G481">
        <v>729100</v>
      </c>
      <c r="H481">
        <v>861400</v>
      </c>
      <c r="I481">
        <v>701200</v>
      </c>
      <c r="K481">
        <v>2.8888888000000001</v>
      </c>
      <c r="L481">
        <v>1001800</v>
      </c>
      <c r="M481">
        <v>499600</v>
      </c>
      <c r="N481">
        <v>414400</v>
      </c>
      <c r="P481">
        <v>2.8</v>
      </c>
      <c r="Q481">
        <v>354130900</v>
      </c>
      <c r="R481">
        <v>529607200</v>
      </c>
      <c r="S481">
        <v>41794100</v>
      </c>
      <c r="U481">
        <v>2.9090910000000001</v>
      </c>
      <c r="V481">
        <v>104577800</v>
      </c>
      <c r="W481">
        <v>155820200</v>
      </c>
      <c r="X481">
        <v>980400</v>
      </c>
      <c r="Z481">
        <v>2.9230768999999999</v>
      </c>
      <c r="AA481" t="s">
        <v>1321</v>
      </c>
      <c r="AB481" t="s">
        <v>715</v>
      </c>
      <c r="AC481">
        <v>7796900</v>
      </c>
    </row>
    <row r="482" spans="1:29" x14ac:dyDescent="0.25">
      <c r="A482">
        <v>2.4</v>
      </c>
      <c r="B482">
        <v>221800</v>
      </c>
      <c r="C482">
        <v>220300</v>
      </c>
      <c r="D482">
        <v>227100</v>
      </c>
      <c r="F482">
        <v>2.5714285000000001</v>
      </c>
      <c r="G482">
        <v>388000</v>
      </c>
      <c r="H482">
        <v>432900</v>
      </c>
      <c r="I482">
        <v>365900</v>
      </c>
      <c r="K482">
        <v>2.8888888000000001</v>
      </c>
      <c r="L482" t="s">
        <v>764</v>
      </c>
      <c r="M482" t="s">
        <v>119</v>
      </c>
      <c r="N482" t="s">
        <v>6</v>
      </c>
      <c r="P482">
        <v>2.8</v>
      </c>
      <c r="Q482">
        <v>185513500</v>
      </c>
      <c r="R482">
        <v>222570500</v>
      </c>
      <c r="S482">
        <v>204935500</v>
      </c>
      <c r="U482">
        <v>2.9090910000000001</v>
      </c>
      <c r="V482" t="s">
        <v>996</v>
      </c>
      <c r="W482" t="s">
        <v>367</v>
      </c>
      <c r="X482">
        <v>2056570500</v>
      </c>
      <c r="Z482">
        <v>2.9230768999999999</v>
      </c>
      <c r="AA482">
        <v>4507417600</v>
      </c>
      <c r="AB482" t="s">
        <v>717</v>
      </c>
      <c r="AC482">
        <v>2706100</v>
      </c>
    </row>
    <row r="483" spans="1:29" x14ac:dyDescent="0.25">
      <c r="A483">
        <v>2.4</v>
      </c>
      <c r="B483">
        <v>225900</v>
      </c>
      <c r="C483">
        <v>223100</v>
      </c>
      <c r="D483">
        <v>389700</v>
      </c>
      <c r="F483">
        <v>2.5714285000000001</v>
      </c>
      <c r="G483">
        <v>1788100</v>
      </c>
      <c r="H483">
        <v>1855900</v>
      </c>
      <c r="I483">
        <v>1133700</v>
      </c>
      <c r="K483">
        <v>2.8888888000000001</v>
      </c>
      <c r="L483">
        <v>5219800</v>
      </c>
      <c r="M483">
        <v>4405200</v>
      </c>
      <c r="N483">
        <v>2242100</v>
      </c>
      <c r="P483">
        <v>2.8</v>
      </c>
      <c r="Q483">
        <v>202747000</v>
      </c>
      <c r="R483">
        <v>67503900</v>
      </c>
      <c r="S483">
        <v>57861500</v>
      </c>
      <c r="U483">
        <v>2.9090910000000001</v>
      </c>
      <c r="V483" t="s">
        <v>997</v>
      </c>
      <c r="W483" t="s">
        <v>368</v>
      </c>
      <c r="X483">
        <v>5985900</v>
      </c>
      <c r="Z483">
        <v>2.9230768999999999</v>
      </c>
      <c r="AA483" t="s">
        <v>1323</v>
      </c>
      <c r="AB483" t="s">
        <v>719</v>
      </c>
      <c r="AC483">
        <v>6520600</v>
      </c>
    </row>
    <row r="484" spans="1:29" x14ac:dyDescent="0.25">
      <c r="A484">
        <v>2.4</v>
      </c>
      <c r="B484">
        <v>1453800</v>
      </c>
      <c r="C484">
        <v>1493100</v>
      </c>
      <c r="D484">
        <v>1594300</v>
      </c>
      <c r="F484">
        <v>2.5714285000000001</v>
      </c>
      <c r="G484">
        <v>44825300</v>
      </c>
      <c r="H484">
        <v>48750400</v>
      </c>
      <c r="I484">
        <v>27635200</v>
      </c>
      <c r="K484">
        <v>2.8888888000000001</v>
      </c>
      <c r="L484">
        <v>7270600</v>
      </c>
      <c r="M484">
        <v>5700900</v>
      </c>
      <c r="N484">
        <v>7074900</v>
      </c>
      <c r="P484">
        <v>2.8</v>
      </c>
      <c r="Q484">
        <v>381800</v>
      </c>
      <c r="R484">
        <v>440000</v>
      </c>
      <c r="S484">
        <v>373600</v>
      </c>
      <c r="U484">
        <v>2.9090910000000001</v>
      </c>
      <c r="V484">
        <v>1095012100</v>
      </c>
      <c r="W484">
        <v>405905500</v>
      </c>
      <c r="X484">
        <v>868801600</v>
      </c>
      <c r="Z484">
        <v>2.9230768999999999</v>
      </c>
      <c r="AA484">
        <v>17408200</v>
      </c>
      <c r="AB484">
        <v>25657800</v>
      </c>
      <c r="AC484">
        <v>4517600</v>
      </c>
    </row>
    <row r="485" spans="1:29" x14ac:dyDescent="0.25">
      <c r="A485">
        <v>2.4</v>
      </c>
      <c r="B485">
        <v>276100</v>
      </c>
      <c r="C485">
        <v>261100</v>
      </c>
      <c r="D485">
        <v>274700</v>
      </c>
      <c r="F485">
        <v>2.5714285000000001</v>
      </c>
      <c r="G485">
        <v>72242900</v>
      </c>
      <c r="H485">
        <v>72547200</v>
      </c>
      <c r="I485">
        <v>63166800</v>
      </c>
      <c r="K485">
        <v>2.8888888000000001</v>
      </c>
      <c r="L485">
        <v>17819100</v>
      </c>
      <c r="M485">
        <v>27658700</v>
      </c>
      <c r="N485">
        <v>1098600</v>
      </c>
      <c r="P485">
        <v>2.8</v>
      </c>
      <c r="Q485">
        <v>61507500</v>
      </c>
      <c r="R485">
        <v>75821500</v>
      </c>
      <c r="S485">
        <v>11887700</v>
      </c>
      <c r="U485">
        <v>2.9090910000000001</v>
      </c>
      <c r="V485">
        <v>1457100</v>
      </c>
      <c r="W485">
        <v>2300700</v>
      </c>
      <c r="X485">
        <v>444100</v>
      </c>
      <c r="Z485">
        <v>2.9230768999999999</v>
      </c>
      <c r="AA485">
        <v>244542600</v>
      </c>
      <c r="AB485">
        <v>289602700</v>
      </c>
      <c r="AC485">
        <v>11191000</v>
      </c>
    </row>
    <row r="486" spans="1:29" x14ac:dyDescent="0.25">
      <c r="A486">
        <v>2.4</v>
      </c>
      <c r="B486">
        <v>505700</v>
      </c>
      <c r="C486">
        <v>506400</v>
      </c>
      <c r="D486">
        <v>518200</v>
      </c>
      <c r="F486">
        <v>2.5714285000000001</v>
      </c>
      <c r="G486">
        <v>1624700</v>
      </c>
      <c r="H486">
        <v>2110000</v>
      </c>
      <c r="I486">
        <v>1869800</v>
      </c>
      <c r="K486">
        <v>2.8888888000000001</v>
      </c>
      <c r="L486">
        <v>5241400</v>
      </c>
      <c r="M486">
        <v>6270500</v>
      </c>
      <c r="N486">
        <v>3194100</v>
      </c>
      <c r="P486">
        <v>2.8</v>
      </c>
      <c r="Q486">
        <v>94104400</v>
      </c>
      <c r="R486">
        <v>152521300</v>
      </c>
      <c r="S486">
        <v>528400</v>
      </c>
      <c r="U486">
        <v>2.9090910000000001</v>
      </c>
      <c r="V486">
        <v>1035535100</v>
      </c>
      <c r="W486">
        <v>1629096700</v>
      </c>
      <c r="X486">
        <v>1766900</v>
      </c>
      <c r="Z486">
        <v>2.9230768999999999</v>
      </c>
      <c r="AA486">
        <v>1026780800</v>
      </c>
      <c r="AB486">
        <v>1833258300</v>
      </c>
      <c r="AC486">
        <v>34120300</v>
      </c>
    </row>
    <row r="487" spans="1:29" x14ac:dyDescent="0.25">
      <c r="A487">
        <v>2.4</v>
      </c>
      <c r="B487">
        <v>233500</v>
      </c>
      <c r="C487">
        <v>264300</v>
      </c>
      <c r="D487">
        <v>425100</v>
      </c>
      <c r="F487">
        <v>2.5714285000000001</v>
      </c>
      <c r="G487">
        <v>556400</v>
      </c>
      <c r="H487">
        <v>775100</v>
      </c>
      <c r="I487">
        <v>374800</v>
      </c>
      <c r="K487">
        <v>2.8888888000000001</v>
      </c>
      <c r="L487">
        <v>141567100</v>
      </c>
      <c r="M487">
        <v>236916500</v>
      </c>
      <c r="N487">
        <v>3685200</v>
      </c>
      <c r="P487">
        <v>2.8</v>
      </c>
      <c r="Q487">
        <v>1519300</v>
      </c>
      <c r="R487">
        <v>2110400</v>
      </c>
      <c r="S487">
        <v>990700</v>
      </c>
      <c r="U487">
        <v>2.9090910000000001</v>
      </c>
      <c r="V487">
        <v>527587600</v>
      </c>
      <c r="W487">
        <v>605561500</v>
      </c>
      <c r="X487">
        <v>43647800</v>
      </c>
      <c r="Z487">
        <v>2.9230768999999999</v>
      </c>
      <c r="AA487">
        <v>641857100</v>
      </c>
      <c r="AB487">
        <v>138388300</v>
      </c>
      <c r="AC487">
        <v>104313200</v>
      </c>
    </row>
    <row r="488" spans="1:29" x14ac:dyDescent="0.25">
      <c r="A488">
        <v>2.4</v>
      </c>
      <c r="B488">
        <v>183300</v>
      </c>
      <c r="C488">
        <v>191100</v>
      </c>
      <c r="D488">
        <v>226100</v>
      </c>
      <c r="F488">
        <v>2.5714285000000001</v>
      </c>
      <c r="G488">
        <v>198800</v>
      </c>
      <c r="H488">
        <v>243300</v>
      </c>
      <c r="I488">
        <v>194800</v>
      </c>
      <c r="K488">
        <v>2.8888888000000001</v>
      </c>
      <c r="L488">
        <v>9610400</v>
      </c>
      <c r="M488">
        <v>13331500</v>
      </c>
      <c r="N488">
        <v>3741400</v>
      </c>
      <c r="P488">
        <v>2.8</v>
      </c>
      <c r="Q488">
        <v>6299000</v>
      </c>
      <c r="R488">
        <v>9204700</v>
      </c>
      <c r="S488">
        <v>2400200</v>
      </c>
      <c r="U488">
        <v>2.9090910000000001</v>
      </c>
      <c r="V488">
        <v>10865900</v>
      </c>
      <c r="W488">
        <v>13261200</v>
      </c>
      <c r="X488">
        <v>14468000</v>
      </c>
      <c r="Z488">
        <v>2.9230768999999999</v>
      </c>
      <c r="AA488" t="s">
        <v>1332</v>
      </c>
      <c r="AB488" t="s">
        <v>728</v>
      </c>
      <c r="AC488">
        <v>173917900</v>
      </c>
    </row>
    <row r="489" spans="1:29" x14ac:dyDescent="0.25">
      <c r="A489">
        <v>2.4</v>
      </c>
      <c r="B489">
        <v>295700</v>
      </c>
      <c r="C489">
        <v>306500</v>
      </c>
      <c r="D489">
        <v>319200</v>
      </c>
      <c r="F489">
        <v>2.5714285000000001</v>
      </c>
      <c r="G489">
        <v>8564600</v>
      </c>
      <c r="H489">
        <v>11655000</v>
      </c>
      <c r="I489">
        <v>1307700</v>
      </c>
      <c r="K489">
        <v>2.8888888000000001</v>
      </c>
      <c r="L489">
        <v>153837500</v>
      </c>
      <c r="M489">
        <v>181302200</v>
      </c>
      <c r="N489">
        <v>190241101</v>
      </c>
      <c r="P489">
        <v>2.8</v>
      </c>
      <c r="Q489" t="s">
        <v>846</v>
      </c>
      <c r="R489">
        <v>404197200</v>
      </c>
      <c r="S489">
        <v>397097000</v>
      </c>
      <c r="U489">
        <v>2.9090910000000001</v>
      </c>
      <c r="V489">
        <v>12809900</v>
      </c>
      <c r="W489">
        <v>21173300</v>
      </c>
      <c r="X489">
        <v>616900</v>
      </c>
      <c r="Z489">
        <v>2.9230768999999999</v>
      </c>
      <c r="AA489">
        <v>413870400</v>
      </c>
      <c r="AB489">
        <v>467249700</v>
      </c>
      <c r="AC489">
        <v>165260100</v>
      </c>
    </row>
    <row r="490" spans="1:29" x14ac:dyDescent="0.25">
      <c r="A490">
        <v>2.4</v>
      </c>
      <c r="B490">
        <v>713500</v>
      </c>
      <c r="C490">
        <v>918500</v>
      </c>
      <c r="D490">
        <v>742000</v>
      </c>
      <c r="F490">
        <v>2.5714285000000001</v>
      </c>
      <c r="G490">
        <v>2200700</v>
      </c>
      <c r="H490">
        <v>2784700</v>
      </c>
      <c r="I490">
        <v>2215600</v>
      </c>
      <c r="K490">
        <v>2.8888888000000001</v>
      </c>
      <c r="L490">
        <v>555900</v>
      </c>
      <c r="M490">
        <v>555800</v>
      </c>
      <c r="N490">
        <v>585500</v>
      </c>
      <c r="P490">
        <v>2.8</v>
      </c>
      <c r="Q490">
        <v>1693000</v>
      </c>
      <c r="R490">
        <v>1082100</v>
      </c>
      <c r="S490">
        <v>901400</v>
      </c>
      <c r="U490">
        <v>2.9090910000000001</v>
      </c>
      <c r="V490" t="s">
        <v>1001</v>
      </c>
      <c r="W490" t="s">
        <v>371</v>
      </c>
      <c r="X490" t="s">
        <v>46</v>
      </c>
      <c r="Z490">
        <v>2.9230768999999999</v>
      </c>
      <c r="AA490">
        <v>1723800</v>
      </c>
      <c r="AB490">
        <v>3176700</v>
      </c>
      <c r="AC490">
        <v>1171600</v>
      </c>
    </row>
    <row r="491" spans="1:29" x14ac:dyDescent="0.25">
      <c r="A491">
        <v>2.4</v>
      </c>
      <c r="B491">
        <v>1145000</v>
      </c>
      <c r="C491">
        <v>1328300</v>
      </c>
      <c r="D491">
        <v>1181200</v>
      </c>
      <c r="F491">
        <v>2.5714285000000001</v>
      </c>
      <c r="G491">
        <v>302400</v>
      </c>
      <c r="H491">
        <v>346600</v>
      </c>
      <c r="I491">
        <v>258700</v>
      </c>
      <c r="K491">
        <v>2.8888888000000001</v>
      </c>
      <c r="L491" t="s">
        <v>766</v>
      </c>
      <c r="M491" t="s">
        <v>121</v>
      </c>
      <c r="N491" t="s">
        <v>7</v>
      </c>
      <c r="P491">
        <v>2.8</v>
      </c>
      <c r="Q491">
        <v>18716100</v>
      </c>
      <c r="R491">
        <v>15468800</v>
      </c>
      <c r="S491">
        <v>12033700</v>
      </c>
      <c r="U491">
        <v>2.9090910000000001</v>
      </c>
      <c r="V491">
        <v>94799200</v>
      </c>
      <c r="W491">
        <v>95333100</v>
      </c>
      <c r="X491">
        <v>12354600</v>
      </c>
      <c r="Z491">
        <v>2.9230768999999999</v>
      </c>
      <c r="AA491" t="s">
        <v>1337</v>
      </c>
      <c r="AB491">
        <v>1439112800</v>
      </c>
      <c r="AC491">
        <v>1259800</v>
      </c>
    </row>
    <row r="492" spans="1:29" x14ac:dyDescent="0.25">
      <c r="A492">
        <v>2.4</v>
      </c>
      <c r="B492">
        <v>253900</v>
      </c>
      <c r="C492">
        <v>438200</v>
      </c>
      <c r="D492">
        <v>1166600</v>
      </c>
      <c r="F492">
        <v>2.5714285000000001</v>
      </c>
      <c r="G492">
        <v>122069000</v>
      </c>
      <c r="H492">
        <v>138074200</v>
      </c>
      <c r="I492">
        <v>149878900</v>
      </c>
      <c r="K492">
        <v>2.8888888000000001</v>
      </c>
      <c r="L492">
        <v>1063400</v>
      </c>
      <c r="M492">
        <v>1302600</v>
      </c>
      <c r="N492">
        <v>1256700</v>
      </c>
      <c r="P492">
        <v>2.8</v>
      </c>
      <c r="Q492">
        <v>1802100</v>
      </c>
      <c r="R492">
        <v>1288400</v>
      </c>
      <c r="S492">
        <v>418000</v>
      </c>
      <c r="U492">
        <v>2.9090910000000001</v>
      </c>
      <c r="V492">
        <v>848000</v>
      </c>
      <c r="W492">
        <v>1157500</v>
      </c>
      <c r="X492">
        <v>443500</v>
      </c>
      <c r="Z492">
        <v>2.9230768999999999</v>
      </c>
      <c r="AA492">
        <v>21280900</v>
      </c>
      <c r="AB492">
        <v>51992200</v>
      </c>
      <c r="AC492">
        <v>1007800</v>
      </c>
    </row>
    <row r="493" spans="1:29" x14ac:dyDescent="0.25">
      <c r="A493">
        <v>2.4</v>
      </c>
      <c r="B493">
        <v>308700</v>
      </c>
      <c r="C493">
        <v>400000</v>
      </c>
      <c r="D493">
        <v>514400</v>
      </c>
      <c r="F493">
        <v>2.5714285000000001</v>
      </c>
      <c r="G493">
        <v>515600</v>
      </c>
      <c r="H493">
        <v>576400</v>
      </c>
      <c r="I493">
        <v>661000</v>
      </c>
      <c r="K493">
        <v>2.8888888000000001</v>
      </c>
      <c r="L493">
        <v>888716200</v>
      </c>
      <c r="M493">
        <v>1321905400</v>
      </c>
      <c r="N493">
        <v>3796499</v>
      </c>
      <c r="P493">
        <v>2.8</v>
      </c>
      <c r="Q493" t="s">
        <v>847</v>
      </c>
      <c r="R493" t="s">
        <v>210</v>
      </c>
      <c r="S493">
        <v>4155400</v>
      </c>
      <c r="U493">
        <v>2.9090910000000001</v>
      </c>
      <c r="V493">
        <v>792300</v>
      </c>
      <c r="W493">
        <v>791700</v>
      </c>
      <c r="X493">
        <v>390700</v>
      </c>
      <c r="Z493">
        <v>2.9230768999999999</v>
      </c>
      <c r="AA493">
        <v>2010305600</v>
      </c>
      <c r="AB493">
        <v>2926834100</v>
      </c>
      <c r="AC493">
        <v>4150300</v>
      </c>
    </row>
    <row r="494" spans="1:29" x14ac:dyDescent="0.25">
      <c r="A494">
        <v>2.4</v>
      </c>
      <c r="B494">
        <v>368900</v>
      </c>
      <c r="C494">
        <v>522500</v>
      </c>
      <c r="D494">
        <v>427500</v>
      </c>
      <c r="F494">
        <v>2.5714285000000001</v>
      </c>
      <c r="G494">
        <v>1017200</v>
      </c>
      <c r="H494">
        <v>1056200</v>
      </c>
      <c r="I494">
        <v>1130100</v>
      </c>
      <c r="K494">
        <v>2.8888888000000001</v>
      </c>
      <c r="L494">
        <v>221226900</v>
      </c>
      <c r="M494">
        <v>242100200</v>
      </c>
      <c r="N494">
        <v>35127900</v>
      </c>
      <c r="P494">
        <v>2.8</v>
      </c>
      <c r="Q494">
        <v>2924400</v>
      </c>
      <c r="R494">
        <v>4828600</v>
      </c>
      <c r="S494">
        <v>975600</v>
      </c>
      <c r="U494">
        <v>2.9090910000000001</v>
      </c>
      <c r="V494">
        <v>12337500</v>
      </c>
      <c r="W494">
        <v>13649300</v>
      </c>
      <c r="X494">
        <v>12632500</v>
      </c>
      <c r="Z494">
        <v>2.9230768999999999</v>
      </c>
      <c r="AA494" t="s">
        <v>1341</v>
      </c>
      <c r="AB494" t="s">
        <v>735</v>
      </c>
      <c r="AC494">
        <v>5372500</v>
      </c>
    </row>
    <row r="495" spans="1:29" x14ac:dyDescent="0.25">
      <c r="A495">
        <v>2.4</v>
      </c>
      <c r="B495">
        <v>568200</v>
      </c>
      <c r="C495">
        <v>656700</v>
      </c>
      <c r="D495">
        <v>879100</v>
      </c>
      <c r="F495">
        <v>2.5714285000000001</v>
      </c>
      <c r="G495">
        <v>2266300</v>
      </c>
      <c r="H495">
        <v>2541600</v>
      </c>
      <c r="I495">
        <v>1072500</v>
      </c>
      <c r="K495">
        <v>2.8888888000000001</v>
      </c>
      <c r="L495" t="s">
        <v>767</v>
      </c>
      <c r="M495" t="s">
        <v>122</v>
      </c>
      <c r="N495" t="s">
        <v>8</v>
      </c>
      <c r="P495">
        <v>2.8</v>
      </c>
      <c r="Q495">
        <v>3402100</v>
      </c>
      <c r="R495">
        <v>4702900</v>
      </c>
      <c r="S495">
        <v>1960500</v>
      </c>
      <c r="U495">
        <v>2.9090910000000001</v>
      </c>
      <c r="V495">
        <v>781099400</v>
      </c>
      <c r="W495">
        <v>1086883800</v>
      </c>
      <c r="X495">
        <v>2020000</v>
      </c>
      <c r="Z495">
        <v>2.9230768999999999</v>
      </c>
      <c r="AA495">
        <v>27437900</v>
      </c>
      <c r="AB495">
        <v>76352600</v>
      </c>
      <c r="AC495">
        <v>2521800</v>
      </c>
    </row>
    <row r="496" spans="1:29" x14ac:dyDescent="0.25">
      <c r="A496">
        <v>2.4</v>
      </c>
      <c r="B496">
        <v>587100</v>
      </c>
      <c r="C496">
        <v>842500</v>
      </c>
      <c r="D496">
        <v>628200</v>
      </c>
      <c r="F496">
        <v>2.5714285000000001</v>
      </c>
      <c r="G496">
        <v>2695400</v>
      </c>
      <c r="H496">
        <v>3120800</v>
      </c>
      <c r="I496">
        <v>3095200</v>
      </c>
      <c r="K496">
        <v>2.8888888000000001</v>
      </c>
      <c r="L496">
        <v>414566600</v>
      </c>
      <c r="M496">
        <v>734130300</v>
      </c>
      <c r="N496">
        <v>1913099</v>
      </c>
      <c r="P496">
        <v>2.8</v>
      </c>
      <c r="Q496" t="s">
        <v>849</v>
      </c>
      <c r="R496" t="s">
        <v>212</v>
      </c>
      <c r="S496" t="s">
        <v>22</v>
      </c>
      <c r="U496">
        <v>2.9090910000000001</v>
      </c>
      <c r="V496">
        <v>607416000</v>
      </c>
      <c r="W496">
        <v>659317000</v>
      </c>
      <c r="X496">
        <v>19503800</v>
      </c>
      <c r="Z496">
        <v>2.9230768999999999</v>
      </c>
      <c r="AA496">
        <v>212079500</v>
      </c>
      <c r="AB496">
        <v>434496000</v>
      </c>
      <c r="AC496">
        <v>28174800</v>
      </c>
    </row>
    <row r="497" spans="1:29" x14ac:dyDescent="0.25">
      <c r="A497">
        <v>2.4</v>
      </c>
      <c r="B497">
        <v>996500</v>
      </c>
      <c r="C497">
        <v>1284700</v>
      </c>
      <c r="D497">
        <v>1097000</v>
      </c>
      <c r="F497">
        <v>2.5714285000000001</v>
      </c>
      <c r="G497">
        <v>376400</v>
      </c>
      <c r="H497">
        <v>424500</v>
      </c>
      <c r="I497">
        <v>378600</v>
      </c>
      <c r="K497">
        <v>2.8888888000000001</v>
      </c>
      <c r="L497">
        <v>865500</v>
      </c>
      <c r="M497">
        <v>960400</v>
      </c>
      <c r="N497">
        <v>510800</v>
      </c>
      <c r="P497">
        <v>2.8</v>
      </c>
      <c r="Q497">
        <v>43773900</v>
      </c>
      <c r="R497">
        <v>78840400</v>
      </c>
      <c r="S497">
        <v>7835600</v>
      </c>
      <c r="U497">
        <v>2.9090910000000001</v>
      </c>
      <c r="V497">
        <v>29194800</v>
      </c>
      <c r="W497">
        <v>40099300</v>
      </c>
      <c r="X497">
        <v>6707300</v>
      </c>
      <c r="Z497">
        <v>2.9230768999999999</v>
      </c>
      <c r="AA497" t="s">
        <v>1346</v>
      </c>
      <c r="AB497" t="s">
        <v>741</v>
      </c>
      <c r="AC497">
        <v>1944700</v>
      </c>
    </row>
    <row r="498" spans="1:29" x14ac:dyDescent="0.25">
      <c r="A498">
        <v>2.4</v>
      </c>
      <c r="B498">
        <v>353700</v>
      </c>
      <c r="C498">
        <v>514900</v>
      </c>
      <c r="D498">
        <v>582200</v>
      </c>
      <c r="F498">
        <v>2.5714285000000001</v>
      </c>
      <c r="G498">
        <v>317900</v>
      </c>
      <c r="H498">
        <v>391500</v>
      </c>
      <c r="I498">
        <v>326400</v>
      </c>
      <c r="K498">
        <v>2.8888888000000001</v>
      </c>
      <c r="L498">
        <v>424300</v>
      </c>
      <c r="M498">
        <v>525300</v>
      </c>
      <c r="N498">
        <v>398700</v>
      </c>
      <c r="P498">
        <v>2.8</v>
      </c>
      <c r="Q498" t="s">
        <v>851</v>
      </c>
      <c r="R498" t="s">
        <v>214</v>
      </c>
      <c r="S498">
        <v>2579000</v>
      </c>
      <c r="U498">
        <v>2.9090910000000001</v>
      </c>
      <c r="V498">
        <v>45449200</v>
      </c>
      <c r="W498">
        <v>47578800</v>
      </c>
      <c r="X498">
        <v>51119200</v>
      </c>
      <c r="Z498">
        <v>2.9230768999999999</v>
      </c>
      <c r="AA498" t="s">
        <v>1347</v>
      </c>
      <c r="AB498" t="s">
        <v>742</v>
      </c>
      <c r="AC498">
        <v>2278500</v>
      </c>
    </row>
    <row r="499" spans="1:29" x14ac:dyDescent="0.25">
      <c r="A499">
        <v>2.4</v>
      </c>
      <c r="B499">
        <v>386400</v>
      </c>
      <c r="C499">
        <v>487700</v>
      </c>
      <c r="D499">
        <v>427100</v>
      </c>
      <c r="F499">
        <v>2.5714285000000001</v>
      </c>
      <c r="G499">
        <v>203300</v>
      </c>
      <c r="H499">
        <v>253200</v>
      </c>
      <c r="I499">
        <v>234500</v>
      </c>
      <c r="K499">
        <v>2.8888888000000001</v>
      </c>
      <c r="L499" t="s">
        <v>425</v>
      </c>
      <c r="M499" t="s">
        <v>124</v>
      </c>
      <c r="N499">
        <v>1885081800</v>
      </c>
      <c r="P499">
        <v>2.8</v>
      </c>
      <c r="Q499">
        <v>3016100</v>
      </c>
      <c r="R499">
        <v>3205100</v>
      </c>
      <c r="S499">
        <v>3027900</v>
      </c>
      <c r="U499">
        <v>2.9090910000000001</v>
      </c>
      <c r="V499">
        <v>3139700</v>
      </c>
      <c r="W499">
        <v>3276400</v>
      </c>
      <c r="X499">
        <v>2473600</v>
      </c>
      <c r="Z499">
        <v>2.9230768999999999</v>
      </c>
      <c r="AA499">
        <v>278493800</v>
      </c>
      <c r="AB499">
        <v>481318400</v>
      </c>
      <c r="AC499">
        <v>2162200</v>
      </c>
    </row>
    <row r="500" spans="1:29" x14ac:dyDescent="0.25">
      <c r="A500">
        <v>2.4</v>
      </c>
      <c r="B500">
        <v>434500</v>
      </c>
      <c r="C500">
        <v>483600</v>
      </c>
      <c r="D500">
        <v>505700</v>
      </c>
      <c r="F500">
        <v>2.5714285000000001</v>
      </c>
      <c r="G500">
        <v>458600</v>
      </c>
      <c r="H500">
        <v>569000</v>
      </c>
      <c r="I500">
        <v>329100</v>
      </c>
      <c r="K500">
        <v>2.8888888000000001</v>
      </c>
      <c r="L500" t="s">
        <v>769</v>
      </c>
      <c r="M500" t="s">
        <v>125</v>
      </c>
      <c r="N500">
        <v>9541500</v>
      </c>
      <c r="P500">
        <v>2.8</v>
      </c>
      <c r="Q500">
        <v>1107154200</v>
      </c>
      <c r="R500">
        <v>1284089700</v>
      </c>
      <c r="S500">
        <v>11324200</v>
      </c>
      <c r="U500">
        <v>2.9090910000000001</v>
      </c>
      <c r="V500">
        <v>7688600</v>
      </c>
      <c r="W500">
        <v>8542300</v>
      </c>
      <c r="X500">
        <v>6943500</v>
      </c>
      <c r="Z500">
        <v>2.9230768999999999</v>
      </c>
      <c r="AA500">
        <v>869059800</v>
      </c>
      <c r="AB500">
        <v>898945000</v>
      </c>
      <c r="AC500">
        <v>55550800</v>
      </c>
    </row>
    <row r="501" spans="1:29" x14ac:dyDescent="0.25">
      <c r="A501">
        <v>2.4</v>
      </c>
      <c r="B501">
        <v>1229200</v>
      </c>
      <c r="C501">
        <v>2053200</v>
      </c>
      <c r="D501">
        <v>1496600</v>
      </c>
      <c r="F501">
        <v>2.5714285000000001</v>
      </c>
      <c r="G501">
        <v>6732300</v>
      </c>
      <c r="H501">
        <v>9368500</v>
      </c>
      <c r="I501">
        <v>1809500</v>
      </c>
      <c r="K501">
        <v>2.8888888000000001</v>
      </c>
      <c r="L501">
        <v>12073100</v>
      </c>
      <c r="M501">
        <v>2876900</v>
      </c>
      <c r="N501">
        <v>3355300</v>
      </c>
      <c r="P501">
        <v>2.8</v>
      </c>
      <c r="Q501">
        <v>9238200</v>
      </c>
      <c r="R501">
        <v>11255900</v>
      </c>
      <c r="S501">
        <v>512600</v>
      </c>
      <c r="U501">
        <v>2.9090910000000001</v>
      </c>
      <c r="V501">
        <v>1680500</v>
      </c>
      <c r="W501">
        <v>1780100</v>
      </c>
      <c r="X501">
        <v>1978000</v>
      </c>
      <c r="Z501">
        <v>2.9230768999999999</v>
      </c>
      <c r="AA501" t="s">
        <v>1349</v>
      </c>
      <c r="AB501" t="s">
        <v>745</v>
      </c>
      <c r="AC501">
        <v>1887300</v>
      </c>
    </row>
    <row r="502" spans="1:29" x14ac:dyDescent="0.25">
      <c r="A502">
        <v>2.4</v>
      </c>
      <c r="B502">
        <v>967300</v>
      </c>
      <c r="C502">
        <v>1356700</v>
      </c>
      <c r="D502">
        <v>1016400</v>
      </c>
      <c r="F502">
        <v>2.5714285000000001</v>
      </c>
      <c r="G502">
        <v>357500</v>
      </c>
      <c r="H502">
        <v>421000</v>
      </c>
      <c r="I502">
        <v>396000</v>
      </c>
      <c r="K502">
        <v>2.8888888000000001</v>
      </c>
      <c r="L502" t="s">
        <v>772</v>
      </c>
      <c r="M502" t="s">
        <v>128</v>
      </c>
      <c r="N502">
        <v>3805100</v>
      </c>
      <c r="P502">
        <v>2.8</v>
      </c>
      <c r="Q502">
        <v>288772700</v>
      </c>
      <c r="R502">
        <v>296008300</v>
      </c>
      <c r="S502">
        <v>78210700</v>
      </c>
      <c r="U502">
        <v>2.9090910000000001</v>
      </c>
      <c r="V502">
        <v>573900</v>
      </c>
      <c r="W502">
        <v>597300</v>
      </c>
      <c r="X502">
        <v>439200</v>
      </c>
      <c r="Z502">
        <v>3.0769231000000001</v>
      </c>
      <c r="AA502">
        <v>103610200</v>
      </c>
      <c r="AB502">
        <v>240859400</v>
      </c>
      <c r="AC502">
        <v>1333900</v>
      </c>
    </row>
    <row r="503" spans="1:29" x14ac:dyDescent="0.25">
      <c r="A503">
        <v>2.4</v>
      </c>
      <c r="B503">
        <v>254500</v>
      </c>
      <c r="C503">
        <v>333800</v>
      </c>
      <c r="D503">
        <v>313100</v>
      </c>
      <c r="F503">
        <v>2.5714285000000001</v>
      </c>
      <c r="G503">
        <v>2883700</v>
      </c>
      <c r="H503">
        <v>4616900</v>
      </c>
      <c r="I503">
        <v>538700</v>
      </c>
      <c r="K503">
        <v>2.8888888000000001</v>
      </c>
      <c r="L503">
        <v>9996200</v>
      </c>
      <c r="M503">
        <v>13465600</v>
      </c>
      <c r="N503">
        <v>3439199</v>
      </c>
      <c r="P503">
        <v>2.8</v>
      </c>
      <c r="Q503">
        <v>2774600</v>
      </c>
      <c r="R503">
        <v>3008200</v>
      </c>
      <c r="S503">
        <v>2338200</v>
      </c>
      <c r="U503">
        <v>2.9090910000000001</v>
      </c>
      <c r="V503">
        <v>68578900</v>
      </c>
      <c r="W503">
        <v>89685600</v>
      </c>
      <c r="X503">
        <v>2841500</v>
      </c>
      <c r="Z503">
        <v>3.0769231000000001</v>
      </c>
      <c r="AA503">
        <v>2370932600</v>
      </c>
      <c r="AB503">
        <v>3394551500</v>
      </c>
      <c r="AC503">
        <v>3158800</v>
      </c>
    </row>
    <row r="504" spans="1:29" x14ac:dyDescent="0.25">
      <c r="A504">
        <v>2.4</v>
      </c>
      <c r="B504">
        <v>296000</v>
      </c>
      <c r="C504">
        <v>437700</v>
      </c>
      <c r="D504">
        <v>315400</v>
      </c>
      <c r="F504">
        <v>2.5714285000000001</v>
      </c>
      <c r="G504">
        <v>2321400</v>
      </c>
      <c r="H504">
        <v>2650600</v>
      </c>
      <c r="I504">
        <v>2527900</v>
      </c>
      <c r="K504">
        <v>2.8888888000000001</v>
      </c>
      <c r="L504">
        <v>4938500</v>
      </c>
      <c r="M504">
        <v>6890400</v>
      </c>
      <c r="N504">
        <v>3502400</v>
      </c>
      <c r="P504">
        <v>2.8</v>
      </c>
      <c r="Q504">
        <v>7856700</v>
      </c>
      <c r="R504">
        <v>9064400</v>
      </c>
      <c r="S504">
        <v>8684700</v>
      </c>
      <c r="U504">
        <v>2.9090910000000001</v>
      </c>
      <c r="V504">
        <v>603869000</v>
      </c>
      <c r="W504">
        <v>726783000</v>
      </c>
      <c r="X504">
        <v>641100</v>
      </c>
      <c r="Z504">
        <v>3.0769231000000001</v>
      </c>
      <c r="AA504">
        <v>1657200</v>
      </c>
      <c r="AB504">
        <v>1887600</v>
      </c>
      <c r="AC504">
        <v>1618700</v>
      </c>
    </row>
    <row r="505" spans="1:29" x14ac:dyDescent="0.25">
      <c r="A505">
        <v>2.4</v>
      </c>
      <c r="B505">
        <v>498700</v>
      </c>
      <c r="C505">
        <v>762100</v>
      </c>
      <c r="D505">
        <v>519300</v>
      </c>
      <c r="F505">
        <v>2.5714285000000001</v>
      </c>
      <c r="G505">
        <v>338700</v>
      </c>
      <c r="H505">
        <v>341000</v>
      </c>
      <c r="I505">
        <v>334300</v>
      </c>
      <c r="K505">
        <v>2.8888888000000001</v>
      </c>
      <c r="L505">
        <v>2040800</v>
      </c>
      <c r="M505">
        <v>2311400</v>
      </c>
      <c r="N505">
        <v>1361700</v>
      </c>
      <c r="P505">
        <v>2.8</v>
      </c>
      <c r="Q505">
        <v>2532100</v>
      </c>
      <c r="R505">
        <v>3347200</v>
      </c>
      <c r="S505">
        <v>1504200</v>
      </c>
      <c r="U505">
        <v>2.9090910000000001</v>
      </c>
      <c r="V505">
        <v>232402200</v>
      </c>
      <c r="W505">
        <v>303831300</v>
      </c>
      <c r="X505">
        <v>984900</v>
      </c>
      <c r="Z505">
        <v>3.0769231000000001</v>
      </c>
      <c r="AA505" t="s">
        <v>1074</v>
      </c>
      <c r="AB505" t="s">
        <v>445</v>
      </c>
      <c r="AC505">
        <v>2953700</v>
      </c>
    </row>
    <row r="506" spans="1:29" x14ac:dyDescent="0.25">
      <c r="A506">
        <v>2.4</v>
      </c>
      <c r="B506">
        <v>255500</v>
      </c>
      <c r="C506">
        <v>302000</v>
      </c>
      <c r="D506">
        <v>475800</v>
      </c>
      <c r="F506">
        <v>2.5714285000000001</v>
      </c>
      <c r="G506">
        <v>3017500</v>
      </c>
      <c r="H506">
        <v>3943800</v>
      </c>
      <c r="I506">
        <v>390500</v>
      </c>
      <c r="K506">
        <v>2.8888888000000001</v>
      </c>
      <c r="L506">
        <v>393098700</v>
      </c>
      <c r="M506">
        <v>724333700</v>
      </c>
      <c r="N506">
        <v>1860600</v>
      </c>
      <c r="P506">
        <v>2.8</v>
      </c>
      <c r="Q506">
        <v>8161700</v>
      </c>
      <c r="R506">
        <v>9827000</v>
      </c>
      <c r="S506">
        <v>2095000</v>
      </c>
      <c r="U506">
        <v>2.9090910000000001</v>
      </c>
      <c r="V506">
        <v>5205400</v>
      </c>
      <c r="W506">
        <v>5607300</v>
      </c>
      <c r="X506">
        <v>2529900</v>
      </c>
      <c r="Z506">
        <v>3.0769231000000001</v>
      </c>
      <c r="AA506">
        <v>14687200</v>
      </c>
      <c r="AB506">
        <v>21147700</v>
      </c>
      <c r="AC506">
        <v>3830000</v>
      </c>
    </row>
    <row r="507" spans="1:29" x14ac:dyDescent="0.25">
      <c r="A507">
        <v>2.4</v>
      </c>
      <c r="B507">
        <v>215200</v>
      </c>
      <c r="C507">
        <v>205100</v>
      </c>
      <c r="D507">
        <v>217200</v>
      </c>
      <c r="F507">
        <v>2.5714285000000001</v>
      </c>
      <c r="G507">
        <v>3125100</v>
      </c>
      <c r="H507">
        <v>3527200</v>
      </c>
      <c r="I507">
        <v>1433900</v>
      </c>
      <c r="K507">
        <v>2.8888888000000001</v>
      </c>
      <c r="L507">
        <v>528200</v>
      </c>
      <c r="M507">
        <v>637500</v>
      </c>
      <c r="N507">
        <v>565000</v>
      </c>
      <c r="P507">
        <v>2.8</v>
      </c>
      <c r="Q507">
        <v>9681100</v>
      </c>
      <c r="R507">
        <v>10517100</v>
      </c>
      <c r="S507">
        <v>8758100</v>
      </c>
      <c r="U507">
        <v>2.9090910000000001</v>
      </c>
      <c r="V507">
        <v>1556682600</v>
      </c>
      <c r="W507">
        <v>2092497000</v>
      </c>
      <c r="X507">
        <v>3946200</v>
      </c>
      <c r="Z507">
        <v>3.0769231000000001</v>
      </c>
      <c r="AA507">
        <v>688720100</v>
      </c>
      <c r="AB507">
        <v>1222606000</v>
      </c>
      <c r="AC507">
        <v>4272000</v>
      </c>
    </row>
    <row r="508" spans="1:29" x14ac:dyDescent="0.25">
      <c r="A508">
        <v>2.4</v>
      </c>
      <c r="B508">
        <v>1226700</v>
      </c>
      <c r="C508">
        <v>1311500</v>
      </c>
      <c r="D508">
        <v>1335800</v>
      </c>
      <c r="F508">
        <v>2.5714285000000001</v>
      </c>
      <c r="G508">
        <v>234718100</v>
      </c>
      <c r="H508">
        <v>328225300</v>
      </c>
      <c r="I508">
        <v>1765700</v>
      </c>
      <c r="K508">
        <v>2.8888888000000001</v>
      </c>
      <c r="L508">
        <v>1835000</v>
      </c>
      <c r="M508">
        <v>2258000</v>
      </c>
      <c r="N508">
        <v>2548199</v>
      </c>
      <c r="P508">
        <v>2.8</v>
      </c>
      <c r="Q508">
        <v>8420400</v>
      </c>
      <c r="R508">
        <v>13085300</v>
      </c>
      <c r="S508">
        <v>694500</v>
      </c>
      <c r="U508">
        <v>2.9090910000000001</v>
      </c>
      <c r="V508">
        <v>15205700</v>
      </c>
      <c r="W508">
        <v>16279100</v>
      </c>
      <c r="X508">
        <v>15131700</v>
      </c>
      <c r="Z508">
        <v>3.0769231000000001</v>
      </c>
      <c r="AA508" t="s">
        <v>1081</v>
      </c>
      <c r="AB508" t="s">
        <v>452</v>
      </c>
      <c r="AC508">
        <v>26806300</v>
      </c>
    </row>
    <row r="509" spans="1:29" x14ac:dyDescent="0.25">
      <c r="A509">
        <v>2.4</v>
      </c>
      <c r="B509">
        <v>239000</v>
      </c>
      <c r="C509">
        <v>223500</v>
      </c>
      <c r="D509">
        <v>435300</v>
      </c>
      <c r="F509">
        <v>2.5714285000000001</v>
      </c>
      <c r="G509">
        <v>1114700</v>
      </c>
      <c r="H509">
        <v>1250600</v>
      </c>
      <c r="I509">
        <v>1009900</v>
      </c>
      <c r="K509">
        <v>2.8888888000000001</v>
      </c>
      <c r="L509">
        <v>1768400</v>
      </c>
      <c r="M509">
        <v>2479600</v>
      </c>
      <c r="N509">
        <v>1194600</v>
      </c>
      <c r="P509">
        <v>2.8</v>
      </c>
      <c r="Q509">
        <v>3366700</v>
      </c>
      <c r="R509">
        <v>4406700</v>
      </c>
      <c r="S509">
        <v>938400</v>
      </c>
      <c r="U509">
        <v>2.9090910000000001</v>
      </c>
      <c r="V509" t="s">
        <v>1013</v>
      </c>
      <c r="W509" t="s">
        <v>384</v>
      </c>
      <c r="X509">
        <v>2964104500</v>
      </c>
      <c r="Z509">
        <v>3.0769231000000001</v>
      </c>
      <c r="AA509">
        <v>98414600</v>
      </c>
      <c r="AB509">
        <v>135416800</v>
      </c>
      <c r="AC509">
        <v>5615300</v>
      </c>
    </row>
    <row r="510" spans="1:29" x14ac:dyDescent="0.25">
      <c r="A510">
        <v>2.4</v>
      </c>
      <c r="B510">
        <v>1153800</v>
      </c>
      <c r="C510">
        <v>1180100</v>
      </c>
      <c r="D510">
        <v>1223300</v>
      </c>
      <c r="F510">
        <v>2.8571430000000002</v>
      </c>
      <c r="G510">
        <v>2323900</v>
      </c>
      <c r="H510">
        <v>1594700</v>
      </c>
      <c r="I510">
        <v>875600</v>
      </c>
      <c r="K510">
        <v>2.8888888000000001</v>
      </c>
      <c r="L510" t="s">
        <v>776</v>
      </c>
      <c r="M510" t="s">
        <v>131</v>
      </c>
      <c r="N510">
        <v>2484200</v>
      </c>
      <c r="P510">
        <v>2.8</v>
      </c>
      <c r="Q510">
        <v>4209000</v>
      </c>
      <c r="R510">
        <v>6659100</v>
      </c>
      <c r="S510">
        <v>545500</v>
      </c>
      <c r="U510">
        <v>2.9090910000000001</v>
      </c>
      <c r="V510">
        <v>9099800</v>
      </c>
      <c r="W510">
        <v>12920000</v>
      </c>
      <c r="X510">
        <v>3833700</v>
      </c>
      <c r="Z510">
        <v>3.0769231000000001</v>
      </c>
      <c r="AA510" t="s">
        <v>1085</v>
      </c>
      <c r="AB510" t="s">
        <v>456</v>
      </c>
      <c r="AC510">
        <v>5888900</v>
      </c>
    </row>
    <row r="511" spans="1:29" x14ac:dyDescent="0.25">
      <c r="A511">
        <v>2.4</v>
      </c>
      <c r="B511">
        <v>242900</v>
      </c>
      <c r="C511">
        <v>245100</v>
      </c>
      <c r="D511">
        <v>215300</v>
      </c>
      <c r="F511">
        <v>2.8571430000000002</v>
      </c>
      <c r="G511">
        <v>561800</v>
      </c>
      <c r="H511">
        <v>441400</v>
      </c>
      <c r="I511">
        <v>418600</v>
      </c>
      <c r="K511">
        <v>2.8888888000000001</v>
      </c>
      <c r="L511">
        <v>13389700</v>
      </c>
      <c r="M511">
        <v>18594100</v>
      </c>
      <c r="N511">
        <v>2757800</v>
      </c>
      <c r="P511">
        <v>2.8</v>
      </c>
      <c r="Q511">
        <v>26031400</v>
      </c>
      <c r="R511">
        <v>43617900</v>
      </c>
      <c r="S511">
        <v>1480600</v>
      </c>
      <c r="U511">
        <v>2.9090910000000001</v>
      </c>
      <c r="V511">
        <v>745700</v>
      </c>
      <c r="W511">
        <v>848200</v>
      </c>
      <c r="X511">
        <v>565100</v>
      </c>
      <c r="Z511">
        <v>3.0769231000000001</v>
      </c>
      <c r="AA511">
        <v>5940800</v>
      </c>
      <c r="AB511">
        <v>13032300</v>
      </c>
      <c r="AC511">
        <v>2402000</v>
      </c>
    </row>
    <row r="512" spans="1:29" x14ac:dyDescent="0.25">
      <c r="A512">
        <v>2.4</v>
      </c>
      <c r="B512">
        <v>467600</v>
      </c>
      <c r="C512">
        <v>492400</v>
      </c>
      <c r="D512">
        <v>494000</v>
      </c>
      <c r="F512">
        <v>2.8571430000000002</v>
      </c>
      <c r="G512">
        <v>639900</v>
      </c>
      <c r="H512">
        <v>1020700</v>
      </c>
      <c r="I512">
        <v>2627000</v>
      </c>
      <c r="K512">
        <v>2.8888888000000001</v>
      </c>
      <c r="L512">
        <v>10869300</v>
      </c>
      <c r="M512">
        <v>12300800</v>
      </c>
      <c r="N512">
        <v>1441700</v>
      </c>
      <c r="P512">
        <v>2.8</v>
      </c>
      <c r="Q512">
        <v>13395000</v>
      </c>
      <c r="R512">
        <v>15017500</v>
      </c>
      <c r="S512">
        <v>13429100</v>
      </c>
      <c r="U512">
        <v>2.9090910000000001</v>
      </c>
      <c r="V512">
        <v>5683500</v>
      </c>
      <c r="W512">
        <v>7957500</v>
      </c>
      <c r="X512">
        <v>1334000</v>
      </c>
      <c r="Z512">
        <v>3.0769231000000001</v>
      </c>
      <c r="AA512">
        <v>2326999500</v>
      </c>
      <c r="AB512">
        <v>3873109200</v>
      </c>
      <c r="AC512">
        <v>52196200</v>
      </c>
    </row>
    <row r="513" spans="1:29" x14ac:dyDescent="0.25">
      <c r="A513">
        <v>2.4</v>
      </c>
      <c r="B513">
        <v>205000</v>
      </c>
      <c r="C513">
        <v>222800</v>
      </c>
      <c r="D513">
        <v>220600</v>
      </c>
      <c r="F513">
        <v>2.8571430000000002</v>
      </c>
      <c r="G513">
        <v>794000</v>
      </c>
      <c r="H513">
        <v>693100</v>
      </c>
      <c r="I513">
        <v>484100</v>
      </c>
      <c r="K513">
        <v>2.8888888000000001</v>
      </c>
      <c r="L513">
        <v>1561375600</v>
      </c>
      <c r="M513">
        <v>262964100</v>
      </c>
      <c r="N513">
        <v>1665588599</v>
      </c>
      <c r="P513">
        <v>2.8</v>
      </c>
      <c r="Q513">
        <v>3359092600</v>
      </c>
      <c r="R513">
        <v>4482983800</v>
      </c>
      <c r="S513">
        <v>2917400</v>
      </c>
      <c r="U513">
        <v>2.9090910000000001</v>
      </c>
      <c r="V513">
        <v>2164400</v>
      </c>
      <c r="W513">
        <v>2308700</v>
      </c>
      <c r="X513">
        <v>2259100</v>
      </c>
      <c r="Z513">
        <v>3.0769231000000001</v>
      </c>
      <c r="AA513">
        <v>833300</v>
      </c>
      <c r="AB513">
        <v>899000</v>
      </c>
      <c r="AC513">
        <v>693500</v>
      </c>
    </row>
    <row r="514" spans="1:29" x14ac:dyDescent="0.25">
      <c r="A514">
        <v>2.4</v>
      </c>
      <c r="B514">
        <v>1266000</v>
      </c>
      <c r="C514">
        <v>1330600</v>
      </c>
      <c r="D514">
        <v>1616200</v>
      </c>
      <c r="F514">
        <v>2.8571430000000002</v>
      </c>
      <c r="G514">
        <v>401800</v>
      </c>
      <c r="H514">
        <v>400600</v>
      </c>
      <c r="I514">
        <v>338500</v>
      </c>
      <c r="K514">
        <v>2.8888888000000001</v>
      </c>
      <c r="L514">
        <v>7365800</v>
      </c>
      <c r="M514">
        <v>11807600</v>
      </c>
      <c r="N514">
        <v>3498900</v>
      </c>
      <c r="P514">
        <v>2.8</v>
      </c>
      <c r="Q514">
        <v>26450200</v>
      </c>
      <c r="R514">
        <v>43417700</v>
      </c>
      <c r="S514">
        <v>1684300</v>
      </c>
      <c r="U514">
        <v>2.9090910000000001</v>
      </c>
      <c r="V514">
        <v>18725200</v>
      </c>
      <c r="W514">
        <v>20629800</v>
      </c>
      <c r="X514">
        <v>8671100</v>
      </c>
      <c r="Z514">
        <v>3.0769231000000001</v>
      </c>
      <c r="AA514" t="s">
        <v>1092</v>
      </c>
      <c r="AB514" t="s">
        <v>464</v>
      </c>
      <c r="AC514" t="s">
        <v>62</v>
      </c>
    </row>
    <row r="515" spans="1:29" x14ac:dyDescent="0.25">
      <c r="A515">
        <v>2.4</v>
      </c>
      <c r="B515">
        <v>241600</v>
      </c>
      <c r="C515">
        <v>217300</v>
      </c>
      <c r="D515">
        <v>253000</v>
      </c>
      <c r="F515">
        <v>2.8571430000000002</v>
      </c>
      <c r="G515">
        <v>1906100</v>
      </c>
      <c r="H515">
        <v>1397800</v>
      </c>
      <c r="I515">
        <v>655000</v>
      </c>
      <c r="K515">
        <v>2.8888888000000001</v>
      </c>
      <c r="L515">
        <v>26383700</v>
      </c>
      <c r="M515">
        <v>36104200</v>
      </c>
      <c r="N515">
        <v>853401</v>
      </c>
      <c r="P515">
        <v>2.8</v>
      </c>
      <c r="Q515">
        <v>1571746400</v>
      </c>
      <c r="R515">
        <v>2881950700</v>
      </c>
      <c r="S515">
        <v>769100</v>
      </c>
      <c r="U515">
        <v>2.9090910000000001</v>
      </c>
      <c r="V515">
        <v>903757100</v>
      </c>
      <c r="W515">
        <v>977844700</v>
      </c>
      <c r="X515">
        <v>830529200</v>
      </c>
      <c r="Z515">
        <v>3.0769231000000001</v>
      </c>
      <c r="AA515" t="s">
        <v>1093</v>
      </c>
      <c r="AB515" t="s">
        <v>467</v>
      </c>
      <c r="AC515">
        <v>11920000</v>
      </c>
    </row>
    <row r="516" spans="1:29" x14ac:dyDescent="0.25">
      <c r="A516">
        <v>2.4</v>
      </c>
      <c r="B516">
        <v>445000</v>
      </c>
      <c r="C516">
        <v>448200</v>
      </c>
      <c r="D516">
        <v>613700</v>
      </c>
      <c r="F516">
        <v>2.8571430000000002</v>
      </c>
      <c r="G516">
        <v>704100</v>
      </c>
      <c r="H516">
        <v>522400</v>
      </c>
      <c r="I516">
        <v>585900</v>
      </c>
      <c r="K516">
        <v>2.8888888000000001</v>
      </c>
      <c r="L516">
        <v>35947100</v>
      </c>
      <c r="M516">
        <v>80543200</v>
      </c>
      <c r="N516">
        <v>897100</v>
      </c>
      <c r="P516">
        <v>2.8</v>
      </c>
      <c r="Q516">
        <v>148207300</v>
      </c>
      <c r="R516">
        <v>162168500</v>
      </c>
      <c r="S516">
        <v>25063400</v>
      </c>
      <c r="U516">
        <v>2.9090910000000001</v>
      </c>
      <c r="V516">
        <v>2003100</v>
      </c>
      <c r="W516">
        <v>2162800</v>
      </c>
      <c r="X516">
        <v>2256700</v>
      </c>
      <c r="Z516">
        <v>3.0769231000000001</v>
      </c>
      <c r="AA516">
        <v>61493800</v>
      </c>
      <c r="AB516">
        <v>54645400</v>
      </c>
      <c r="AC516">
        <v>50543000</v>
      </c>
    </row>
    <row r="517" spans="1:29" x14ac:dyDescent="0.25">
      <c r="A517">
        <v>2.4</v>
      </c>
      <c r="B517">
        <v>242900</v>
      </c>
      <c r="C517">
        <v>236000</v>
      </c>
      <c r="D517">
        <v>273000</v>
      </c>
      <c r="F517">
        <v>2.8571430000000002</v>
      </c>
      <c r="G517">
        <v>2070700</v>
      </c>
      <c r="H517">
        <v>1800300</v>
      </c>
      <c r="I517">
        <v>973600</v>
      </c>
      <c r="K517">
        <v>2.8888888000000001</v>
      </c>
      <c r="L517">
        <v>26539600</v>
      </c>
      <c r="M517">
        <v>23901500</v>
      </c>
      <c r="N517">
        <v>30374699</v>
      </c>
      <c r="P517">
        <v>2.8</v>
      </c>
      <c r="Q517">
        <v>2273500</v>
      </c>
      <c r="R517">
        <v>2287800</v>
      </c>
      <c r="S517">
        <v>2009400</v>
      </c>
      <c r="U517">
        <v>2.9090910000000001</v>
      </c>
      <c r="V517">
        <v>13746500</v>
      </c>
      <c r="W517">
        <v>15364300</v>
      </c>
      <c r="X517">
        <v>15057800</v>
      </c>
      <c r="Z517">
        <v>3.0769231000000001</v>
      </c>
      <c r="AA517">
        <v>2073600</v>
      </c>
      <c r="AB517">
        <v>5596300</v>
      </c>
      <c r="AC517">
        <v>1251400</v>
      </c>
    </row>
    <row r="518" spans="1:29" x14ac:dyDescent="0.25">
      <c r="A518">
        <v>2.4</v>
      </c>
      <c r="B518">
        <v>449700</v>
      </c>
      <c r="C518">
        <v>680900</v>
      </c>
      <c r="D518">
        <v>553100</v>
      </c>
      <c r="F518">
        <v>2.8571430000000002</v>
      </c>
      <c r="G518">
        <v>978500</v>
      </c>
      <c r="H518">
        <v>2457800</v>
      </c>
      <c r="I518">
        <v>438200</v>
      </c>
      <c r="K518">
        <v>2.8888888000000001</v>
      </c>
      <c r="L518">
        <v>1665500</v>
      </c>
      <c r="M518">
        <v>2341600</v>
      </c>
      <c r="N518">
        <v>458900</v>
      </c>
      <c r="P518">
        <v>2.8</v>
      </c>
      <c r="Q518">
        <v>2559400</v>
      </c>
      <c r="R518">
        <v>2755700</v>
      </c>
      <c r="S518">
        <v>1773100</v>
      </c>
      <c r="U518">
        <v>2.9090910000000001</v>
      </c>
      <c r="V518" t="s">
        <v>1027</v>
      </c>
      <c r="W518" t="s">
        <v>399</v>
      </c>
      <c r="X518" t="s">
        <v>52</v>
      </c>
      <c r="Z518">
        <v>3.0769231000000001</v>
      </c>
      <c r="AA518" t="s">
        <v>1094</v>
      </c>
      <c r="AB518">
        <v>4114392700</v>
      </c>
      <c r="AC518" t="s">
        <v>63</v>
      </c>
    </row>
    <row r="519" spans="1:29" x14ac:dyDescent="0.25">
      <c r="A519">
        <v>2.4</v>
      </c>
      <c r="B519">
        <v>396700</v>
      </c>
      <c r="C519">
        <v>420300</v>
      </c>
      <c r="D519">
        <v>443200</v>
      </c>
      <c r="F519">
        <v>2.8571430000000002</v>
      </c>
      <c r="G519">
        <v>1039000</v>
      </c>
      <c r="H519">
        <v>1365500</v>
      </c>
      <c r="I519">
        <v>1070000</v>
      </c>
      <c r="K519">
        <v>2.8888888000000001</v>
      </c>
      <c r="L519">
        <v>185062300</v>
      </c>
      <c r="M519">
        <v>199637800</v>
      </c>
      <c r="N519">
        <v>72198001</v>
      </c>
      <c r="P519">
        <v>2.8</v>
      </c>
      <c r="Q519">
        <v>2670500</v>
      </c>
      <c r="R519">
        <v>3655000</v>
      </c>
      <c r="S519">
        <v>766300</v>
      </c>
      <c r="U519">
        <v>2.9090910000000001</v>
      </c>
      <c r="V519">
        <v>180340300</v>
      </c>
      <c r="W519">
        <v>34276400</v>
      </c>
      <c r="X519">
        <v>25610200</v>
      </c>
      <c r="Z519">
        <v>3.0769231000000001</v>
      </c>
      <c r="AA519">
        <v>1834300</v>
      </c>
      <c r="AB519">
        <v>2032800</v>
      </c>
      <c r="AC519">
        <v>1827200</v>
      </c>
    </row>
    <row r="520" spans="1:29" x14ac:dyDescent="0.25">
      <c r="A520">
        <v>2.4</v>
      </c>
      <c r="B520">
        <v>241600</v>
      </c>
      <c r="C520">
        <v>226600</v>
      </c>
      <c r="D520">
        <v>265000</v>
      </c>
      <c r="F520">
        <v>2.8571430000000002</v>
      </c>
      <c r="G520">
        <v>588100</v>
      </c>
      <c r="H520">
        <v>859000</v>
      </c>
      <c r="I520">
        <v>693900</v>
      </c>
      <c r="K520">
        <v>2.8888888000000001</v>
      </c>
      <c r="L520">
        <v>14654100</v>
      </c>
      <c r="M520">
        <v>18369600</v>
      </c>
      <c r="N520">
        <v>3662599</v>
      </c>
      <c r="P520">
        <v>2.8</v>
      </c>
      <c r="Q520">
        <v>81110900</v>
      </c>
      <c r="R520">
        <v>93771200</v>
      </c>
      <c r="S520">
        <v>6519600</v>
      </c>
      <c r="U520">
        <v>2.9090910000000001</v>
      </c>
      <c r="V520">
        <v>71588400</v>
      </c>
      <c r="W520">
        <v>76984200</v>
      </c>
      <c r="X520">
        <v>20675100</v>
      </c>
      <c r="Z520">
        <v>3.0769231000000001</v>
      </c>
      <c r="AA520" t="s">
        <v>1098</v>
      </c>
      <c r="AB520" t="s">
        <v>471</v>
      </c>
      <c r="AC520">
        <v>51736800</v>
      </c>
    </row>
    <row r="521" spans="1:29" x14ac:dyDescent="0.25">
      <c r="A521">
        <v>2.4</v>
      </c>
      <c r="B521">
        <v>2535400</v>
      </c>
      <c r="C521">
        <v>2676500</v>
      </c>
      <c r="D521">
        <v>2961700</v>
      </c>
      <c r="F521">
        <v>2.8571430000000002</v>
      </c>
      <c r="G521">
        <v>4189900</v>
      </c>
      <c r="H521">
        <v>9124600</v>
      </c>
      <c r="I521">
        <v>2881100</v>
      </c>
      <c r="K521">
        <v>2.8888888000000001</v>
      </c>
      <c r="L521">
        <v>792600</v>
      </c>
      <c r="M521">
        <v>753700</v>
      </c>
      <c r="N521">
        <v>558499</v>
      </c>
      <c r="P521">
        <v>2.8</v>
      </c>
      <c r="Q521">
        <v>995700</v>
      </c>
      <c r="R521">
        <v>1593100</v>
      </c>
      <c r="S521">
        <v>554300</v>
      </c>
      <c r="U521">
        <v>2.9090910000000001</v>
      </c>
      <c r="V521" t="s">
        <v>1028</v>
      </c>
      <c r="W521" t="s">
        <v>400</v>
      </c>
      <c r="X521" t="s">
        <v>53</v>
      </c>
      <c r="Z521">
        <v>3.0769231000000001</v>
      </c>
      <c r="AA521">
        <v>15986100</v>
      </c>
      <c r="AB521">
        <v>24010700</v>
      </c>
      <c r="AC521">
        <v>2047000</v>
      </c>
    </row>
    <row r="522" spans="1:29" x14ac:dyDescent="0.25">
      <c r="A522">
        <v>2.4</v>
      </c>
      <c r="B522">
        <v>458600</v>
      </c>
      <c r="C522">
        <v>480200</v>
      </c>
      <c r="D522">
        <v>508800</v>
      </c>
      <c r="F522">
        <v>2.8571430000000002</v>
      </c>
      <c r="G522">
        <v>9110000</v>
      </c>
      <c r="H522">
        <v>10921600</v>
      </c>
      <c r="I522">
        <v>10712400</v>
      </c>
      <c r="K522">
        <v>2.8888888000000001</v>
      </c>
      <c r="L522">
        <v>1761800</v>
      </c>
      <c r="M522">
        <v>1951300</v>
      </c>
      <c r="N522">
        <v>2067900</v>
      </c>
      <c r="P522">
        <v>2.8</v>
      </c>
      <c r="Q522">
        <v>3667000</v>
      </c>
      <c r="R522">
        <v>4332000</v>
      </c>
      <c r="S522">
        <v>2409600</v>
      </c>
      <c r="U522">
        <v>2.9090910000000001</v>
      </c>
      <c r="V522">
        <v>4741540000</v>
      </c>
      <c r="W522">
        <v>5181502300</v>
      </c>
      <c r="X522">
        <v>11619000</v>
      </c>
      <c r="Z522">
        <v>3.0769231000000001</v>
      </c>
      <c r="AA522" t="s">
        <v>1099</v>
      </c>
      <c r="AB522" t="s">
        <v>472</v>
      </c>
      <c r="AC522">
        <v>182992500</v>
      </c>
    </row>
    <row r="523" spans="1:29" x14ac:dyDescent="0.25">
      <c r="A523">
        <v>2.4</v>
      </c>
      <c r="B523">
        <v>212600</v>
      </c>
      <c r="C523">
        <v>196000</v>
      </c>
      <c r="D523">
        <v>240800</v>
      </c>
      <c r="F523">
        <v>2.8571430000000002</v>
      </c>
      <c r="G523">
        <v>1401500</v>
      </c>
      <c r="H523">
        <v>1802900</v>
      </c>
      <c r="I523">
        <v>1571800</v>
      </c>
      <c r="K523">
        <v>2.8888888000000001</v>
      </c>
      <c r="L523">
        <v>14862900</v>
      </c>
      <c r="M523">
        <v>19367600</v>
      </c>
      <c r="N523">
        <v>531599</v>
      </c>
      <c r="P523">
        <v>2.8</v>
      </c>
      <c r="Q523">
        <v>23064800</v>
      </c>
      <c r="R523">
        <v>28041100</v>
      </c>
      <c r="S523">
        <v>16415500</v>
      </c>
      <c r="U523">
        <v>2.9090910000000001</v>
      </c>
      <c r="V523" t="s">
        <v>1032</v>
      </c>
      <c r="W523" t="s">
        <v>404</v>
      </c>
      <c r="X523">
        <v>134515700</v>
      </c>
      <c r="Z523">
        <v>3.0769231000000001</v>
      </c>
      <c r="AA523">
        <v>31028200</v>
      </c>
      <c r="AB523">
        <v>35878700</v>
      </c>
      <c r="AC523">
        <v>4887700</v>
      </c>
    </row>
    <row r="524" spans="1:29" x14ac:dyDescent="0.25">
      <c r="A524">
        <v>2.4</v>
      </c>
      <c r="B524">
        <v>248200</v>
      </c>
      <c r="C524">
        <v>242400</v>
      </c>
      <c r="D524">
        <v>273200</v>
      </c>
      <c r="F524">
        <v>2.8571430000000002</v>
      </c>
      <c r="G524">
        <v>781700</v>
      </c>
      <c r="H524">
        <v>1311700</v>
      </c>
      <c r="I524">
        <v>725700</v>
      </c>
      <c r="K524">
        <v>2.8888888000000001</v>
      </c>
      <c r="L524">
        <v>730900</v>
      </c>
      <c r="M524">
        <v>794400</v>
      </c>
      <c r="N524">
        <v>595400</v>
      </c>
      <c r="P524">
        <v>2.8</v>
      </c>
      <c r="Q524">
        <v>85668900</v>
      </c>
      <c r="R524">
        <v>139710700</v>
      </c>
      <c r="S524">
        <v>993700</v>
      </c>
      <c r="U524">
        <v>2.9090910000000001</v>
      </c>
      <c r="V524">
        <v>6539300</v>
      </c>
      <c r="W524">
        <v>12063900</v>
      </c>
      <c r="X524">
        <v>1512500</v>
      </c>
      <c r="Z524">
        <v>3.0769231000000001</v>
      </c>
      <c r="AA524" t="s">
        <v>1103</v>
      </c>
      <c r="AB524" t="s">
        <v>477</v>
      </c>
      <c r="AC524">
        <v>19136400</v>
      </c>
    </row>
    <row r="525" spans="1:29" x14ac:dyDescent="0.25">
      <c r="A525">
        <v>2.4</v>
      </c>
      <c r="B525">
        <v>4877100</v>
      </c>
      <c r="C525">
        <v>5650100</v>
      </c>
      <c r="D525">
        <v>5394800</v>
      </c>
      <c r="F525">
        <v>2.8571430000000002</v>
      </c>
      <c r="G525">
        <v>1556400</v>
      </c>
      <c r="H525">
        <v>3190300</v>
      </c>
      <c r="I525">
        <v>1746300</v>
      </c>
      <c r="K525">
        <v>2.8888888000000001</v>
      </c>
      <c r="L525">
        <v>271700</v>
      </c>
      <c r="M525">
        <v>297500</v>
      </c>
      <c r="N525">
        <v>315099</v>
      </c>
      <c r="P525">
        <v>2.8</v>
      </c>
      <c r="Q525">
        <v>833379200</v>
      </c>
      <c r="R525">
        <v>1434253100</v>
      </c>
      <c r="S525">
        <v>71186900</v>
      </c>
      <c r="U525">
        <v>2.9090910000000001</v>
      </c>
      <c r="V525">
        <v>303926500</v>
      </c>
      <c r="W525">
        <v>374838300</v>
      </c>
      <c r="X525">
        <v>1063900</v>
      </c>
      <c r="Z525">
        <v>3.0769231000000001</v>
      </c>
      <c r="AA525">
        <v>61822600</v>
      </c>
      <c r="AB525">
        <v>77546100</v>
      </c>
      <c r="AC525">
        <v>57529700</v>
      </c>
    </row>
    <row r="526" spans="1:29" x14ac:dyDescent="0.25">
      <c r="A526">
        <v>2.4</v>
      </c>
      <c r="B526">
        <v>357500</v>
      </c>
      <c r="C526">
        <v>473500</v>
      </c>
      <c r="D526">
        <v>376000</v>
      </c>
      <c r="F526">
        <v>2.8571430000000002</v>
      </c>
      <c r="G526">
        <v>1764700</v>
      </c>
      <c r="H526">
        <v>2479500</v>
      </c>
      <c r="I526">
        <v>1897400</v>
      </c>
      <c r="K526">
        <v>2.8888888000000001</v>
      </c>
      <c r="L526">
        <v>940557800</v>
      </c>
      <c r="M526">
        <v>1091780700</v>
      </c>
      <c r="N526">
        <v>1910200</v>
      </c>
      <c r="P526">
        <v>2.8</v>
      </c>
      <c r="Q526">
        <v>1298048800</v>
      </c>
      <c r="R526">
        <v>1479436800</v>
      </c>
      <c r="S526">
        <v>1707500</v>
      </c>
      <c r="U526">
        <v>2.9090910000000001</v>
      </c>
      <c r="V526">
        <v>604970600</v>
      </c>
      <c r="W526">
        <v>971294400</v>
      </c>
      <c r="X526">
        <v>818100</v>
      </c>
      <c r="Z526">
        <v>3.0769231000000001</v>
      </c>
      <c r="AA526" t="s">
        <v>1109</v>
      </c>
      <c r="AB526" t="s">
        <v>483</v>
      </c>
      <c r="AC526">
        <v>23061000</v>
      </c>
    </row>
    <row r="527" spans="1:29" x14ac:dyDescent="0.25">
      <c r="A527">
        <v>2.4</v>
      </c>
      <c r="B527">
        <v>374200</v>
      </c>
      <c r="C527">
        <v>525400</v>
      </c>
      <c r="D527">
        <v>405600</v>
      </c>
      <c r="F527">
        <v>2.8571430000000002</v>
      </c>
      <c r="G527">
        <v>1950700</v>
      </c>
      <c r="H527">
        <v>5380200</v>
      </c>
      <c r="I527">
        <v>581300</v>
      </c>
      <c r="K527">
        <v>2.8888888000000001</v>
      </c>
      <c r="L527">
        <v>66496500</v>
      </c>
      <c r="M527">
        <v>75819800</v>
      </c>
      <c r="N527">
        <v>33817499</v>
      </c>
      <c r="P527">
        <v>2.8</v>
      </c>
      <c r="Q527">
        <v>6772300</v>
      </c>
      <c r="R527">
        <v>9418700</v>
      </c>
      <c r="S527">
        <v>2111200</v>
      </c>
      <c r="U527">
        <v>2.9090910000000001</v>
      </c>
      <c r="V527" t="s">
        <v>1038</v>
      </c>
      <c r="W527" t="s">
        <v>410</v>
      </c>
      <c r="X527">
        <v>3317900</v>
      </c>
      <c r="Z527">
        <v>3.0769231000000001</v>
      </c>
      <c r="AA527">
        <v>3334700</v>
      </c>
      <c r="AB527">
        <v>8002700</v>
      </c>
      <c r="AC527">
        <v>2115900</v>
      </c>
    </row>
    <row r="528" spans="1:29" x14ac:dyDescent="0.25">
      <c r="A528">
        <v>2.4</v>
      </c>
      <c r="B528">
        <v>392400</v>
      </c>
      <c r="C528">
        <v>498800</v>
      </c>
      <c r="D528">
        <v>397600</v>
      </c>
      <c r="F528">
        <v>2.8571430000000002</v>
      </c>
      <c r="G528">
        <v>464600</v>
      </c>
      <c r="H528">
        <v>593500</v>
      </c>
      <c r="I528">
        <v>515000</v>
      </c>
      <c r="K528">
        <v>2.8888888000000001</v>
      </c>
      <c r="L528">
        <v>880100</v>
      </c>
      <c r="M528">
        <v>1175700</v>
      </c>
      <c r="N528">
        <v>823400</v>
      </c>
      <c r="P528">
        <v>2.8</v>
      </c>
      <c r="Q528">
        <v>1040200</v>
      </c>
      <c r="R528">
        <v>1297300</v>
      </c>
      <c r="S528">
        <v>1027300</v>
      </c>
      <c r="U528">
        <v>2.9090910000000001</v>
      </c>
      <c r="V528">
        <v>620596400</v>
      </c>
      <c r="W528">
        <v>671714300</v>
      </c>
      <c r="X528">
        <v>596810400</v>
      </c>
      <c r="Z528">
        <v>3.0769231000000001</v>
      </c>
      <c r="AA528" t="s">
        <v>1115</v>
      </c>
      <c r="AB528" t="s">
        <v>488</v>
      </c>
      <c r="AC528">
        <v>2051400</v>
      </c>
    </row>
    <row r="529" spans="1:29" x14ac:dyDescent="0.25">
      <c r="A529">
        <v>2.4</v>
      </c>
      <c r="B529">
        <v>4942500</v>
      </c>
      <c r="C529">
        <v>2564200</v>
      </c>
      <c r="D529">
        <v>767200</v>
      </c>
      <c r="F529">
        <v>2.8571430000000002</v>
      </c>
      <c r="G529">
        <v>6967800</v>
      </c>
      <c r="H529">
        <v>8446700</v>
      </c>
      <c r="I529">
        <v>8651500</v>
      </c>
      <c r="K529">
        <v>2.8888888000000001</v>
      </c>
      <c r="L529">
        <v>4751500</v>
      </c>
      <c r="M529">
        <v>5423300</v>
      </c>
      <c r="N529">
        <v>1508300</v>
      </c>
      <c r="P529">
        <v>2.8</v>
      </c>
      <c r="Q529">
        <v>5272635100</v>
      </c>
      <c r="R529" t="s">
        <v>229</v>
      </c>
      <c r="S529">
        <v>27010000</v>
      </c>
      <c r="U529">
        <v>2.9090910000000001</v>
      </c>
      <c r="V529">
        <v>12755800</v>
      </c>
      <c r="W529">
        <v>16421300</v>
      </c>
      <c r="X529">
        <v>2915100</v>
      </c>
      <c r="Z529">
        <v>3.0769231000000001</v>
      </c>
      <c r="AA529">
        <v>8962300</v>
      </c>
      <c r="AB529">
        <v>22384200</v>
      </c>
      <c r="AC529">
        <v>780100</v>
      </c>
    </row>
    <row r="530" spans="1:29" x14ac:dyDescent="0.25">
      <c r="A530">
        <v>2.4</v>
      </c>
      <c r="B530">
        <v>469600</v>
      </c>
      <c r="C530">
        <v>522100</v>
      </c>
      <c r="D530">
        <v>343400</v>
      </c>
      <c r="F530">
        <v>2.8571430000000002</v>
      </c>
      <c r="G530">
        <v>988300</v>
      </c>
      <c r="H530">
        <v>816900</v>
      </c>
      <c r="I530">
        <v>749700</v>
      </c>
      <c r="K530">
        <v>2.8888888000000001</v>
      </c>
      <c r="L530">
        <v>11127000</v>
      </c>
      <c r="M530">
        <v>12984600</v>
      </c>
      <c r="N530">
        <v>5530501</v>
      </c>
      <c r="P530">
        <v>2.8</v>
      </c>
      <c r="Q530">
        <v>818000</v>
      </c>
      <c r="R530">
        <v>1205200</v>
      </c>
      <c r="S530">
        <v>736200</v>
      </c>
      <c r="U530">
        <v>2.9090910000000001</v>
      </c>
      <c r="V530" t="s">
        <v>1040</v>
      </c>
      <c r="W530" t="s">
        <v>412</v>
      </c>
      <c r="X530" t="s">
        <v>55</v>
      </c>
      <c r="Z530">
        <v>3.0769231000000001</v>
      </c>
      <c r="AA530" t="s">
        <v>1117</v>
      </c>
      <c r="AB530" t="s">
        <v>492</v>
      </c>
      <c r="AC530">
        <v>13651200</v>
      </c>
    </row>
    <row r="531" spans="1:29" x14ac:dyDescent="0.25">
      <c r="A531">
        <v>2.4</v>
      </c>
      <c r="B531">
        <v>237800</v>
      </c>
      <c r="C531">
        <v>484200</v>
      </c>
      <c r="D531">
        <v>320200</v>
      </c>
      <c r="F531">
        <v>2.8571430000000002</v>
      </c>
      <c r="G531">
        <v>427800</v>
      </c>
      <c r="H531">
        <v>624500</v>
      </c>
      <c r="I531">
        <v>348300</v>
      </c>
      <c r="K531">
        <v>2.8888888000000001</v>
      </c>
      <c r="L531">
        <v>1789300</v>
      </c>
      <c r="M531">
        <v>2001800</v>
      </c>
      <c r="N531">
        <v>1623400</v>
      </c>
      <c r="P531">
        <v>2.8</v>
      </c>
      <c r="Q531">
        <v>1161400</v>
      </c>
      <c r="R531">
        <v>2351400</v>
      </c>
      <c r="S531">
        <v>355000</v>
      </c>
      <c r="U531">
        <v>2.9090910000000001</v>
      </c>
      <c r="V531" t="s">
        <v>1041</v>
      </c>
      <c r="W531" t="s">
        <v>388</v>
      </c>
      <c r="X531" t="s">
        <v>56</v>
      </c>
      <c r="Z531">
        <v>3.0769231000000001</v>
      </c>
      <c r="AA531">
        <v>172676000</v>
      </c>
      <c r="AB531">
        <v>363858000</v>
      </c>
      <c r="AC531">
        <v>704200</v>
      </c>
    </row>
    <row r="532" spans="1:29" x14ac:dyDescent="0.25">
      <c r="A532">
        <v>2.4</v>
      </c>
      <c r="B532">
        <v>526800</v>
      </c>
      <c r="C532">
        <v>804900</v>
      </c>
      <c r="D532">
        <v>600400</v>
      </c>
      <c r="F532">
        <v>2.8571430000000002</v>
      </c>
      <c r="G532">
        <v>869400</v>
      </c>
      <c r="H532">
        <v>1545900</v>
      </c>
      <c r="I532">
        <v>2891200</v>
      </c>
      <c r="K532">
        <v>2.8888888000000001</v>
      </c>
      <c r="L532">
        <v>22365700</v>
      </c>
      <c r="M532">
        <v>26255900</v>
      </c>
      <c r="N532">
        <v>3377701</v>
      </c>
      <c r="P532">
        <v>2.8</v>
      </c>
      <c r="Q532">
        <v>212932300</v>
      </c>
      <c r="R532">
        <v>362049500</v>
      </c>
      <c r="S532">
        <v>2235900</v>
      </c>
      <c r="U532">
        <v>2.9090910000000001</v>
      </c>
      <c r="V532">
        <v>164933100</v>
      </c>
      <c r="W532">
        <v>284886900</v>
      </c>
      <c r="X532">
        <v>4298800</v>
      </c>
      <c r="Z532">
        <v>3.0769231000000001</v>
      </c>
      <c r="AA532">
        <v>64699000</v>
      </c>
      <c r="AB532">
        <v>75439800</v>
      </c>
      <c r="AC532">
        <v>50156400</v>
      </c>
    </row>
    <row r="533" spans="1:29" x14ac:dyDescent="0.25">
      <c r="A533">
        <v>2.4</v>
      </c>
      <c r="B533">
        <v>189900</v>
      </c>
      <c r="C533">
        <v>245800</v>
      </c>
      <c r="D533">
        <v>230600</v>
      </c>
      <c r="F533">
        <v>2.8571430000000002</v>
      </c>
      <c r="G533">
        <v>563500</v>
      </c>
      <c r="H533">
        <v>518600</v>
      </c>
      <c r="I533">
        <v>574800</v>
      </c>
      <c r="K533">
        <v>2.8888888000000001</v>
      </c>
      <c r="L533">
        <v>1001800</v>
      </c>
      <c r="M533">
        <v>1132600</v>
      </c>
      <c r="N533">
        <v>732600</v>
      </c>
      <c r="P533">
        <v>2.8</v>
      </c>
      <c r="Q533">
        <v>53122500</v>
      </c>
      <c r="R533">
        <v>81394700</v>
      </c>
      <c r="S533">
        <v>3675400</v>
      </c>
      <c r="U533">
        <v>2.9090910000000001</v>
      </c>
      <c r="V533">
        <v>568800</v>
      </c>
      <c r="W533">
        <v>815400</v>
      </c>
      <c r="X533">
        <v>359800</v>
      </c>
      <c r="Z533">
        <v>3.0769231000000001</v>
      </c>
      <c r="AA533">
        <v>3753324500</v>
      </c>
      <c r="AB533">
        <v>5401875400</v>
      </c>
      <c r="AC533">
        <v>5407900</v>
      </c>
    </row>
    <row r="534" spans="1:29" x14ac:dyDescent="0.25">
      <c r="A534">
        <v>2.4</v>
      </c>
      <c r="B534">
        <v>290600</v>
      </c>
      <c r="C534">
        <v>395800</v>
      </c>
      <c r="D534">
        <v>344900</v>
      </c>
      <c r="F534">
        <v>2.8571430000000002</v>
      </c>
      <c r="G534">
        <v>321800</v>
      </c>
      <c r="H534">
        <v>395300</v>
      </c>
      <c r="I534">
        <v>337600</v>
      </c>
      <c r="K534">
        <v>2.8888888000000001</v>
      </c>
      <c r="L534">
        <v>13870000</v>
      </c>
      <c r="M534">
        <v>23716100</v>
      </c>
      <c r="N534">
        <v>2690201</v>
      </c>
      <c r="P534">
        <v>2.8</v>
      </c>
      <c r="Q534">
        <v>19800100</v>
      </c>
      <c r="R534">
        <v>24612800</v>
      </c>
      <c r="S534">
        <v>15972700</v>
      </c>
      <c r="U534">
        <v>2.9090910000000001</v>
      </c>
      <c r="V534">
        <v>4488100</v>
      </c>
      <c r="W534">
        <v>4237900</v>
      </c>
      <c r="X534">
        <v>944700</v>
      </c>
      <c r="Z534">
        <v>3.0769231000000001</v>
      </c>
      <c r="AA534">
        <v>106375300</v>
      </c>
      <c r="AB534">
        <v>119165700</v>
      </c>
      <c r="AC534">
        <v>12342100</v>
      </c>
    </row>
    <row r="535" spans="1:29" x14ac:dyDescent="0.25">
      <c r="A535">
        <v>2.4</v>
      </c>
      <c r="B535">
        <v>875300</v>
      </c>
      <c r="C535">
        <v>1106600</v>
      </c>
      <c r="D535">
        <v>1131100</v>
      </c>
      <c r="F535">
        <v>2.8571430000000002</v>
      </c>
      <c r="G535">
        <v>718100</v>
      </c>
      <c r="H535">
        <v>647300</v>
      </c>
      <c r="I535">
        <v>355200</v>
      </c>
      <c r="K535">
        <v>2.8888888000000001</v>
      </c>
      <c r="L535">
        <v>657300</v>
      </c>
      <c r="M535">
        <v>752800</v>
      </c>
      <c r="N535">
        <v>467300</v>
      </c>
      <c r="P535">
        <v>2.8</v>
      </c>
      <c r="Q535">
        <v>8272900</v>
      </c>
      <c r="R535">
        <v>9184800</v>
      </c>
      <c r="S535">
        <v>4266700</v>
      </c>
      <c r="U535">
        <v>2.9090910000000001</v>
      </c>
      <c r="V535">
        <v>22699500</v>
      </c>
      <c r="W535">
        <v>22584100</v>
      </c>
      <c r="X535">
        <v>8890300</v>
      </c>
      <c r="Z535">
        <v>3.0769231000000001</v>
      </c>
      <c r="AA535">
        <v>732258900</v>
      </c>
      <c r="AB535">
        <v>1088077900</v>
      </c>
      <c r="AC535">
        <v>1151400</v>
      </c>
    </row>
    <row r="536" spans="1:29" x14ac:dyDescent="0.25">
      <c r="A536">
        <v>2.4</v>
      </c>
      <c r="B536">
        <v>433000</v>
      </c>
      <c r="C536">
        <v>482300</v>
      </c>
      <c r="D536">
        <v>426900</v>
      </c>
      <c r="F536">
        <v>2.8571430000000002</v>
      </c>
      <c r="G536">
        <v>734700</v>
      </c>
      <c r="H536">
        <v>908500</v>
      </c>
      <c r="I536">
        <v>555300</v>
      </c>
      <c r="K536">
        <v>2.8888888000000001</v>
      </c>
      <c r="L536">
        <v>4310400</v>
      </c>
      <c r="M536">
        <v>4821200</v>
      </c>
      <c r="N536">
        <v>4832000</v>
      </c>
      <c r="P536">
        <v>2.8</v>
      </c>
      <c r="Q536">
        <v>5865200</v>
      </c>
      <c r="R536">
        <v>7657800</v>
      </c>
      <c r="S536">
        <v>1913400</v>
      </c>
      <c r="U536">
        <v>2.9090910000000001</v>
      </c>
      <c r="V536">
        <v>636500</v>
      </c>
      <c r="W536">
        <v>908200</v>
      </c>
      <c r="X536">
        <v>420000</v>
      </c>
      <c r="Z536">
        <v>3.0769231000000001</v>
      </c>
      <c r="AA536">
        <v>195665600</v>
      </c>
      <c r="AB536">
        <v>26534400</v>
      </c>
      <c r="AC536">
        <v>21960600</v>
      </c>
    </row>
    <row r="537" spans="1:29" x14ac:dyDescent="0.25">
      <c r="A537">
        <v>2.4</v>
      </c>
      <c r="B537">
        <v>260300</v>
      </c>
      <c r="C537">
        <v>266900</v>
      </c>
      <c r="D537">
        <v>235000</v>
      </c>
      <c r="F537">
        <v>2.8571430000000002</v>
      </c>
      <c r="G537">
        <v>1970100</v>
      </c>
      <c r="H537">
        <v>1883600</v>
      </c>
      <c r="I537">
        <v>1812200</v>
      </c>
      <c r="K537">
        <v>2.8888888000000001</v>
      </c>
      <c r="L537">
        <v>4499300</v>
      </c>
      <c r="M537">
        <v>5338500</v>
      </c>
      <c r="N537">
        <v>4005800</v>
      </c>
      <c r="P537">
        <v>2.8</v>
      </c>
      <c r="Q537">
        <v>4847900</v>
      </c>
      <c r="R537">
        <v>5036800</v>
      </c>
      <c r="S537">
        <v>4775900</v>
      </c>
      <c r="U537">
        <v>2.9090910000000001</v>
      </c>
      <c r="V537" t="s">
        <v>1042</v>
      </c>
      <c r="W537" t="s">
        <v>413</v>
      </c>
      <c r="X537" t="s">
        <v>57</v>
      </c>
      <c r="Z537">
        <v>3.0769231000000001</v>
      </c>
      <c r="AA537">
        <v>3508900</v>
      </c>
      <c r="AB537">
        <v>3971400</v>
      </c>
      <c r="AC537">
        <v>2181400</v>
      </c>
    </row>
    <row r="538" spans="1:29" x14ac:dyDescent="0.25">
      <c r="A538">
        <v>2.4</v>
      </c>
      <c r="B538">
        <v>456100</v>
      </c>
      <c r="C538">
        <v>428400</v>
      </c>
      <c r="D538">
        <v>444600</v>
      </c>
      <c r="F538">
        <v>2.8571430000000002</v>
      </c>
      <c r="G538">
        <v>2731400</v>
      </c>
      <c r="H538">
        <v>2771800</v>
      </c>
      <c r="I538">
        <v>1708300</v>
      </c>
      <c r="K538">
        <v>2.8888888000000001</v>
      </c>
      <c r="L538">
        <v>320600</v>
      </c>
      <c r="M538">
        <v>418700</v>
      </c>
      <c r="N538">
        <v>389100</v>
      </c>
      <c r="P538">
        <v>2.8</v>
      </c>
      <c r="Q538">
        <v>25972400</v>
      </c>
      <c r="R538">
        <v>34829700</v>
      </c>
      <c r="S538">
        <v>1187000</v>
      </c>
      <c r="U538">
        <v>2.9090910000000001</v>
      </c>
      <c r="V538">
        <v>584587400</v>
      </c>
      <c r="W538">
        <v>1007401400</v>
      </c>
      <c r="X538">
        <v>1164800</v>
      </c>
      <c r="Z538">
        <v>3.0769231000000001</v>
      </c>
      <c r="AA538" t="s">
        <v>1135</v>
      </c>
      <c r="AB538" t="s">
        <v>509</v>
      </c>
      <c r="AC538" t="s">
        <v>66</v>
      </c>
    </row>
    <row r="539" spans="1:29" x14ac:dyDescent="0.25">
      <c r="A539">
        <v>2.4</v>
      </c>
      <c r="B539">
        <v>530700</v>
      </c>
      <c r="C539">
        <v>502100</v>
      </c>
      <c r="D539">
        <v>418900</v>
      </c>
      <c r="F539">
        <v>2.8571430000000002</v>
      </c>
      <c r="G539">
        <v>476700</v>
      </c>
      <c r="H539">
        <v>545700</v>
      </c>
      <c r="I539">
        <v>555300</v>
      </c>
      <c r="K539">
        <v>2.8888888000000001</v>
      </c>
      <c r="L539">
        <v>1459405200</v>
      </c>
      <c r="M539">
        <v>2652889600</v>
      </c>
      <c r="N539">
        <v>22280800</v>
      </c>
      <c r="P539">
        <v>2.8</v>
      </c>
      <c r="Q539">
        <v>5768700</v>
      </c>
      <c r="R539">
        <v>8555500</v>
      </c>
      <c r="S539">
        <v>469700</v>
      </c>
      <c r="U539">
        <v>2.9090910000000001</v>
      </c>
      <c r="V539">
        <v>3898758600</v>
      </c>
      <c r="W539">
        <v>4272422300</v>
      </c>
      <c r="X539">
        <v>20588800</v>
      </c>
      <c r="Z539">
        <v>3.0769231000000001</v>
      </c>
      <c r="AA539">
        <v>36110600</v>
      </c>
      <c r="AB539">
        <v>66406000</v>
      </c>
      <c r="AC539">
        <v>3330500</v>
      </c>
    </row>
    <row r="540" spans="1:29" x14ac:dyDescent="0.25">
      <c r="A540">
        <v>2.4</v>
      </c>
      <c r="B540">
        <v>273700</v>
      </c>
      <c r="C540">
        <v>310300</v>
      </c>
      <c r="D540">
        <v>258900</v>
      </c>
      <c r="F540">
        <v>2.8571430000000002</v>
      </c>
      <c r="G540">
        <v>607900</v>
      </c>
      <c r="H540">
        <v>779000</v>
      </c>
      <c r="I540">
        <v>744900</v>
      </c>
      <c r="K540">
        <v>2.8888888000000001</v>
      </c>
      <c r="L540">
        <v>2708200</v>
      </c>
      <c r="M540">
        <v>3909700</v>
      </c>
      <c r="N540">
        <v>1206801</v>
      </c>
      <c r="P540">
        <v>2.8</v>
      </c>
      <c r="Q540">
        <v>1651700</v>
      </c>
      <c r="R540">
        <v>1705000</v>
      </c>
      <c r="S540">
        <v>515500</v>
      </c>
      <c r="U540">
        <v>2.9090910000000001</v>
      </c>
      <c r="V540" t="s">
        <v>1046</v>
      </c>
      <c r="W540" t="s">
        <v>417</v>
      </c>
      <c r="X540">
        <v>31956400</v>
      </c>
      <c r="Z540">
        <v>3.0769231000000001</v>
      </c>
      <c r="AA540">
        <v>1025600</v>
      </c>
      <c r="AB540">
        <v>1208100</v>
      </c>
      <c r="AC540">
        <v>850600</v>
      </c>
    </row>
    <row r="541" spans="1:29" x14ac:dyDescent="0.25">
      <c r="A541">
        <v>2.4</v>
      </c>
      <c r="B541">
        <v>256000</v>
      </c>
      <c r="C541">
        <v>271300</v>
      </c>
      <c r="D541">
        <v>497500</v>
      </c>
      <c r="F541">
        <v>2.8571430000000002</v>
      </c>
      <c r="G541">
        <v>1235000</v>
      </c>
      <c r="H541">
        <v>1481100</v>
      </c>
      <c r="I541">
        <v>1265100</v>
      </c>
      <c r="K541">
        <v>2.8888888000000001</v>
      </c>
      <c r="L541" t="s">
        <v>783</v>
      </c>
      <c r="M541" t="s">
        <v>140</v>
      </c>
      <c r="N541">
        <v>5676400</v>
      </c>
      <c r="P541">
        <v>2.8</v>
      </c>
      <c r="Q541">
        <v>4937100</v>
      </c>
      <c r="R541">
        <v>7721500</v>
      </c>
      <c r="S541">
        <v>1039700</v>
      </c>
      <c r="U541">
        <v>2.9090910000000001</v>
      </c>
      <c r="V541">
        <v>120976700</v>
      </c>
      <c r="W541">
        <v>139537000</v>
      </c>
      <c r="X541">
        <v>1452300</v>
      </c>
      <c r="Z541">
        <v>3.0769231000000001</v>
      </c>
      <c r="AA541">
        <v>3560000</v>
      </c>
      <c r="AB541">
        <v>4472800</v>
      </c>
      <c r="AC541">
        <v>1892200</v>
      </c>
    </row>
    <row r="542" spans="1:29" x14ac:dyDescent="0.25">
      <c r="A542">
        <v>2.4</v>
      </c>
      <c r="B542">
        <v>235000</v>
      </c>
      <c r="C542">
        <v>280400</v>
      </c>
      <c r="D542">
        <v>215700</v>
      </c>
      <c r="F542">
        <v>2.8571430000000002</v>
      </c>
      <c r="G542">
        <v>476700</v>
      </c>
      <c r="H542">
        <v>394000</v>
      </c>
      <c r="I542">
        <v>353600</v>
      </c>
      <c r="K542">
        <v>2.8888888000000001</v>
      </c>
      <c r="L542">
        <v>31379900</v>
      </c>
      <c r="M542">
        <v>27616300</v>
      </c>
      <c r="N542">
        <v>14136400</v>
      </c>
      <c r="P542">
        <v>2.8</v>
      </c>
      <c r="Q542">
        <v>203444100</v>
      </c>
      <c r="R542">
        <v>233971300</v>
      </c>
      <c r="S542">
        <v>6052500</v>
      </c>
      <c r="U542">
        <v>2.9090910000000001</v>
      </c>
      <c r="V542">
        <v>1221800</v>
      </c>
      <c r="W542">
        <v>1094200</v>
      </c>
      <c r="X542">
        <v>900000</v>
      </c>
      <c r="Z542">
        <v>3.0769231000000001</v>
      </c>
      <c r="AA542">
        <v>161953600</v>
      </c>
      <c r="AB542">
        <v>391517900</v>
      </c>
      <c r="AC542">
        <v>801600</v>
      </c>
    </row>
    <row r="543" spans="1:29" x14ac:dyDescent="0.25">
      <c r="A543">
        <v>2.4</v>
      </c>
      <c r="B543">
        <v>222900</v>
      </c>
      <c r="C543">
        <v>304600</v>
      </c>
      <c r="D543">
        <v>228800</v>
      </c>
      <c r="F543">
        <v>2.8571430000000002</v>
      </c>
      <c r="G543">
        <v>7364800</v>
      </c>
      <c r="H543">
        <v>4108900</v>
      </c>
      <c r="I543">
        <v>1564400</v>
      </c>
      <c r="K543">
        <v>2.8888888000000001</v>
      </c>
      <c r="L543">
        <v>763400</v>
      </c>
      <c r="M543">
        <v>637600</v>
      </c>
      <c r="N543">
        <v>634800</v>
      </c>
      <c r="P543">
        <v>2.8</v>
      </c>
      <c r="Q543">
        <v>62216700</v>
      </c>
      <c r="R543">
        <v>15461100</v>
      </c>
      <c r="S543">
        <v>13958200</v>
      </c>
      <c r="U543">
        <v>2.9090910000000001</v>
      </c>
      <c r="V543">
        <v>513300</v>
      </c>
      <c r="W543">
        <v>510400</v>
      </c>
      <c r="X543">
        <v>364100</v>
      </c>
      <c r="Z543">
        <v>3.0769231000000001</v>
      </c>
      <c r="AA543">
        <v>2043800</v>
      </c>
      <c r="AB543">
        <v>4516200</v>
      </c>
      <c r="AC543">
        <v>1723400</v>
      </c>
    </row>
    <row r="544" spans="1:29" x14ac:dyDescent="0.25">
      <c r="A544">
        <v>2.4</v>
      </c>
      <c r="B544">
        <v>317700</v>
      </c>
      <c r="C544">
        <v>405100</v>
      </c>
      <c r="D544">
        <v>372200</v>
      </c>
      <c r="F544">
        <v>2.8571430000000002</v>
      </c>
      <c r="G544">
        <v>443600</v>
      </c>
      <c r="H544">
        <v>310700</v>
      </c>
      <c r="I544">
        <v>308700</v>
      </c>
      <c r="K544">
        <v>2.8888888000000001</v>
      </c>
      <c r="L544">
        <v>2963200</v>
      </c>
      <c r="M544">
        <v>1866600</v>
      </c>
      <c r="N544">
        <v>1896200</v>
      </c>
      <c r="P544">
        <v>2.8</v>
      </c>
      <c r="Q544" t="s">
        <v>874</v>
      </c>
      <c r="R544" t="s">
        <v>242</v>
      </c>
      <c r="S544">
        <v>1141275800</v>
      </c>
      <c r="U544">
        <v>2.9090910000000001</v>
      </c>
      <c r="V544">
        <v>3238564400</v>
      </c>
      <c r="W544">
        <v>1917228700</v>
      </c>
      <c r="X544">
        <v>744778000</v>
      </c>
      <c r="Z544">
        <v>3.0769231000000001</v>
      </c>
      <c r="AA544" t="s">
        <v>1143</v>
      </c>
      <c r="AB544" t="s">
        <v>519</v>
      </c>
      <c r="AC544">
        <v>1342300</v>
      </c>
    </row>
    <row r="545" spans="1:29" x14ac:dyDescent="0.25">
      <c r="A545">
        <v>2.4</v>
      </c>
      <c r="B545">
        <v>10185900</v>
      </c>
      <c r="C545">
        <v>15458900</v>
      </c>
      <c r="D545">
        <v>13394500</v>
      </c>
      <c r="F545">
        <v>2.8571430000000002</v>
      </c>
      <c r="G545">
        <v>435400</v>
      </c>
      <c r="H545">
        <v>402300</v>
      </c>
      <c r="I545">
        <v>407300</v>
      </c>
      <c r="K545">
        <v>2.8888888000000001</v>
      </c>
      <c r="L545">
        <v>796300</v>
      </c>
      <c r="M545">
        <v>375900</v>
      </c>
      <c r="N545">
        <v>373100</v>
      </c>
      <c r="P545">
        <v>2.8</v>
      </c>
      <c r="Q545">
        <v>5802400</v>
      </c>
      <c r="R545">
        <v>8215100</v>
      </c>
      <c r="S545">
        <v>5625000</v>
      </c>
      <c r="U545">
        <v>2.9090910000000001</v>
      </c>
      <c r="V545" t="s">
        <v>1053</v>
      </c>
      <c r="W545" t="s">
        <v>424</v>
      </c>
      <c r="X545">
        <v>76661600</v>
      </c>
      <c r="Z545">
        <v>3.0769231000000001</v>
      </c>
      <c r="AA545">
        <v>9170200</v>
      </c>
      <c r="AB545">
        <v>10763300</v>
      </c>
      <c r="AC545">
        <v>5357500</v>
      </c>
    </row>
    <row r="546" spans="1:29" x14ac:dyDescent="0.25">
      <c r="A546">
        <v>2.4</v>
      </c>
      <c r="B546">
        <v>408900</v>
      </c>
      <c r="C546">
        <v>633300</v>
      </c>
      <c r="D546">
        <v>544200</v>
      </c>
      <c r="F546">
        <v>2.8571430000000002</v>
      </c>
      <c r="G546">
        <v>1873100</v>
      </c>
      <c r="H546">
        <v>1822400</v>
      </c>
      <c r="I546">
        <v>1886900</v>
      </c>
      <c r="K546">
        <v>2.8888888000000001</v>
      </c>
      <c r="L546">
        <v>262006800</v>
      </c>
      <c r="M546">
        <v>320860200</v>
      </c>
      <c r="N546">
        <v>2511500</v>
      </c>
      <c r="P546">
        <v>2.8</v>
      </c>
      <c r="Q546">
        <v>902100</v>
      </c>
      <c r="R546">
        <v>1326600</v>
      </c>
      <c r="S546">
        <v>468400</v>
      </c>
      <c r="U546">
        <v>2.9090910000000001</v>
      </c>
      <c r="V546">
        <v>805800</v>
      </c>
      <c r="W546">
        <v>922800</v>
      </c>
      <c r="X546">
        <v>762600</v>
      </c>
      <c r="Z546">
        <v>3.0769231000000001</v>
      </c>
      <c r="AA546" t="s">
        <v>1151</v>
      </c>
      <c r="AB546" t="s">
        <v>528</v>
      </c>
      <c r="AC546">
        <v>1156600</v>
      </c>
    </row>
    <row r="547" spans="1:29" x14ac:dyDescent="0.25">
      <c r="A547">
        <v>2.4</v>
      </c>
      <c r="B547">
        <v>774900</v>
      </c>
      <c r="C547">
        <v>686500</v>
      </c>
      <c r="D547">
        <v>770100</v>
      </c>
      <c r="F547">
        <v>2.8571430000000002</v>
      </c>
      <c r="G547">
        <v>27549900</v>
      </c>
      <c r="H547">
        <v>36577300</v>
      </c>
      <c r="I547">
        <v>4257800</v>
      </c>
      <c r="K547">
        <v>2.8888888000000001</v>
      </c>
      <c r="L547">
        <v>13969700</v>
      </c>
      <c r="M547">
        <v>20158500</v>
      </c>
      <c r="N547">
        <v>1695200</v>
      </c>
      <c r="P547">
        <v>2.8</v>
      </c>
      <c r="Q547">
        <v>3257391200</v>
      </c>
      <c r="R547">
        <v>14166200</v>
      </c>
      <c r="S547">
        <v>8556800</v>
      </c>
      <c r="U547">
        <v>2.9090910000000001</v>
      </c>
      <c r="V547">
        <v>166871200</v>
      </c>
      <c r="W547">
        <v>196762900</v>
      </c>
      <c r="X547">
        <v>36254300</v>
      </c>
      <c r="Z547">
        <v>3.0769231000000001</v>
      </c>
      <c r="AA547">
        <v>164443600</v>
      </c>
      <c r="AB547">
        <v>421596300</v>
      </c>
      <c r="AC547">
        <v>2759400</v>
      </c>
    </row>
    <row r="548" spans="1:29" x14ac:dyDescent="0.25">
      <c r="A548">
        <v>2.4</v>
      </c>
      <c r="B548">
        <v>899700</v>
      </c>
      <c r="C548">
        <v>919500</v>
      </c>
      <c r="D548">
        <v>1073100</v>
      </c>
      <c r="F548">
        <v>2.8571430000000002</v>
      </c>
      <c r="G548">
        <v>585400</v>
      </c>
      <c r="H548">
        <v>537500</v>
      </c>
      <c r="I548">
        <v>754300</v>
      </c>
      <c r="K548">
        <v>2.8888888000000001</v>
      </c>
      <c r="L548">
        <v>1871300</v>
      </c>
      <c r="M548">
        <v>2074300</v>
      </c>
      <c r="N548">
        <v>1566001</v>
      </c>
      <c r="P548">
        <v>2.8</v>
      </c>
      <c r="Q548">
        <v>1883900</v>
      </c>
      <c r="R548">
        <v>1843100</v>
      </c>
      <c r="S548">
        <v>1368500</v>
      </c>
      <c r="U548">
        <v>2.9090910000000001</v>
      </c>
      <c r="V548">
        <v>5938500</v>
      </c>
      <c r="W548">
        <v>9998200</v>
      </c>
      <c r="X548">
        <v>1195600</v>
      </c>
      <c r="Z548">
        <v>3.0769231000000001</v>
      </c>
      <c r="AA548" t="s">
        <v>1152</v>
      </c>
      <c r="AB548" t="s">
        <v>531</v>
      </c>
      <c r="AC548">
        <v>2800765000</v>
      </c>
    </row>
    <row r="549" spans="1:29" x14ac:dyDescent="0.25">
      <c r="A549">
        <v>2.4</v>
      </c>
      <c r="B549">
        <v>293000</v>
      </c>
      <c r="C549">
        <v>314700</v>
      </c>
      <c r="D549">
        <v>321100</v>
      </c>
      <c r="F549">
        <v>2.8571430000000002</v>
      </c>
      <c r="G549">
        <v>606200</v>
      </c>
      <c r="H549">
        <v>777800</v>
      </c>
      <c r="I549">
        <v>548500</v>
      </c>
      <c r="K549">
        <v>2.8888888000000001</v>
      </c>
      <c r="L549">
        <v>2635800</v>
      </c>
      <c r="M549">
        <v>4088200</v>
      </c>
      <c r="N549">
        <v>1212201</v>
      </c>
      <c r="P549">
        <v>2.8</v>
      </c>
      <c r="Q549">
        <v>22449100</v>
      </c>
      <c r="R549">
        <v>25975300</v>
      </c>
      <c r="S549">
        <v>21229400</v>
      </c>
      <c r="U549">
        <v>2.9090910000000001</v>
      </c>
      <c r="V549">
        <v>2886600</v>
      </c>
      <c r="W549">
        <v>6064400</v>
      </c>
      <c r="X549">
        <v>544400</v>
      </c>
      <c r="Z549">
        <v>3.0769231000000001</v>
      </c>
      <c r="AA549">
        <v>6591600</v>
      </c>
      <c r="AB549">
        <v>15827900</v>
      </c>
      <c r="AC549">
        <v>750500</v>
      </c>
    </row>
    <row r="550" spans="1:29" x14ac:dyDescent="0.25">
      <c r="A550">
        <v>2.4</v>
      </c>
      <c r="B550">
        <v>6974300</v>
      </c>
      <c r="C550">
        <v>7183300</v>
      </c>
      <c r="D550">
        <v>7960800</v>
      </c>
      <c r="F550">
        <v>2.8571430000000002</v>
      </c>
      <c r="G550">
        <v>319900</v>
      </c>
      <c r="H550">
        <v>329700</v>
      </c>
      <c r="I550">
        <v>313700</v>
      </c>
      <c r="K550">
        <v>2.8888888000000001</v>
      </c>
      <c r="L550">
        <v>73625900</v>
      </c>
      <c r="M550">
        <v>88026200</v>
      </c>
      <c r="N550">
        <v>2592400</v>
      </c>
      <c r="P550">
        <v>2.8</v>
      </c>
      <c r="Q550">
        <v>7128700</v>
      </c>
      <c r="R550">
        <v>10238100</v>
      </c>
      <c r="S550">
        <v>734400</v>
      </c>
      <c r="U550">
        <v>2.9090910000000001</v>
      </c>
      <c r="V550">
        <v>141335000</v>
      </c>
      <c r="W550">
        <v>70029600</v>
      </c>
      <c r="X550">
        <v>4150600</v>
      </c>
      <c r="Z550">
        <v>3.0769231000000001</v>
      </c>
      <c r="AA550">
        <v>11900700</v>
      </c>
      <c r="AB550">
        <v>30333700</v>
      </c>
      <c r="AC550">
        <v>575700</v>
      </c>
    </row>
    <row r="551" spans="1:29" x14ac:dyDescent="0.25">
      <c r="A551">
        <v>2.4</v>
      </c>
      <c r="B551">
        <v>374300</v>
      </c>
      <c r="C551">
        <v>475000</v>
      </c>
      <c r="D551">
        <v>390200</v>
      </c>
      <c r="F551">
        <v>2.8571430000000002</v>
      </c>
      <c r="G551">
        <v>645000</v>
      </c>
      <c r="H551">
        <v>726000</v>
      </c>
      <c r="I551">
        <v>639900</v>
      </c>
      <c r="K551">
        <v>2.8888888000000001</v>
      </c>
      <c r="L551">
        <v>588700</v>
      </c>
      <c r="M551">
        <v>655100</v>
      </c>
      <c r="N551">
        <v>495301</v>
      </c>
      <c r="P551">
        <v>2.8</v>
      </c>
      <c r="Q551">
        <v>3089900</v>
      </c>
      <c r="R551">
        <v>4968900</v>
      </c>
      <c r="S551">
        <v>4516800</v>
      </c>
      <c r="U551">
        <v>2.9090910000000001</v>
      </c>
      <c r="V551">
        <v>527600</v>
      </c>
      <c r="W551">
        <v>2542800</v>
      </c>
      <c r="X551">
        <v>474300</v>
      </c>
      <c r="Z551">
        <v>3.0769231000000001</v>
      </c>
      <c r="AA551" t="s">
        <v>1164</v>
      </c>
      <c r="AB551" t="s">
        <v>545</v>
      </c>
      <c r="AC551">
        <v>1873500</v>
      </c>
    </row>
    <row r="552" spans="1:29" x14ac:dyDescent="0.25">
      <c r="A552">
        <v>2.4</v>
      </c>
      <c r="B552">
        <v>322500</v>
      </c>
      <c r="C552">
        <v>240300</v>
      </c>
      <c r="D552">
        <v>267800</v>
      </c>
      <c r="F552">
        <v>2.8571430000000002</v>
      </c>
      <c r="G552">
        <v>314800</v>
      </c>
      <c r="H552">
        <v>325200</v>
      </c>
      <c r="I552">
        <v>298900</v>
      </c>
      <c r="K552">
        <v>2.8888888000000001</v>
      </c>
      <c r="L552">
        <v>903400</v>
      </c>
      <c r="M552">
        <v>1081400</v>
      </c>
      <c r="N552">
        <v>410099</v>
      </c>
      <c r="P552">
        <v>2.8</v>
      </c>
      <c r="Q552">
        <v>41717200</v>
      </c>
      <c r="R552">
        <v>47473000</v>
      </c>
      <c r="S552">
        <v>4404600</v>
      </c>
      <c r="U552">
        <v>2.9090910000000001</v>
      </c>
      <c r="V552" t="s">
        <v>1060</v>
      </c>
      <c r="W552" t="s">
        <v>431</v>
      </c>
      <c r="X552">
        <v>800200</v>
      </c>
      <c r="Z552">
        <v>3.0769231000000001</v>
      </c>
      <c r="AA552">
        <v>167446500</v>
      </c>
      <c r="AB552">
        <v>196473700</v>
      </c>
      <c r="AC552">
        <v>5577400</v>
      </c>
    </row>
    <row r="553" spans="1:29" x14ac:dyDescent="0.25">
      <c r="A553">
        <v>2.4</v>
      </c>
      <c r="B553">
        <v>431100</v>
      </c>
      <c r="C553">
        <v>406800</v>
      </c>
      <c r="D553">
        <v>397400</v>
      </c>
      <c r="F553">
        <v>2.8571430000000002</v>
      </c>
      <c r="G553">
        <v>643500</v>
      </c>
      <c r="H553">
        <v>756500</v>
      </c>
      <c r="I553">
        <v>786000</v>
      </c>
      <c r="K553">
        <v>2.8888888000000001</v>
      </c>
      <c r="L553">
        <v>4268400</v>
      </c>
      <c r="M553">
        <v>5257700</v>
      </c>
      <c r="N553">
        <v>3206800</v>
      </c>
      <c r="P553">
        <v>2.8</v>
      </c>
      <c r="Q553" t="s">
        <v>876</v>
      </c>
      <c r="R553" t="s">
        <v>244</v>
      </c>
      <c r="S553">
        <v>2150870000</v>
      </c>
      <c r="U553">
        <v>2.9090910000000001</v>
      </c>
      <c r="V553">
        <v>27158300</v>
      </c>
      <c r="W553">
        <v>47407800</v>
      </c>
      <c r="X553">
        <v>1388400</v>
      </c>
      <c r="Z553">
        <v>3.0769231000000001</v>
      </c>
      <c r="AA553">
        <v>46524200</v>
      </c>
      <c r="AB553">
        <v>63374000</v>
      </c>
      <c r="AC553">
        <v>2940500</v>
      </c>
    </row>
    <row r="554" spans="1:29" x14ac:dyDescent="0.25">
      <c r="A554">
        <v>2.4</v>
      </c>
      <c r="B554">
        <v>258100</v>
      </c>
      <c r="C554">
        <v>234900</v>
      </c>
      <c r="D554">
        <v>480300</v>
      </c>
      <c r="F554">
        <v>2.8571430000000002</v>
      </c>
      <c r="G554">
        <v>340700</v>
      </c>
      <c r="H554">
        <v>319700</v>
      </c>
      <c r="I554">
        <v>327900</v>
      </c>
      <c r="K554">
        <v>2.8888888000000001</v>
      </c>
      <c r="L554">
        <v>24257700</v>
      </c>
      <c r="M554">
        <v>25731300</v>
      </c>
      <c r="N554">
        <v>26418500</v>
      </c>
      <c r="P554">
        <v>2.8</v>
      </c>
      <c r="Q554">
        <v>47466300</v>
      </c>
      <c r="R554">
        <v>72444600</v>
      </c>
      <c r="S554">
        <v>1495300</v>
      </c>
      <c r="U554">
        <v>2.9090910000000001</v>
      </c>
      <c r="V554">
        <v>15725600</v>
      </c>
      <c r="W554">
        <v>25030600</v>
      </c>
      <c r="X554">
        <v>990700</v>
      </c>
      <c r="Z554">
        <v>3.0769231000000001</v>
      </c>
      <c r="AA554">
        <v>28776800</v>
      </c>
      <c r="AB554">
        <v>48101000</v>
      </c>
      <c r="AC554">
        <v>9627500</v>
      </c>
    </row>
    <row r="555" spans="1:29" x14ac:dyDescent="0.25">
      <c r="A555">
        <v>2.4</v>
      </c>
      <c r="B555">
        <v>535800</v>
      </c>
      <c r="C555">
        <v>542200</v>
      </c>
      <c r="D555">
        <v>567600</v>
      </c>
      <c r="F555">
        <v>2.8571430000000002</v>
      </c>
      <c r="G555">
        <v>2820400</v>
      </c>
      <c r="H555">
        <v>3098800</v>
      </c>
      <c r="I555">
        <v>3224700</v>
      </c>
      <c r="K555">
        <v>2.8888888000000001</v>
      </c>
      <c r="L555">
        <v>1206500</v>
      </c>
      <c r="M555">
        <v>1054000</v>
      </c>
      <c r="N555">
        <v>1185101</v>
      </c>
      <c r="P555">
        <v>2.8</v>
      </c>
      <c r="Q555" t="s">
        <v>877</v>
      </c>
      <c r="R555" t="s">
        <v>245</v>
      </c>
      <c r="S555" t="s">
        <v>30</v>
      </c>
      <c r="U555">
        <v>2.9090910000000001</v>
      </c>
      <c r="V555">
        <v>1023500</v>
      </c>
      <c r="W555">
        <v>1130800</v>
      </c>
      <c r="X555">
        <v>1038100</v>
      </c>
      <c r="Z555">
        <v>3.0769231000000001</v>
      </c>
      <c r="AA555" t="s">
        <v>1169</v>
      </c>
      <c r="AB555" t="s">
        <v>551</v>
      </c>
      <c r="AC555">
        <v>2651231800</v>
      </c>
    </row>
    <row r="556" spans="1:29" x14ac:dyDescent="0.25">
      <c r="A556">
        <v>2.4</v>
      </c>
      <c r="B556">
        <v>1034700</v>
      </c>
      <c r="C556">
        <v>1097200</v>
      </c>
      <c r="D556">
        <v>765400</v>
      </c>
      <c r="F556">
        <v>2.8571430000000002</v>
      </c>
      <c r="G556">
        <v>4214700</v>
      </c>
      <c r="H556">
        <v>6141600</v>
      </c>
      <c r="I556">
        <v>1536900</v>
      </c>
      <c r="K556">
        <v>2.8888888000000001</v>
      </c>
      <c r="L556">
        <v>9916000</v>
      </c>
      <c r="M556">
        <v>17698200</v>
      </c>
      <c r="N556">
        <v>3092399</v>
      </c>
      <c r="P556">
        <v>2.8</v>
      </c>
      <c r="Q556">
        <v>20909300</v>
      </c>
      <c r="R556">
        <v>43003800</v>
      </c>
      <c r="S556">
        <v>1626500</v>
      </c>
      <c r="U556">
        <v>2.9090910000000001</v>
      </c>
      <c r="V556" t="s">
        <v>1063</v>
      </c>
      <c r="W556" t="s">
        <v>434</v>
      </c>
      <c r="X556">
        <v>1707232600</v>
      </c>
      <c r="Z556">
        <v>3.0769231000000001</v>
      </c>
      <c r="AA556">
        <v>25902000</v>
      </c>
      <c r="AB556">
        <v>31128900</v>
      </c>
      <c r="AC556">
        <v>6345800</v>
      </c>
    </row>
    <row r="557" spans="1:29" x14ac:dyDescent="0.25">
      <c r="A557">
        <v>2.4</v>
      </c>
      <c r="B557">
        <v>301300</v>
      </c>
      <c r="C557">
        <v>315600</v>
      </c>
      <c r="D557">
        <v>324400</v>
      </c>
      <c r="F557">
        <v>2.8571430000000002</v>
      </c>
      <c r="G557">
        <v>620700</v>
      </c>
      <c r="H557">
        <v>877900</v>
      </c>
      <c r="I557">
        <v>670300</v>
      </c>
      <c r="K557">
        <v>2.8888888000000001</v>
      </c>
      <c r="L557">
        <v>1117000</v>
      </c>
      <c r="M557">
        <v>1170900</v>
      </c>
      <c r="N557">
        <v>1508500</v>
      </c>
      <c r="P557">
        <v>2.8</v>
      </c>
      <c r="Q557">
        <v>4820314500</v>
      </c>
      <c r="R557">
        <v>4927820500</v>
      </c>
      <c r="S557">
        <v>69895600</v>
      </c>
      <c r="U557">
        <v>2.9090910000000001</v>
      </c>
      <c r="V557">
        <v>4332200</v>
      </c>
      <c r="W557">
        <v>5088500</v>
      </c>
      <c r="X557">
        <v>2291500</v>
      </c>
      <c r="Z557">
        <v>3.0769231000000001</v>
      </c>
      <c r="AA557">
        <v>26461700</v>
      </c>
      <c r="AB557">
        <v>30266000</v>
      </c>
      <c r="AC557">
        <v>28829500</v>
      </c>
    </row>
    <row r="558" spans="1:29" x14ac:dyDescent="0.25">
      <c r="A558">
        <v>2.4</v>
      </c>
      <c r="B558">
        <v>588700</v>
      </c>
      <c r="C558">
        <v>375000</v>
      </c>
      <c r="D558">
        <v>406700</v>
      </c>
      <c r="F558">
        <v>2.8571430000000002</v>
      </c>
      <c r="G558">
        <v>7269200</v>
      </c>
      <c r="H558">
        <v>13984600</v>
      </c>
      <c r="I558">
        <v>878700</v>
      </c>
      <c r="K558">
        <v>2.8888888000000001</v>
      </c>
      <c r="L558">
        <v>64182100</v>
      </c>
      <c r="M558">
        <v>131791300</v>
      </c>
      <c r="N558">
        <v>3037201</v>
      </c>
      <c r="P558">
        <v>2.8</v>
      </c>
      <c r="Q558" t="s">
        <v>880</v>
      </c>
      <c r="R558" t="s">
        <v>248</v>
      </c>
      <c r="S558">
        <v>4843600</v>
      </c>
      <c r="U558">
        <v>2.9090910000000001</v>
      </c>
      <c r="V558">
        <v>10440800</v>
      </c>
      <c r="W558">
        <v>20166800</v>
      </c>
      <c r="X558">
        <v>1332600</v>
      </c>
      <c r="Z558">
        <v>3.0769231000000001</v>
      </c>
      <c r="AA558" t="s">
        <v>1181</v>
      </c>
      <c r="AB558" t="s">
        <v>562</v>
      </c>
      <c r="AC558">
        <v>284299700</v>
      </c>
    </row>
    <row r="559" spans="1:29" x14ac:dyDescent="0.25">
      <c r="A559">
        <v>2.4</v>
      </c>
      <c r="B559">
        <v>1182300</v>
      </c>
      <c r="C559">
        <v>1138300</v>
      </c>
      <c r="D559">
        <v>1197700</v>
      </c>
      <c r="F559">
        <v>2.8571430000000002</v>
      </c>
      <c r="G559">
        <v>1271100</v>
      </c>
      <c r="H559">
        <v>1094700</v>
      </c>
      <c r="I559">
        <v>865300</v>
      </c>
      <c r="K559">
        <v>2.8888888000000001</v>
      </c>
      <c r="L559">
        <v>1939884900</v>
      </c>
      <c r="M559">
        <v>2025991000</v>
      </c>
      <c r="N559">
        <v>2112038799</v>
      </c>
      <c r="P559">
        <v>2.8</v>
      </c>
      <c r="Q559">
        <v>49857600</v>
      </c>
      <c r="R559">
        <v>59689200</v>
      </c>
      <c r="S559">
        <v>2837500</v>
      </c>
      <c r="U559">
        <v>3.0909089999999999</v>
      </c>
      <c r="V559">
        <v>7619900</v>
      </c>
      <c r="W559">
        <v>17598000</v>
      </c>
      <c r="X559">
        <v>2715100</v>
      </c>
      <c r="Z559">
        <v>3.0769231000000001</v>
      </c>
      <c r="AA559" t="s">
        <v>1182</v>
      </c>
      <c r="AB559" t="s">
        <v>563</v>
      </c>
      <c r="AC559">
        <v>197267100</v>
      </c>
    </row>
    <row r="560" spans="1:29" x14ac:dyDescent="0.25">
      <c r="A560">
        <v>2.4</v>
      </c>
      <c r="B560">
        <v>228400</v>
      </c>
      <c r="C560">
        <v>228800</v>
      </c>
      <c r="D560">
        <v>229900</v>
      </c>
      <c r="F560">
        <v>2.8571430000000002</v>
      </c>
      <c r="G560">
        <v>446100</v>
      </c>
      <c r="H560">
        <v>590500</v>
      </c>
      <c r="I560">
        <v>421600</v>
      </c>
      <c r="K560">
        <v>2.8888888000000001</v>
      </c>
      <c r="L560">
        <v>64264900</v>
      </c>
      <c r="M560">
        <v>76613500</v>
      </c>
      <c r="N560">
        <v>37610399</v>
      </c>
      <c r="P560">
        <v>2.8</v>
      </c>
      <c r="Q560">
        <v>57646900</v>
      </c>
      <c r="R560">
        <v>63621400</v>
      </c>
      <c r="S560">
        <v>60344200</v>
      </c>
      <c r="U560">
        <v>3.0909089999999999</v>
      </c>
      <c r="V560">
        <v>55095900</v>
      </c>
      <c r="W560">
        <v>21386200</v>
      </c>
      <c r="X560">
        <v>1949500</v>
      </c>
      <c r="Z560">
        <v>3.0769231000000001</v>
      </c>
      <c r="AA560">
        <v>3334568400</v>
      </c>
      <c r="AB560">
        <v>3502559800</v>
      </c>
      <c r="AC560">
        <v>1444194800</v>
      </c>
    </row>
    <row r="561" spans="1:29" x14ac:dyDescent="0.25">
      <c r="A561">
        <v>2.4</v>
      </c>
      <c r="B561">
        <v>2443700</v>
      </c>
      <c r="C561">
        <v>2274700</v>
      </c>
      <c r="D561">
        <v>2345000</v>
      </c>
      <c r="F561">
        <v>2.8571430000000002</v>
      </c>
      <c r="G561">
        <v>55945600</v>
      </c>
      <c r="H561">
        <v>87936500</v>
      </c>
      <c r="I561">
        <v>3402900</v>
      </c>
      <c r="K561">
        <v>2.8888888000000001</v>
      </c>
      <c r="L561">
        <v>117353100</v>
      </c>
      <c r="M561">
        <v>127987200</v>
      </c>
      <c r="N561">
        <v>5362999</v>
      </c>
      <c r="P561">
        <v>2.8</v>
      </c>
      <c r="Q561">
        <v>4323400</v>
      </c>
      <c r="R561">
        <v>6034000</v>
      </c>
      <c r="S561">
        <v>2866000</v>
      </c>
      <c r="U561">
        <v>3.0909089999999999</v>
      </c>
      <c r="V561">
        <v>87954500</v>
      </c>
      <c r="W561">
        <v>114470800</v>
      </c>
      <c r="X561">
        <v>12412900</v>
      </c>
      <c r="Z561">
        <v>3.0769231000000001</v>
      </c>
      <c r="AA561" t="s">
        <v>1185</v>
      </c>
      <c r="AB561" t="s">
        <v>565</v>
      </c>
      <c r="AC561">
        <v>250498600</v>
      </c>
    </row>
    <row r="562" spans="1:29" x14ac:dyDescent="0.25">
      <c r="A562">
        <v>2.4</v>
      </c>
      <c r="B562">
        <v>372100</v>
      </c>
      <c r="C562">
        <v>329800</v>
      </c>
      <c r="D562">
        <v>305000</v>
      </c>
      <c r="F562">
        <v>2.8571430000000002</v>
      </c>
      <c r="G562">
        <v>2347400</v>
      </c>
      <c r="H562">
        <v>2614300</v>
      </c>
      <c r="I562">
        <v>2475500</v>
      </c>
      <c r="K562">
        <v>2.8888888000000001</v>
      </c>
      <c r="L562">
        <v>1268200</v>
      </c>
      <c r="M562">
        <v>1585300</v>
      </c>
      <c r="N562">
        <v>842599</v>
      </c>
      <c r="P562">
        <v>2.8</v>
      </c>
      <c r="Q562">
        <v>420117800</v>
      </c>
      <c r="R562">
        <v>591713600</v>
      </c>
      <c r="S562">
        <v>1882500</v>
      </c>
      <c r="U562">
        <v>3.0909089999999999</v>
      </c>
      <c r="V562">
        <v>11084700</v>
      </c>
      <c r="W562">
        <v>14132400</v>
      </c>
      <c r="X562">
        <v>1634900</v>
      </c>
      <c r="Z562">
        <v>3.0769231000000001</v>
      </c>
      <c r="AA562">
        <v>23357700</v>
      </c>
      <c r="AB562">
        <v>29110800</v>
      </c>
      <c r="AC562">
        <v>23714500</v>
      </c>
    </row>
    <row r="563" spans="1:29" x14ac:dyDescent="0.25">
      <c r="A563">
        <v>2.4</v>
      </c>
      <c r="B563">
        <v>280300</v>
      </c>
      <c r="C563">
        <v>220300</v>
      </c>
      <c r="D563">
        <v>213300</v>
      </c>
      <c r="F563">
        <v>2.8571430000000002</v>
      </c>
      <c r="G563">
        <v>709100</v>
      </c>
      <c r="H563">
        <v>985000</v>
      </c>
      <c r="I563">
        <v>988300</v>
      </c>
      <c r="K563">
        <v>2.8888888000000001</v>
      </c>
      <c r="L563">
        <v>337800</v>
      </c>
      <c r="M563">
        <v>409700</v>
      </c>
      <c r="N563">
        <v>292900</v>
      </c>
      <c r="P563">
        <v>2.8</v>
      </c>
      <c r="Q563">
        <v>15357300</v>
      </c>
      <c r="R563">
        <v>25808500</v>
      </c>
      <c r="S563">
        <v>1224700</v>
      </c>
      <c r="U563">
        <v>3.0909089999999999</v>
      </c>
      <c r="V563">
        <v>12006600</v>
      </c>
      <c r="W563">
        <v>13099000</v>
      </c>
      <c r="X563">
        <v>12843800</v>
      </c>
      <c r="Z563">
        <v>3.0769231000000001</v>
      </c>
      <c r="AA563" t="s">
        <v>1186</v>
      </c>
      <c r="AB563" t="s">
        <v>566</v>
      </c>
      <c r="AC563">
        <v>1500500</v>
      </c>
    </row>
    <row r="564" spans="1:29" x14ac:dyDescent="0.25">
      <c r="A564">
        <v>2.4</v>
      </c>
      <c r="B564">
        <v>2264300</v>
      </c>
      <c r="C564">
        <v>1931500</v>
      </c>
      <c r="D564">
        <v>1950700</v>
      </c>
      <c r="F564">
        <v>2.8571430000000002</v>
      </c>
      <c r="G564">
        <v>1690500</v>
      </c>
      <c r="H564">
        <v>1405400</v>
      </c>
      <c r="I564">
        <v>1271300</v>
      </c>
      <c r="K564">
        <v>2.8888888000000001</v>
      </c>
      <c r="L564">
        <v>5860384600</v>
      </c>
      <c r="M564" t="s">
        <v>145</v>
      </c>
      <c r="N564">
        <v>17300600</v>
      </c>
      <c r="P564">
        <v>2.8</v>
      </c>
      <c r="Q564">
        <v>17979500</v>
      </c>
      <c r="R564">
        <v>22324200</v>
      </c>
      <c r="S564">
        <v>1219700</v>
      </c>
      <c r="U564">
        <v>3.0909089999999999</v>
      </c>
      <c r="V564" t="s">
        <v>339</v>
      </c>
      <c r="W564" t="s">
        <v>282</v>
      </c>
      <c r="X564">
        <v>1847300</v>
      </c>
      <c r="Z564">
        <v>3.0769231000000001</v>
      </c>
      <c r="AA564" t="s">
        <v>1187</v>
      </c>
      <c r="AB564" t="s">
        <v>427</v>
      </c>
      <c r="AC564">
        <v>3068285700</v>
      </c>
    </row>
    <row r="565" spans="1:29" x14ac:dyDescent="0.25">
      <c r="A565">
        <v>2.4</v>
      </c>
      <c r="B565">
        <v>252400</v>
      </c>
      <c r="C565">
        <v>240800</v>
      </c>
      <c r="D565">
        <v>246100</v>
      </c>
      <c r="F565">
        <v>2.8571430000000002</v>
      </c>
      <c r="G565">
        <v>1149500</v>
      </c>
      <c r="H565">
        <v>1543500</v>
      </c>
      <c r="I565">
        <v>716200</v>
      </c>
      <c r="K565">
        <v>2.8888888000000001</v>
      </c>
      <c r="L565">
        <v>24308300</v>
      </c>
      <c r="M565">
        <v>38822500</v>
      </c>
      <c r="N565">
        <v>5372199</v>
      </c>
      <c r="P565">
        <v>2.8</v>
      </c>
      <c r="Q565">
        <v>116261400</v>
      </c>
      <c r="R565">
        <v>128846200</v>
      </c>
      <c r="S565">
        <v>118151000</v>
      </c>
      <c r="U565">
        <v>3.0909089999999999</v>
      </c>
      <c r="V565">
        <v>13906200</v>
      </c>
      <c r="W565">
        <v>15760500</v>
      </c>
      <c r="X565">
        <v>14140300</v>
      </c>
      <c r="Z565">
        <v>3.0769231000000001</v>
      </c>
      <c r="AA565">
        <v>3825788400</v>
      </c>
      <c r="AB565" t="s">
        <v>568</v>
      </c>
      <c r="AC565">
        <v>1256300</v>
      </c>
    </row>
    <row r="566" spans="1:29" x14ac:dyDescent="0.25">
      <c r="A566">
        <v>2.4</v>
      </c>
      <c r="B566">
        <v>275200</v>
      </c>
      <c r="C566">
        <v>290100</v>
      </c>
      <c r="D566">
        <v>281800</v>
      </c>
      <c r="F566">
        <v>2.8571430000000002</v>
      </c>
      <c r="G566">
        <v>2102000</v>
      </c>
      <c r="H566">
        <v>2109900</v>
      </c>
      <c r="I566">
        <v>2304700</v>
      </c>
      <c r="K566">
        <v>2.8888888000000001</v>
      </c>
      <c r="L566">
        <v>2440800</v>
      </c>
      <c r="M566">
        <v>4422600</v>
      </c>
      <c r="N566">
        <v>1069700</v>
      </c>
      <c r="P566">
        <v>2.8</v>
      </c>
      <c r="Q566">
        <v>16396200</v>
      </c>
      <c r="R566">
        <v>18001600</v>
      </c>
      <c r="S566">
        <v>16890500</v>
      </c>
      <c r="U566">
        <v>3.0909089999999999</v>
      </c>
      <c r="V566">
        <v>92311700</v>
      </c>
      <c r="W566">
        <v>115720000</v>
      </c>
      <c r="X566">
        <v>1428300</v>
      </c>
      <c r="Z566">
        <v>3.0769231000000001</v>
      </c>
      <c r="AA566" t="s">
        <v>1189</v>
      </c>
      <c r="AB566" t="s">
        <v>569</v>
      </c>
      <c r="AC566">
        <v>2743600</v>
      </c>
    </row>
    <row r="567" spans="1:29" x14ac:dyDescent="0.25">
      <c r="A567">
        <v>2.4</v>
      </c>
      <c r="B567">
        <v>222500</v>
      </c>
      <c r="C567">
        <v>251200</v>
      </c>
      <c r="D567">
        <v>251000</v>
      </c>
      <c r="F567">
        <v>2.8571430000000002</v>
      </c>
      <c r="G567">
        <v>32301500</v>
      </c>
      <c r="H567">
        <v>31481600</v>
      </c>
      <c r="I567">
        <v>17661800</v>
      </c>
      <c r="K567">
        <v>2.8888888000000001</v>
      </c>
      <c r="L567">
        <v>630200</v>
      </c>
      <c r="M567">
        <v>2650200</v>
      </c>
      <c r="N567">
        <v>477201</v>
      </c>
      <c r="P567">
        <v>2.8</v>
      </c>
      <c r="Q567">
        <v>112872400</v>
      </c>
      <c r="R567">
        <v>183251400</v>
      </c>
      <c r="S567">
        <v>1414300</v>
      </c>
      <c r="U567">
        <v>3.0909089999999999</v>
      </c>
      <c r="V567">
        <v>381922900</v>
      </c>
      <c r="W567">
        <v>545353000</v>
      </c>
      <c r="X567">
        <v>7525300</v>
      </c>
      <c r="Z567">
        <v>3.0769231000000001</v>
      </c>
      <c r="AA567">
        <v>215728300</v>
      </c>
      <c r="AB567">
        <v>281772000</v>
      </c>
      <c r="AC567">
        <v>2587500</v>
      </c>
    </row>
    <row r="568" spans="1:29" x14ac:dyDescent="0.25">
      <c r="A568">
        <v>2.4</v>
      </c>
      <c r="B568">
        <v>400100</v>
      </c>
      <c r="C568">
        <v>469900</v>
      </c>
      <c r="D568">
        <v>454000</v>
      </c>
      <c r="F568">
        <v>2.8571430000000002</v>
      </c>
      <c r="G568">
        <v>61721200</v>
      </c>
      <c r="H568">
        <v>74087500</v>
      </c>
      <c r="I568">
        <v>3098900</v>
      </c>
      <c r="K568">
        <v>2.8888888000000001</v>
      </c>
      <c r="L568">
        <v>27711300</v>
      </c>
      <c r="M568">
        <v>27368500</v>
      </c>
      <c r="N568">
        <v>32971100</v>
      </c>
      <c r="P568">
        <v>2.8</v>
      </c>
      <c r="Q568">
        <v>8332200</v>
      </c>
      <c r="R568">
        <v>8930000</v>
      </c>
      <c r="S568">
        <v>8377700</v>
      </c>
      <c r="U568">
        <v>3.0909089999999999</v>
      </c>
      <c r="V568" t="s">
        <v>914</v>
      </c>
      <c r="W568">
        <v>114765300</v>
      </c>
      <c r="X568">
        <v>106801400</v>
      </c>
      <c r="Z568">
        <v>3.0769231000000001</v>
      </c>
      <c r="AA568">
        <v>59732600</v>
      </c>
      <c r="AB568">
        <v>140709800</v>
      </c>
      <c r="AC568">
        <v>1275800</v>
      </c>
    </row>
    <row r="569" spans="1:29" x14ac:dyDescent="0.25">
      <c r="A569">
        <v>2.4</v>
      </c>
      <c r="B569">
        <v>496200</v>
      </c>
      <c r="C569">
        <v>1016100</v>
      </c>
      <c r="D569">
        <v>578800</v>
      </c>
      <c r="F569">
        <v>2.8571430000000002</v>
      </c>
      <c r="G569">
        <v>1061600</v>
      </c>
      <c r="H569">
        <v>1623700</v>
      </c>
      <c r="I569">
        <v>1102100</v>
      </c>
      <c r="K569">
        <v>2.8888888000000001</v>
      </c>
      <c r="L569">
        <v>3167200</v>
      </c>
      <c r="M569">
        <v>3425100</v>
      </c>
      <c r="N569">
        <v>3362500</v>
      </c>
      <c r="P569">
        <v>2.8</v>
      </c>
      <c r="Q569">
        <v>9000900</v>
      </c>
      <c r="R569">
        <v>15989000</v>
      </c>
      <c r="S569">
        <v>1292500</v>
      </c>
      <c r="U569">
        <v>3.0909089999999999</v>
      </c>
      <c r="V569" t="s">
        <v>915</v>
      </c>
      <c r="W569" t="s">
        <v>285</v>
      </c>
      <c r="X569">
        <v>5265500</v>
      </c>
      <c r="Z569">
        <v>3.0769231000000001</v>
      </c>
      <c r="AA569">
        <v>47153100</v>
      </c>
      <c r="AB569">
        <v>51746800</v>
      </c>
      <c r="AC569">
        <v>10127800</v>
      </c>
    </row>
    <row r="570" spans="1:29" x14ac:dyDescent="0.25">
      <c r="A570">
        <v>2.4</v>
      </c>
      <c r="B570">
        <v>197600</v>
      </c>
      <c r="C570">
        <v>220200</v>
      </c>
      <c r="D570">
        <v>234900</v>
      </c>
      <c r="F570">
        <v>2.8571430000000002</v>
      </c>
      <c r="G570">
        <v>369400</v>
      </c>
      <c r="H570">
        <v>428900</v>
      </c>
      <c r="I570">
        <v>449400</v>
      </c>
      <c r="K570">
        <v>2.8888888000000001</v>
      </c>
      <c r="L570">
        <v>897700</v>
      </c>
      <c r="M570">
        <v>998400</v>
      </c>
      <c r="N570">
        <v>752300</v>
      </c>
      <c r="P570">
        <v>2.8</v>
      </c>
      <c r="Q570">
        <v>20509500</v>
      </c>
      <c r="R570">
        <v>22531200</v>
      </c>
      <c r="S570">
        <v>21134000</v>
      </c>
      <c r="U570">
        <v>3.0909089999999999</v>
      </c>
      <c r="V570">
        <v>30990200</v>
      </c>
      <c r="W570">
        <v>60372700</v>
      </c>
      <c r="X570">
        <v>3911900</v>
      </c>
      <c r="Z570">
        <v>3.0769231000000001</v>
      </c>
      <c r="AA570" t="s">
        <v>1202</v>
      </c>
      <c r="AB570" t="s">
        <v>584</v>
      </c>
      <c r="AC570">
        <v>7284900</v>
      </c>
    </row>
    <row r="571" spans="1:29" x14ac:dyDescent="0.25">
      <c r="A571">
        <v>2.4</v>
      </c>
      <c r="B571">
        <v>288900</v>
      </c>
      <c r="C571">
        <v>369000</v>
      </c>
      <c r="D571">
        <v>296200</v>
      </c>
      <c r="F571">
        <v>2.8571430000000002</v>
      </c>
      <c r="G571">
        <v>15960700</v>
      </c>
      <c r="H571">
        <v>17643500</v>
      </c>
      <c r="I571">
        <v>5022800</v>
      </c>
      <c r="K571">
        <v>2.8888888000000001</v>
      </c>
      <c r="L571">
        <v>265653500</v>
      </c>
      <c r="M571">
        <v>294108100</v>
      </c>
      <c r="N571">
        <v>3382200</v>
      </c>
      <c r="P571">
        <v>2.8</v>
      </c>
      <c r="Q571">
        <v>53874600</v>
      </c>
      <c r="R571">
        <v>103217600</v>
      </c>
      <c r="S571">
        <v>511500</v>
      </c>
      <c r="U571">
        <v>3.0909089999999999</v>
      </c>
      <c r="V571">
        <v>253081500</v>
      </c>
      <c r="W571">
        <v>298495200</v>
      </c>
      <c r="X571">
        <v>59684100</v>
      </c>
      <c r="Z571">
        <v>3.0769231000000001</v>
      </c>
      <c r="AA571">
        <v>1814999400</v>
      </c>
      <c r="AB571">
        <v>1866771400</v>
      </c>
      <c r="AC571">
        <v>68046600</v>
      </c>
    </row>
    <row r="572" spans="1:29" x14ac:dyDescent="0.25">
      <c r="A572">
        <v>2.4</v>
      </c>
      <c r="B572">
        <v>185800</v>
      </c>
      <c r="C572">
        <v>291900</v>
      </c>
      <c r="D572">
        <v>223800</v>
      </c>
      <c r="F572">
        <v>2.8571430000000002</v>
      </c>
      <c r="G572">
        <v>5312500</v>
      </c>
      <c r="H572">
        <v>5238900</v>
      </c>
      <c r="I572">
        <v>1728700</v>
      </c>
      <c r="K572">
        <v>2.8888888000000001</v>
      </c>
      <c r="L572">
        <v>497443100</v>
      </c>
      <c r="M572">
        <v>513932400</v>
      </c>
      <c r="N572">
        <v>13166300</v>
      </c>
      <c r="P572">
        <v>2.8</v>
      </c>
      <c r="Q572">
        <v>48338000</v>
      </c>
      <c r="R572">
        <v>14897000</v>
      </c>
      <c r="S572">
        <v>12879600</v>
      </c>
      <c r="U572">
        <v>3.0909089999999999</v>
      </c>
      <c r="V572">
        <v>1542700</v>
      </c>
      <c r="W572">
        <v>2445500</v>
      </c>
      <c r="X572">
        <v>1408400</v>
      </c>
      <c r="Z572">
        <v>3.0769231000000001</v>
      </c>
      <c r="AA572">
        <v>16373100</v>
      </c>
      <c r="AB572">
        <v>39179300</v>
      </c>
      <c r="AC572">
        <v>1478400</v>
      </c>
    </row>
    <row r="573" spans="1:29" x14ac:dyDescent="0.25">
      <c r="A573">
        <v>2.4</v>
      </c>
      <c r="B573">
        <v>342100</v>
      </c>
      <c r="C573">
        <v>423500</v>
      </c>
      <c r="D573">
        <v>407700</v>
      </c>
      <c r="F573">
        <v>2.8571430000000002</v>
      </c>
      <c r="G573">
        <v>3599300</v>
      </c>
      <c r="H573">
        <v>4103600</v>
      </c>
      <c r="I573">
        <v>3629900</v>
      </c>
      <c r="K573">
        <v>2.8888888000000001</v>
      </c>
      <c r="L573">
        <v>18554900</v>
      </c>
      <c r="M573">
        <v>34140600</v>
      </c>
      <c r="N573">
        <v>2216500</v>
      </c>
      <c r="P573">
        <v>2.8</v>
      </c>
      <c r="Q573">
        <v>1035100</v>
      </c>
      <c r="R573">
        <v>1339900</v>
      </c>
      <c r="S573">
        <v>750800</v>
      </c>
      <c r="U573">
        <v>3.0909089999999999</v>
      </c>
      <c r="V573">
        <v>1569900</v>
      </c>
      <c r="W573">
        <v>1877400</v>
      </c>
      <c r="X573">
        <v>1262900</v>
      </c>
      <c r="Z573">
        <v>3.0769231000000001</v>
      </c>
      <c r="AA573">
        <v>314861300</v>
      </c>
      <c r="AB573">
        <v>435947700</v>
      </c>
      <c r="AC573">
        <v>1123600</v>
      </c>
    </row>
    <row r="574" spans="1:29" x14ac:dyDescent="0.25">
      <c r="A574">
        <v>2.4</v>
      </c>
      <c r="B574">
        <v>1468700</v>
      </c>
      <c r="C574">
        <v>1705500</v>
      </c>
      <c r="D574">
        <v>1450200</v>
      </c>
      <c r="F574">
        <v>2.8571430000000002</v>
      </c>
      <c r="G574">
        <v>473700</v>
      </c>
      <c r="H574">
        <v>609000</v>
      </c>
      <c r="I574">
        <v>760900</v>
      </c>
      <c r="K574">
        <v>2.8888888000000001</v>
      </c>
      <c r="L574">
        <v>958800</v>
      </c>
      <c r="M574">
        <v>1114400</v>
      </c>
      <c r="N574">
        <v>731799</v>
      </c>
      <c r="P574">
        <v>2.8</v>
      </c>
      <c r="Q574" t="s">
        <v>884</v>
      </c>
      <c r="R574" t="s">
        <v>252</v>
      </c>
      <c r="S574">
        <v>1380400</v>
      </c>
      <c r="U574">
        <v>3.0909089999999999</v>
      </c>
      <c r="V574">
        <v>1018500</v>
      </c>
      <c r="W574">
        <v>1563000</v>
      </c>
      <c r="X574">
        <v>829300</v>
      </c>
      <c r="Z574">
        <v>3.0769231000000001</v>
      </c>
      <c r="AA574" t="s">
        <v>830</v>
      </c>
      <c r="AB574" t="s">
        <v>585</v>
      </c>
      <c r="AC574">
        <v>41971300</v>
      </c>
    </row>
    <row r="575" spans="1:29" x14ac:dyDescent="0.25">
      <c r="A575">
        <v>2.4</v>
      </c>
      <c r="B575">
        <v>17054300</v>
      </c>
      <c r="C575">
        <v>19894700</v>
      </c>
      <c r="D575">
        <v>20440500</v>
      </c>
      <c r="F575">
        <v>2.8571430000000002</v>
      </c>
      <c r="G575">
        <v>455100</v>
      </c>
      <c r="H575">
        <v>443300</v>
      </c>
      <c r="I575">
        <v>381700</v>
      </c>
      <c r="K575">
        <v>2.8888888000000001</v>
      </c>
      <c r="L575">
        <v>1506500</v>
      </c>
      <c r="M575">
        <v>1568500</v>
      </c>
      <c r="N575">
        <v>1637900</v>
      </c>
      <c r="P575">
        <v>2.8</v>
      </c>
      <c r="Q575" t="s">
        <v>885</v>
      </c>
      <c r="R575" t="s">
        <v>253</v>
      </c>
      <c r="S575">
        <v>21826700</v>
      </c>
      <c r="U575">
        <v>3.0909089999999999</v>
      </c>
      <c r="V575">
        <v>1183500</v>
      </c>
      <c r="W575">
        <v>1707900</v>
      </c>
      <c r="X575">
        <v>465900</v>
      </c>
      <c r="Z575">
        <v>3.0769231000000001</v>
      </c>
      <c r="AA575">
        <v>506500</v>
      </c>
      <c r="AB575">
        <v>2762300</v>
      </c>
      <c r="AC575">
        <v>592700</v>
      </c>
    </row>
    <row r="576" spans="1:29" x14ac:dyDescent="0.25">
      <c r="A576">
        <v>2.4</v>
      </c>
      <c r="B576">
        <v>1328300</v>
      </c>
      <c r="C576">
        <v>1413700</v>
      </c>
      <c r="D576">
        <v>1281000</v>
      </c>
      <c r="F576">
        <v>2.8571430000000002</v>
      </c>
      <c r="G576">
        <v>4856100</v>
      </c>
      <c r="H576">
        <v>4342800</v>
      </c>
      <c r="I576">
        <v>4209700</v>
      </c>
      <c r="K576">
        <v>2.8888888000000001</v>
      </c>
      <c r="L576">
        <v>28958400</v>
      </c>
      <c r="M576">
        <v>31965700</v>
      </c>
      <c r="N576">
        <v>32859201</v>
      </c>
      <c r="P576">
        <v>2.8</v>
      </c>
      <c r="Q576">
        <v>1279500</v>
      </c>
      <c r="R576">
        <v>1961400</v>
      </c>
      <c r="S576">
        <v>554900</v>
      </c>
      <c r="U576">
        <v>3.0909089999999999</v>
      </c>
      <c r="V576">
        <v>48836900</v>
      </c>
      <c r="W576">
        <v>87617600</v>
      </c>
      <c r="X576">
        <v>902300</v>
      </c>
      <c r="Z576">
        <v>3.0769231000000001</v>
      </c>
      <c r="AA576">
        <v>2740100</v>
      </c>
      <c r="AB576">
        <v>4163800</v>
      </c>
      <c r="AC576">
        <v>1277600</v>
      </c>
    </row>
    <row r="577" spans="1:29" x14ac:dyDescent="0.25">
      <c r="A577">
        <v>2.4</v>
      </c>
      <c r="B577">
        <v>5357100</v>
      </c>
      <c r="C577">
        <v>5709400</v>
      </c>
      <c r="D577">
        <v>5463400</v>
      </c>
      <c r="F577">
        <v>2.8571430000000002</v>
      </c>
      <c r="G577">
        <v>901800</v>
      </c>
      <c r="H577">
        <v>1071800</v>
      </c>
      <c r="I577">
        <v>875200</v>
      </c>
      <c r="K577">
        <v>2.8888888000000001</v>
      </c>
      <c r="L577">
        <v>672400</v>
      </c>
      <c r="M577">
        <v>972900</v>
      </c>
      <c r="N577">
        <v>522400</v>
      </c>
      <c r="P577">
        <v>2.8</v>
      </c>
      <c r="Q577">
        <v>937472700</v>
      </c>
      <c r="R577">
        <v>1108420100</v>
      </c>
      <c r="S577">
        <v>14140100</v>
      </c>
      <c r="U577">
        <v>3.0909089999999999</v>
      </c>
      <c r="V577">
        <v>736600</v>
      </c>
      <c r="W577">
        <v>845000</v>
      </c>
      <c r="X577">
        <v>811800</v>
      </c>
      <c r="Z577">
        <v>3.0769231000000001</v>
      </c>
      <c r="AA577" t="s">
        <v>1210</v>
      </c>
      <c r="AB577" t="s">
        <v>593</v>
      </c>
      <c r="AC577">
        <v>1852600</v>
      </c>
    </row>
    <row r="578" spans="1:29" x14ac:dyDescent="0.25">
      <c r="A578">
        <v>2.4</v>
      </c>
      <c r="B578">
        <v>473300</v>
      </c>
      <c r="C578">
        <v>492700</v>
      </c>
      <c r="D578">
        <v>429900</v>
      </c>
      <c r="F578">
        <v>2.8571430000000002</v>
      </c>
      <c r="G578">
        <v>1624200</v>
      </c>
      <c r="H578">
        <v>1755900</v>
      </c>
      <c r="I578">
        <v>1548400</v>
      </c>
      <c r="K578">
        <v>2.8888888000000001</v>
      </c>
      <c r="L578">
        <v>8141000</v>
      </c>
      <c r="M578">
        <v>10299000</v>
      </c>
      <c r="N578">
        <v>11586899</v>
      </c>
      <c r="P578">
        <v>2.8</v>
      </c>
      <c r="Q578">
        <v>9382900</v>
      </c>
      <c r="R578">
        <v>9657200</v>
      </c>
      <c r="S578">
        <v>8316100</v>
      </c>
      <c r="U578">
        <v>3.0909089999999999</v>
      </c>
      <c r="V578">
        <v>665300</v>
      </c>
      <c r="W578">
        <v>700400</v>
      </c>
      <c r="X578">
        <v>670600</v>
      </c>
      <c r="Z578">
        <v>3.0769231000000001</v>
      </c>
      <c r="AA578">
        <v>102204500</v>
      </c>
      <c r="AB578">
        <v>209531900</v>
      </c>
      <c r="AC578">
        <v>18530100</v>
      </c>
    </row>
    <row r="579" spans="1:29" x14ac:dyDescent="0.25">
      <c r="A579">
        <v>2.4</v>
      </c>
      <c r="B579">
        <v>413900</v>
      </c>
      <c r="C579">
        <v>421400</v>
      </c>
      <c r="D579">
        <v>526900</v>
      </c>
      <c r="F579">
        <v>2.8571430000000002</v>
      </c>
      <c r="G579">
        <v>194118000</v>
      </c>
      <c r="H579">
        <v>244994900</v>
      </c>
      <c r="I579">
        <v>1318000</v>
      </c>
      <c r="K579">
        <v>2.8888888000000001</v>
      </c>
      <c r="L579">
        <v>4047583200</v>
      </c>
      <c r="M579" t="s">
        <v>153</v>
      </c>
      <c r="N579">
        <v>2732201</v>
      </c>
      <c r="P579">
        <v>2.8</v>
      </c>
      <c r="Q579">
        <v>2984940400</v>
      </c>
      <c r="R579">
        <v>3126652000</v>
      </c>
      <c r="S579">
        <v>299360500</v>
      </c>
      <c r="U579">
        <v>3.0909089999999999</v>
      </c>
      <c r="V579">
        <v>957700</v>
      </c>
      <c r="W579">
        <v>837200</v>
      </c>
      <c r="X579">
        <v>842300</v>
      </c>
      <c r="Z579">
        <v>3.0769231000000001</v>
      </c>
      <c r="AA579">
        <v>810317100</v>
      </c>
      <c r="AB579">
        <v>1136743500</v>
      </c>
      <c r="AC579">
        <v>5969200</v>
      </c>
    </row>
    <row r="580" spans="1:29" x14ac:dyDescent="0.25">
      <c r="A580">
        <v>2.4</v>
      </c>
      <c r="B580">
        <v>599000</v>
      </c>
      <c r="C580">
        <v>550300</v>
      </c>
      <c r="D580">
        <v>926600</v>
      </c>
      <c r="F580">
        <v>2.8571430000000002</v>
      </c>
      <c r="G580">
        <v>631100</v>
      </c>
      <c r="H580">
        <v>703000</v>
      </c>
      <c r="I580">
        <v>839200</v>
      </c>
      <c r="K580">
        <v>2.8888888000000001</v>
      </c>
      <c r="L580">
        <v>33640800</v>
      </c>
      <c r="M580">
        <v>35758600</v>
      </c>
      <c r="N580">
        <v>33962501</v>
      </c>
      <c r="P580">
        <v>2.8</v>
      </c>
      <c r="Q580">
        <v>33294500</v>
      </c>
      <c r="R580">
        <v>57913600</v>
      </c>
      <c r="S580">
        <v>1709800</v>
      </c>
      <c r="U580">
        <v>3.0909089999999999</v>
      </c>
      <c r="V580">
        <v>966578200</v>
      </c>
      <c r="W580">
        <v>1066850000</v>
      </c>
      <c r="X580">
        <v>829752300</v>
      </c>
      <c r="Z580">
        <v>3.0769231000000001</v>
      </c>
      <c r="AA580" t="s">
        <v>1218</v>
      </c>
      <c r="AB580" t="s">
        <v>600</v>
      </c>
      <c r="AC580">
        <v>1550600</v>
      </c>
    </row>
    <row r="581" spans="1:29" x14ac:dyDescent="0.25">
      <c r="A581">
        <v>2.4</v>
      </c>
      <c r="B581">
        <v>321400</v>
      </c>
      <c r="C581">
        <v>271600</v>
      </c>
      <c r="D581">
        <v>357200</v>
      </c>
      <c r="F581">
        <v>2.8571430000000002</v>
      </c>
      <c r="G581">
        <v>3900410400</v>
      </c>
      <c r="H581">
        <v>3384325700</v>
      </c>
      <c r="I581">
        <v>1219560400</v>
      </c>
      <c r="K581">
        <v>2.8888888000000001</v>
      </c>
      <c r="L581">
        <v>15803500</v>
      </c>
      <c r="M581">
        <v>28268000</v>
      </c>
      <c r="N581">
        <v>882200</v>
      </c>
      <c r="P581">
        <v>2.8</v>
      </c>
      <c r="Q581">
        <v>6541700</v>
      </c>
      <c r="R581">
        <v>7031800</v>
      </c>
      <c r="S581">
        <v>3743400</v>
      </c>
      <c r="U581">
        <v>3.0909089999999999</v>
      </c>
      <c r="V581">
        <v>4724500</v>
      </c>
      <c r="W581">
        <v>5034300</v>
      </c>
      <c r="X581">
        <v>4687300</v>
      </c>
      <c r="Z581">
        <v>3.0769231000000001</v>
      </c>
      <c r="AA581">
        <v>5445476400</v>
      </c>
      <c r="AB581" t="s">
        <v>1409</v>
      </c>
      <c r="AC581">
        <v>1005200</v>
      </c>
    </row>
    <row r="582" spans="1:29" x14ac:dyDescent="0.25">
      <c r="A582">
        <v>2.4</v>
      </c>
      <c r="B582">
        <v>311000</v>
      </c>
      <c r="C582">
        <v>204200</v>
      </c>
      <c r="D582">
        <v>234800</v>
      </c>
      <c r="F582">
        <v>2.8571430000000002</v>
      </c>
      <c r="G582">
        <v>2062200</v>
      </c>
      <c r="H582">
        <v>2200500</v>
      </c>
      <c r="I582">
        <v>2055400</v>
      </c>
      <c r="K582">
        <v>2.8888888000000001</v>
      </c>
      <c r="L582">
        <v>588921900</v>
      </c>
      <c r="M582">
        <v>927702800</v>
      </c>
      <c r="N582">
        <v>3642000</v>
      </c>
      <c r="P582">
        <v>2.8</v>
      </c>
      <c r="Q582" t="s">
        <v>117</v>
      </c>
      <c r="R582" t="s">
        <v>255</v>
      </c>
      <c r="S582">
        <v>3995200</v>
      </c>
      <c r="U582">
        <v>3.0909089999999999</v>
      </c>
      <c r="V582" t="s">
        <v>931</v>
      </c>
      <c r="W582" t="s">
        <v>303</v>
      </c>
      <c r="X582">
        <v>1209800</v>
      </c>
      <c r="Z582">
        <v>3.0769231000000001</v>
      </c>
      <c r="AA582">
        <v>442801200</v>
      </c>
      <c r="AB582">
        <v>38000000</v>
      </c>
      <c r="AC582">
        <v>27081600</v>
      </c>
    </row>
    <row r="583" spans="1:29" x14ac:dyDescent="0.25">
      <c r="A583">
        <v>2.4</v>
      </c>
      <c r="B583">
        <v>982300</v>
      </c>
      <c r="C583">
        <v>727900</v>
      </c>
      <c r="D583">
        <v>886600</v>
      </c>
      <c r="F583">
        <v>2.8571430000000002</v>
      </c>
      <c r="G583">
        <v>521700</v>
      </c>
      <c r="H583">
        <v>615400</v>
      </c>
      <c r="I583">
        <v>542900</v>
      </c>
      <c r="K583">
        <v>2.8888888000000001</v>
      </c>
      <c r="L583">
        <v>23049400</v>
      </c>
      <c r="M583">
        <v>27822100</v>
      </c>
      <c r="N583">
        <v>2695000</v>
      </c>
      <c r="P583">
        <v>2.8</v>
      </c>
      <c r="Q583">
        <v>1013554400</v>
      </c>
      <c r="R583">
        <v>1586900400</v>
      </c>
      <c r="S583">
        <v>11567000</v>
      </c>
      <c r="U583">
        <v>3.0909089999999999</v>
      </c>
      <c r="V583">
        <v>15368900</v>
      </c>
      <c r="W583">
        <v>23454900</v>
      </c>
      <c r="X583">
        <v>910000</v>
      </c>
      <c r="Z583">
        <v>3.0769231000000001</v>
      </c>
      <c r="AA583">
        <v>267637500</v>
      </c>
      <c r="AB583">
        <v>184363400</v>
      </c>
      <c r="AC583">
        <v>176610500</v>
      </c>
    </row>
    <row r="584" spans="1:29" x14ac:dyDescent="0.25">
      <c r="A584">
        <v>2.4</v>
      </c>
      <c r="B584">
        <v>862700</v>
      </c>
      <c r="C584">
        <v>747500</v>
      </c>
      <c r="D584">
        <v>907200</v>
      </c>
      <c r="F584">
        <v>2.8571430000000002</v>
      </c>
      <c r="G584">
        <v>711100</v>
      </c>
      <c r="H584">
        <v>912200</v>
      </c>
      <c r="I584">
        <v>928900</v>
      </c>
      <c r="K584">
        <v>2.8888888000000001</v>
      </c>
      <c r="L584">
        <v>4513300</v>
      </c>
      <c r="M584">
        <v>6252400</v>
      </c>
      <c r="N584">
        <v>3380700</v>
      </c>
      <c r="P584">
        <v>2.8</v>
      </c>
      <c r="Q584">
        <v>13949500</v>
      </c>
      <c r="R584">
        <v>16253200</v>
      </c>
      <c r="S584">
        <v>3657900</v>
      </c>
      <c r="U584">
        <v>3.0909089999999999</v>
      </c>
      <c r="V584">
        <v>62663700</v>
      </c>
      <c r="W584">
        <v>102692900</v>
      </c>
      <c r="X584">
        <v>5195800</v>
      </c>
      <c r="Z584">
        <v>3.0769231000000001</v>
      </c>
      <c r="AA584" t="s">
        <v>1222</v>
      </c>
      <c r="AB584" t="s">
        <v>604</v>
      </c>
      <c r="AC584">
        <v>2569200</v>
      </c>
    </row>
    <row r="585" spans="1:29" x14ac:dyDescent="0.25">
      <c r="A585">
        <v>2.4</v>
      </c>
      <c r="B585">
        <v>294500</v>
      </c>
      <c r="C585">
        <v>214600</v>
      </c>
      <c r="D585">
        <v>509300</v>
      </c>
      <c r="F585">
        <v>2.8571430000000002</v>
      </c>
      <c r="G585">
        <v>2018800</v>
      </c>
      <c r="H585">
        <v>2677900</v>
      </c>
      <c r="I585">
        <v>2224300</v>
      </c>
      <c r="K585">
        <v>2.8888888000000001</v>
      </c>
      <c r="L585">
        <v>2507400</v>
      </c>
      <c r="M585">
        <v>3135300</v>
      </c>
      <c r="N585">
        <v>2343399</v>
      </c>
      <c r="P585">
        <v>2.8</v>
      </c>
      <c r="Q585">
        <v>56690200</v>
      </c>
      <c r="R585">
        <v>92681500</v>
      </c>
      <c r="S585">
        <v>1244100</v>
      </c>
      <c r="U585">
        <v>3.0909089999999999</v>
      </c>
      <c r="V585">
        <v>32299100</v>
      </c>
      <c r="W585">
        <v>39305400</v>
      </c>
      <c r="X585">
        <v>22009800</v>
      </c>
      <c r="Z585">
        <v>3.0769231000000001</v>
      </c>
      <c r="AA585" t="s">
        <v>1223</v>
      </c>
      <c r="AB585" t="s">
        <v>605</v>
      </c>
      <c r="AC585">
        <v>7016700</v>
      </c>
    </row>
    <row r="586" spans="1:29" x14ac:dyDescent="0.25">
      <c r="A586">
        <v>2.4</v>
      </c>
      <c r="B586">
        <v>331200</v>
      </c>
      <c r="C586">
        <v>292900</v>
      </c>
      <c r="D586">
        <v>277500</v>
      </c>
      <c r="F586">
        <v>2.8571430000000002</v>
      </c>
      <c r="G586">
        <v>436800</v>
      </c>
      <c r="H586">
        <v>460100</v>
      </c>
      <c r="I586">
        <v>409000</v>
      </c>
      <c r="K586">
        <v>2.8888888000000001</v>
      </c>
      <c r="L586">
        <v>11820300</v>
      </c>
      <c r="M586">
        <v>9704300</v>
      </c>
      <c r="N586">
        <v>13388600</v>
      </c>
      <c r="P586">
        <v>2.8</v>
      </c>
      <c r="Q586" t="s">
        <v>891</v>
      </c>
      <c r="R586" t="s">
        <v>260</v>
      </c>
      <c r="S586">
        <v>1699284800</v>
      </c>
      <c r="U586">
        <v>3.0909089999999999</v>
      </c>
      <c r="V586">
        <v>485114700</v>
      </c>
      <c r="W586">
        <v>860036100</v>
      </c>
      <c r="X586">
        <v>1539900</v>
      </c>
      <c r="Z586">
        <v>3.0769231000000001</v>
      </c>
      <c r="AA586" t="s">
        <v>1228</v>
      </c>
      <c r="AB586" t="s">
        <v>610</v>
      </c>
      <c r="AC586">
        <v>7410500</v>
      </c>
    </row>
    <row r="587" spans="1:29" x14ac:dyDescent="0.25">
      <c r="A587">
        <v>2.4</v>
      </c>
      <c r="B587">
        <v>500000</v>
      </c>
      <c r="C587">
        <v>376900</v>
      </c>
      <c r="D587">
        <v>454700</v>
      </c>
      <c r="F587">
        <v>2.8571430000000002</v>
      </c>
      <c r="G587">
        <v>1178800</v>
      </c>
      <c r="H587">
        <v>1197700</v>
      </c>
      <c r="I587">
        <v>1091000</v>
      </c>
      <c r="K587">
        <v>2.8888888000000001</v>
      </c>
      <c r="L587">
        <v>3057300</v>
      </c>
      <c r="M587">
        <v>3283900</v>
      </c>
      <c r="N587">
        <v>677900</v>
      </c>
      <c r="P587">
        <v>2.8</v>
      </c>
      <c r="Q587">
        <v>780200</v>
      </c>
      <c r="R587">
        <v>871100</v>
      </c>
      <c r="S587">
        <v>743900</v>
      </c>
      <c r="U587">
        <v>3.0909089999999999</v>
      </c>
      <c r="V587">
        <v>2035900</v>
      </c>
      <c r="W587">
        <v>2359700</v>
      </c>
      <c r="X587">
        <v>2106400</v>
      </c>
      <c r="Z587">
        <v>3.0769231000000001</v>
      </c>
      <c r="AA587">
        <v>146259500</v>
      </c>
      <c r="AB587">
        <v>259476700</v>
      </c>
      <c r="AC587">
        <v>2406100</v>
      </c>
    </row>
    <row r="588" spans="1:29" x14ac:dyDescent="0.25">
      <c r="A588">
        <v>2.4</v>
      </c>
      <c r="B588">
        <v>324800</v>
      </c>
      <c r="C588">
        <v>213600</v>
      </c>
      <c r="D588">
        <v>446100</v>
      </c>
      <c r="F588">
        <v>2.8571430000000002</v>
      </c>
      <c r="G588">
        <v>515600</v>
      </c>
      <c r="H588">
        <v>668500</v>
      </c>
      <c r="I588">
        <v>549200</v>
      </c>
      <c r="K588">
        <v>2.8888888000000001</v>
      </c>
      <c r="L588">
        <v>2782700</v>
      </c>
      <c r="M588">
        <v>3448300</v>
      </c>
      <c r="N588">
        <v>1635100</v>
      </c>
      <c r="P588">
        <v>2.8</v>
      </c>
      <c r="Q588">
        <v>2782900</v>
      </c>
      <c r="R588">
        <v>3057900</v>
      </c>
      <c r="S588">
        <v>1790700</v>
      </c>
      <c r="U588">
        <v>3.0909089999999999</v>
      </c>
      <c r="V588">
        <v>744200</v>
      </c>
      <c r="W588">
        <v>900000</v>
      </c>
      <c r="X588">
        <v>522700</v>
      </c>
      <c r="Z588">
        <v>3.0769231000000001</v>
      </c>
      <c r="AA588">
        <v>5754600</v>
      </c>
      <c r="AB588">
        <v>7809200</v>
      </c>
      <c r="AC588">
        <v>2492600</v>
      </c>
    </row>
    <row r="589" spans="1:29" x14ac:dyDescent="0.25">
      <c r="A589">
        <v>2.4</v>
      </c>
      <c r="B589">
        <v>1244100</v>
      </c>
      <c r="C589">
        <v>1069800</v>
      </c>
      <c r="D589">
        <v>1028400</v>
      </c>
      <c r="F589">
        <v>2.8571430000000002</v>
      </c>
      <c r="G589">
        <v>389500</v>
      </c>
      <c r="H589">
        <v>424200</v>
      </c>
      <c r="I589">
        <v>378900</v>
      </c>
      <c r="K589">
        <v>2.8888888000000001</v>
      </c>
      <c r="L589">
        <v>866654400</v>
      </c>
      <c r="M589">
        <v>1217742500</v>
      </c>
      <c r="N589">
        <v>8101601</v>
      </c>
      <c r="P589">
        <v>2.8</v>
      </c>
      <c r="Q589">
        <v>59778500</v>
      </c>
      <c r="R589">
        <v>69296600</v>
      </c>
      <c r="S589">
        <v>59559000</v>
      </c>
      <c r="U589">
        <v>3.0909089999999999</v>
      </c>
      <c r="V589">
        <v>14754100</v>
      </c>
      <c r="W589">
        <v>14174800</v>
      </c>
      <c r="X589">
        <v>11131700</v>
      </c>
      <c r="Z589">
        <v>3.0769231000000001</v>
      </c>
      <c r="AA589" t="s">
        <v>588</v>
      </c>
      <c r="AB589" t="s">
        <v>617</v>
      </c>
      <c r="AC589">
        <v>2814300</v>
      </c>
    </row>
    <row r="590" spans="1:29" x14ac:dyDescent="0.25">
      <c r="A590">
        <v>2.4</v>
      </c>
      <c r="B590">
        <v>290000</v>
      </c>
      <c r="C590">
        <v>231100</v>
      </c>
      <c r="D590">
        <v>289900</v>
      </c>
      <c r="F590">
        <v>2.8571430000000002</v>
      </c>
      <c r="G590">
        <v>28556600</v>
      </c>
      <c r="H590">
        <v>36506500</v>
      </c>
      <c r="I590">
        <v>3038400</v>
      </c>
      <c r="K590">
        <v>2.8888888000000001</v>
      </c>
      <c r="L590" t="s">
        <v>794</v>
      </c>
      <c r="M590" t="s">
        <v>155</v>
      </c>
      <c r="N590">
        <v>2226089301</v>
      </c>
      <c r="P590">
        <v>2.8</v>
      </c>
      <c r="Q590">
        <v>285549200</v>
      </c>
      <c r="R590">
        <v>467076700</v>
      </c>
      <c r="S590">
        <v>2285500</v>
      </c>
      <c r="U590">
        <v>3.0909089999999999</v>
      </c>
      <c r="V590">
        <v>227851700</v>
      </c>
      <c r="W590">
        <v>260532600</v>
      </c>
      <c r="X590">
        <v>261433700</v>
      </c>
      <c r="Z590">
        <v>3.0769231000000001</v>
      </c>
      <c r="AA590" t="s">
        <v>1236</v>
      </c>
      <c r="AB590">
        <v>377209400</v>
      </c>
      <c r="AC590">
        <v>331853200</v>
      </c>
    </row>
    <row r="591" spans="1:29" x14ac:dyDescent="0.25">
      <c r="A591">
        <v>2.4</v>
      </c>
      <c r="B591">
        <v>257000</v>
      </c>
      <c r="C591">
        <v>196500</v>
      </c>
      <c r="D591">
        <v>196600</v>
      </c>
      <c r="F591">
        <v>2.8571430000000002</v>
      </c>
      <c r="G591">
        <v>2486300</v>
      </c>
      <c r="H591">
        <v>2861200</v>
      </c>
      <c r="I591">
        <v>1594200</v>
      </c>
      <c r="K591">
        <v>2.8888888000000001</v>
      </c>
      <c r="L591">
        <v>665914900</v>
      </c>
      <c r="M591">
        <v>754142700</v>
      </c>
      <c r="N591">
        <v>8034399</v>
      </c>
      <c r="P591">
        <v>2.8</v>
      </c>
      <c r="Q591">
        <v>14214700</v>
      </c>
      <c r="R591">
        <v>15685600</v>
      </c>
      <c r="S591">
        <v>16721400</v>
      </c>
      <c r="U591">
        <v>3.0909089999999999</v>
      </c>
      <c r="V591">
        <v>794600</v>
      </c>
      <c r="W591">
        <v>508900</v>
      </c>
      <c r="X591">
        <v>556500</v>
      </c>
      <c r="Z591">
        <v>3.0769231000000001</v>
      </c>
      <c r="AA591">
        <v>541671800</v>
      </c>
      <c r="AB591">
        <v>51651700</v>
      </c>
      <c r="AC591">
        <v>43166800</v>
      </c>
    </row>
    <row r="592" spans="1:29" x14ac:dyDescent="0.25">
      <c r="A592">
        <v>2.4</v>
      </c>
      <c r="B592">
        <v>597900</v>
      </c>
      <c r="C592">
        <v>373700</v>
      </c>
      <c r="D592">
        <v>446300</v>
      </c>
      <c r="F592">
        <v>2.8571430000000002</v>
      </c>
      <c r="G592">
        <v>9436800</v>
      </c>
      <c r="H592">
        <v>13447800</v>
      </c>
      <c r="I592">
        <v>4701100</v>
      </c>
      <c r="K592">
        <v>2.8888888000000001</v>
      </c>
      <c r="L592">
        <v>553800</v>
      </c>
      <c r="M592">
        <v>519900</v>
      </c>
      <c r="N592">
        <v>457100</v>
      </c>
      <c r="P592">
        <v>2.8</v>
      </c>
      <c r="Q592">
        <v>19566700</v>
      </c>
      <c r="R592">
        <v>39313100</v>
      </c>
      <c r="S592">
        <v>1632700</v>
      </c>
      <c r="U592">
        <v>3.0909089999999999</v>
      </c>
      <c r="V592">
        <v>353485300</v>
      </c>
      <c r="W592">
        <v>604210200</v>
      </c>
      <c r="X592">
        <v>11466300</v>
      </c>
      <c r="Z592">
        <v>3.0769231000000001</v>
      </c>
      <c r="AA592">
        <v>59373100</v>
      </c>
      <c r="AB592">
        <v>32692400</v>
      </c>
      <c r="AC592">
        <v>5019600</v>
      </c>
    </row>
    <row r="593" spans="1:29" x14ac:dyDescent="0.25">
      <c r="A593">
        <v>2.4</v>
      </c>
      <c r="B593">
        <v>243600</v>
      </c>
      <c r="C593">
        <v>207900</v>
      </c>
      <c r="D593">
        <v>277700</v>
      </c>
      <c r="F593">
        <v>2.8571430000000002</v>
      </c>
      <c r="G593">
        <v>2508000</v>
      </c>
      <c r="H593">
        <v>3302700</v>
      </c>
      <c r="I593">
        <v>1862800</v>
      </c>
      <c r="K593">
        <v>2.8888888000000001</v>
      </c>
      <c r="L593">
        <v>1791700</v>
      </c>
      <c r="M593">
        <v>1470500</v>
      </c>
      <c r="N593">
        <v>990400</v>
      </c>
      <c r="P593">
        <v>2.8</v>
      </c>
      <c r="Q593">
        <v>1443400</v>
      </c>
      <c r="R593">
        <v>1678500</v>
      </c>
      <c r="S593">
        <v>1505600</v>
      </c>
      <c r="U593">
        <v>3.0909089999999999</v>
      </c>
      <c r="V593">
        <v>28177000</v>
      </c>
      <c r="W593">
        <v>43248300</v>
      </c>
      <c r="X593">
        <v>1922900</v>
      </c>
      <c r="Z593">
        <v>3.0769231000000001</v>
      </c>
      <c r="AA593">
        <v>130958600</v>
      </c>
      <c r="AB593">
        <v>20514900</v>
      </c>
      <c r="AC593">
        <v>22160600</v>
      </c>
    </row>
    <row r="594" spans="1:29" x14ac:dyDescent="0.25">
      <c r="A594">
        <v>2.4</v>
      </c>
      <c r="B594">
        <v>179100</v>
      </c>
      <c r="C594">
        <v>193500</v>
      </c>
      <c r="D594">
        <v>210000</v>
      </c>
      <c r="F594">
        <v>2.8571430000000002</v>
      </c>
      <c r="G594">
        <v>971700</v>
      </c>
      <c r="H594">
        <v>1097000</v>
      </c>
      <c r="I594">
        <v>890900</v>
      </c>
      <c r="K594">
        <v>2.8888888000000001</v>
      </c>
      <c r="L594">
        <v>69855000</v>
      </c>
      <c r="M594">
        <v>71242200</v>
      </c>
      <c r="N594">
        <v>77590900</v>
      </c>
      <c r="P594">
        <v>2.8</v>
      </c>
      <c r="Q594">
        <v>1668096600</v>
      </c>
      <c r="R594">
        <v>3016699800</v>
      </c>
      <c r="S594">
        <v>843600</v>
      </c>
      <c r="U594">
        <v>3.0909089999999999</v>
      </c>
      <c r="V594">
        <v>14540600</v>
      </c>
      <c r="W594">
        <v>18099000</v>
      </c>
      <c r="X594">
        <v>16266700</v>
      </c>
      <c r="Z594">
        <v>3.0769231000000001</v>
      </c>
      <c r="AA594" t="s">
        <v>1135</v>
      </c>
      <c r="AB594" t="s">
        <v>627</v>
      </c>
      <c r="AC594">
        <v>32226800</v>
      </c>
    </row>
    <row r="595" spans="1:29" x14ac:dyDescent="0.25">
      <c r="A595">
        <v>2.4</v>
      </c>
      <c r="B595">
        <v>632500</v>
      </c>
      <c r="C595">
        <v>771700</v>
      </c>
      <c r="D595">
        <v>749400</v>
      </c>
      <c r="F595">
        <v>2.8571430000000002</v>
      </c>
      <c r="G595">
        <v>1303200</v>
      </c>
      <c r="H595">
        <v>1472800</v>
      </c>
      <c r="I595">
        <v>994800</v>
      </c>
      <c r="K595">
        <v>2.8888888000000001</v>
      </c>
      <c r="L595">
        <v>8394600</v>
      </c>
      <c r="M595">
        <v>9886500</v>
      </c>
      <c r="N595">
        <v>2777200</v>
      </c>
      <c r="P595">
        <v>2.8</v>
      </c>
      <c r="Q595">
        <v>33059600</v>
      </c>
      <c r="R595">
        <v>42570800</v>
      </c>
      <c r="S595">
        <v>801400</v>
      </c>
      <c r="U595">
        <v>3.0909089999999999</v>
      </c>
      <c r="V595">
        <v>4994300</v>
      </c>
      <c r="W595">
        <v>6172500</v>
      </c>
      <c r="X595">
        <v>5109200</v>
      </c>
      <c r="Z595">
        <v>3.0769231000000001</v>
      </c>
      <c r="AA595">
        <v>3267851400</v>
      </c>
      <c r="AB595" t="s">
        <v>629</v>
      </c>
      <c r="AC595">
        <v>22515500</v>
      </c>
    </row>
    <row r="596" spans="1:29" x14ac:dyDescent="0.25">
      <c r="A596">
        <v>2.4</v>
      </c>
      <c r="B596">
        <v>263400</v>
      </c>
      <c r="C596">
        <v>278600</v>
      </c>
      <c r="D596">
        <v>277000</v>
      </c>
      <c r="F596">
        <v>2.8571430000000002</v>
      </c>
      <c r="G596">
        <v>5673000</v>
      </c>
      <c r="H596">
        <v>6280500</v>
      </c>
      <c r="I596">
        <v>6431200</v>
      </c>
      <c r="K596">
        <v>2.8888888000000001</v>
      </c>
      <c r="L596">
        <v>5039800</v>
      </c>
      <c r="M596">
        <v>6122300</v>
      </c>
      <c r="N596">
        <v>4851599</v>
      </c>
      <c r="P596">
        <v>2.8</v>
      </c>
      <c r="Q596">
        <v>133377900</v>
      </c>
      <c r="R596">
        <v>186144400</v>
      </c>
      <c r="S596">
        <v>2610800</v>
      </c>
      <c r="U596">
        <v>3.0909089999999999</v>
      </c>
      <c r="V596">
        <v>13006800</v>
      </c>
      <c r="W596">
        <v>14413800</v>
      </c>
      <c r="X596">
        <v>14552200</v>
      </c>
      <c r="Z596">
        <v>3.0769231000000001</v>
      </c>
      <c r="AA596">
        <v>92519500</v>
      </c>
      <c r="AB596">
        <v>196490700</v>
      </c>
      <c r="AC596">
        <v>776500</v>
      </c>
    </row>
    <row r="597" spans="1:29" x14ac:dyDescent="0.25">
      <c r="A597">
        <v>2.4</v>
      </c>
      <c r="B597">
        <v>336500</v>
      </c>
      <c r="C597">
        <v>401500</v>
      </c>
      <c r="D597">
        <v>306500</v>
      </c>
      <c r="F597">
        <v>2.8571430000000002</v>
      </c>
      <c r="G597">
        <v>6762300</v>
      </c>
      <c r="H597">
        <v>8825700</v>
      </c>
      <c r="I597">
        <v>3661900</v>
      </c>
      <c r="K597">
        <v>2.8888888000000001</v>
      </c>
      <c r="L597">
        <v>1922000</v>
      </c>
      <c r="M597">
        <v>2765200</v>
      </c>
      <c r="N597">
        <v>1783499</v>
      </c>
      <c r="P597">
        <v>2.8</v>
      </c>
      <c r="Q597">
        <v>591693000</v>
      </c>
      <c r="R597">
        <v>905741300</v>
      </c>
      <c r="S597">
        <v>2551300</v>
      </c>
      <c r="U597">
        <v>3.0909089999999999</v>
      </c>
      <c r="V597">
        <v>3219200</v>
      </c>
      <c r="W597">
        <v>4798000</v>
      </c>
      <c r="X597">
        <v>1785500</v>
      </c>
      <c r="Z597">
        <v>3.0769231000000001</v>
      </c>
      <c r="AA597">
        <v>60710300</v>
      </c>
      <c r="AB597">
        <v>122505000</v>
      </c>
      <c r="AC597">
        <v>723000</v>
      </c>
    </row>
    <row r="598" spans="1:29" x14ac:dyDescent="0.25">
      <c r="A598">
        <v>2.4</v>
      </c>
      <c r="B598">
        <v>556400</v>
      </c>
      <c r="C598">
        <v>689100</v>
      </c>
      <c r="D598">
        <v>563800</v>
      </c>
      <c r="F598">
        <v>2.8571430000000002</v>
      </c>
      <c r="G598">
        <v>51780100</v>
      </c>
      <c r="H598">
        <v>67635000</v>
      </c>
      <c r="I598">
        <v>6305100</v>
      </c>
      <c r="K598">
        <v>2.8888888000000001</v>
      </c>
      <c r="L598">
        <v>20982700</v>
      </c>
      <c r="M598">
        <v>24922700</v>
      </c>
      <c r="N598">
        <v>22229700</v>
      </c>
      <c r="P598">
        <v>2.8</v>
      </c>
      <c r="Q598">
        <v>2537500</v>
      </c>
      <c r="R598">
        <v>4442600</v>
      </c>
      <c r="S598">
        <v>527700</v>
      </c>
      <c r="U598">
        <v>3.0909089999999999</v>
      </c>
      <c r="V598">
        <v>39498700</v>
      </c>
      <c r="W598">
        <v>42895900</v>
      </c>
      <c r="X598">
        <v>44996900</v>
      </c>
      <c r="Z598">
        <v>3.0769231000000001</v>
      </c>
      <c r="AA598">
        <v>121180800</v>
      </c>
      <c r="AB598">
        <v>254028000</v>
      </c>
      <c r="AC598">
        <v>1387900</v>
      </c>
    </row>
    <row r="599" spans="1:29" x14ac:dyDescent="0.25">
      <c r="A599">
        <v>2.4</v>
      </c>
      <c r="B599">
        <v>314600</v>
      </c>
      <c r="C599">
        <v>284200</v>
      </c>
      <c r="D599">
        <v>278300</v>
      </c>
      <c r="F599">
        <v>2.8571430000000002</v>
      </c>
      <c r="G599">
        <v>536500</v>
      </c>
      <c r="H599">
        <v>586400</v>
      </c>
      <c r="I599">
        <v>631500</v>
      </c>
      <c r="K599">
        <v>2.8888888000000001</v>
      </c>
      <c r="L599" t="s">
        <v>796</v>
      </c>
      <c r="M599" t="s">
        <v>157</v>
      </c>
      <c r="N599">
        <v>3127300</v>
      </c>
      <c r="P599">
        <v>2.8</v>
      </c>
      <c r="Q599">
        <v>5532900</v>
      </c>
      <c r="R599">
        <v>6223100</v>
      </c>
      <c r="S599">
        <v>5041400</v>
      </c>
      <c r="U599">
        <v>3.0909089999999999</v>
      </c>
      <c r="V599">
        <v>953482700</v>
      </c>
      <c r="W599">
        <v>1219552600</v>
      </c>
      <c r="X599">
        <v>10186800</v>
      </c>
      <c r="Z599">
        <v>3.0769231000000001</v>
      </c>
      <c r="AA599">
        <v>7704200</v>
      </c>
      <c r="AB599">
        <v>13489200</v>
      </c>
      <c r="AC599">
        <v>1181900</v>
      </c>
    </row>
    <row r="600" spans="1:29" x14ac:dyDescent="0.25">
      <c r="A600">
        <v>2.4</v>
      </c>
      <c r="B600">
        <v>254900</v>
      </c>
      <c r="C600">
        <v>214000</v>
      </c>
      <c r="D600">
        <v>258600</v>
      </c>
      <c r="F600">
        <v>2.8571430000000002</v>
      </c>
      <c r="G600">
        <v>845700</v>
      </c>
      <c r="H600">
        <v>742100</v>
      </c>
      <c r="I600">
        <v>993100</v>
      </c>
      <c r="K600">
        <v>2.8888888000000001</v>
      </c>
      <c r="L600" t="s">
        <v>797</v>
      </c>
      <c r="M600" t="s">
        <v>158</v>
      </c>
      <c r="N600">
        <v>30701700</v>
      </c>
      <c r="P600">
        <v>2.8</v>
      </c>
      <c r="Q600">
        <v>30310600</v>
      </c>
      <c r="R600">
        <v>59837300</v>
      </c>
      <c r="S600">
        <v>838900</v>
      </c>
      <c r="U600">
        <v>3.0909089999999999</v>
      </c>
      <c r="V600">
        <v>749600</v>
      </c>
      <c r="W600">
        <v>1035500</v>
      </c>
      <c r="X600">
        <v>548200</v>
      </c>
      <c r="Z600">
        <v>3.0769231000000001</v>
      </c>
      <c r="AA600">
        <v>1530306400</v>
      </c>
      <c r="AB600">
        <v>2016160500</v>
      </c>
      <c r="AC600">
        <v>67935000</v>
      </c>
    </row>
    <row r="601" spans="1:29" x14ac:dyDescent="0.25">
      <c r="A601">
        <v>2.4</v>
      </c>
      <c r="B601">
        <v>288200</v>
      </c>
      <c r="C601">
        <v>249500</v>
      </c>
      <c r="D601">
        <v>256300</v>
      </c>
      <c r="F601">
        <v>2.8571430000000002</v>
      </c>
      <c r="G601">
        <v>507500</v>
      </c>
      <c r="H601">
        <v>469200</v>
      </c>
      <c r="I601">
        <v>538000</v>
      </c>
      <c r="K601">
        <v>2.8888888000000001</v>
      </c>
      <c r="L601">
        <v>7791800</v>
      </c>
      <c r="M601">
        <v>8232400</v>
      </c>
      <c r="N601">
        <v>8408400</v>
      </c>
      <c r="P601">
        <v>2.8</v>
      </c>
      <c r="Q601">
        <v>34317300</v>
      </c>
      <c r="R601">
        <v>54773800</v>
      </c>
      <c r="S601">
        <v>2083500</v>
      </c>
      <c r="U601">
        <v>3.0909089999999999</v>
      </c>
      <c r="V601">
        <v>4779072200</v>
      </c>
      <c r="W601">
        <v>4505710700</v>
      </c>
      <c r="X601">
        <v>1607841600</v>
      </c>
      <c r="Z601">
        <v>3.0769231000000001</v>
      </c>
      <c r="AA601" t="s">
        <v>1255</v>
      </c>
      <c r="AB601" t="s">
        <v>641</v>
      </c>
      <c r="AC601">
        <v>2292900</v>
      </c>
    </row>
    <row r="602" spans="1:29" x14ac:dyDescent="0.25">
      <c r="A602">
        <v>2.4</v>
      </c>
      <c r="B602">
        <v>219600</v>
      </c>
      <c r="C602">
        <v>223300</v>
      </c>
      <c r="D602">
        <v>263800</v>
      </c>
      <c r="F602">
        <v>2.8571430000000002</v>
      </c>
      <c r="G602">
        <v>519500</v>
      </c>
      <c r="H602">
        <v>458500</v>
      </c>
      <c r="I602">
        <v>288500</v>
      </c>
      <c r="K602">
        <v>2.8888888000000001</v>
      </c>
      <c r="L602">
        <v>423171900</v>
      </c>
      <c r="M602">
        <v>96515500</v>
      </c>
      <c r="N602">
        <v>478511299</v>
      </c>
      <c r="P602">
        <v>2.8</v>
      </c>
      <c r="Q602">
        <v>860900</v>
      </c>
      <c r="R602">
        <v>1420600</v>
      </c>
      <c r="S602">
        <v>511600</v>
      </c>
      <c r="U602">
        <v>3.0909089999999999</v>
      </c>
      <c r="V602">
        <v>2071623500</v>
      </c>
      <c r="W602">
        <v>2157442800</v>
      </c>
      <c r="X602">
        <v>188001400</v>
      </c>
      <c r="Z602">
        <v>3.0769231000000001</v>
      </c>
      <c r="AA602">
        <v>50144500</v>
      </c>
      <c r="AB602">
        <v>69121000</v>
      </c>
      <c r="AC602">
        <v>2779500</v>
      </c>
    </row>
    <row r="603" spans="1:29" x14ac:dyDescent="0.25">
      <c r="A603">
        <v>2.4</v>
      </c>
      <c r="B603">
        <v>211500</v>
      </c>
      <c r="C603">
        <v>185000</v>
      </c>
      <c r="D603">
        <v>220700</v>
      </c>
      <c r="F603">
        <v>2.8571430000000002</v>
      </c>
      <c r="G603">
        <v>1669000</v>
      </c>
      <c r="H603">
        <v>1854900</v>
      </c>
      <c r="I603">
        <v>1499500</v>
      </c>
      <c r="K603">
        <v>2.8888888000000001</v>
      </c>
      <c r="L603">
        <v>7880200</v>
      </c>
      <c r="M603">
        <v>8640800</v>
      </c>
      <c r="N603">
        <v>8931500</v>
      </c>
      <c r="P603">
        <v>2.8</v>
      </c>
      <c r="Q603">
        <v>633100</v>
      </c>
      <c r="R603">
        <v>718300</v>
      </c>
      <c r="S603">
        <v>389400</v>
      </c>
      <c r="U603">
        <v>3.0909089999999999</v>
      </c>
      <c r="V603">
        <v>5412100</v>
      </c>
      <c r="W603">
        <v>5980600</v>
      </c>
      <c r="X603">
        <v>1326100</v>
      </c>
      <c r="Z603">
        <v>3.0769231000000001</v>
      </c>
      <c r="AA603" t="s">
        <v>1260</v>
      </c>
      <c r="AB603" t="s">
        <v>645</v>
      </c>
      <c r="AC603">
        <v>44500800</v>
      </c>
    </row>
    <row r="604" spans="1:29" x14ac:dyDescent="0.25">
      <c r="A604">
        <v>2.4</v>
      </c>
      <c r="B604">
        <v>412000</v>
      </c>
      <c r="C604">
        <v>385000</v>
      </c>
      <c r="D604">
        <v>434100</v>
      </c>
      <c r="F604">
        <v>2.8571430000000002</v>
      </c>
      <c r="G604">
        <v>339900</v>
      </c>
      <c r="H604">
        <v>344300</v>
      </c>
      <c r="I604">
        <v>379600</v>
      </c>
      <c r="K604">
        <v>2.8888888000000001</v>
      </c>
      <c r="L604">
        <v>495100</v>
      </c>
      <c r="M604">
        <v>612200</v>
      </c>
      <c r="N604">
        <v>521800</v>
      </c>
      <c r="P604">
        <v>2.8</v>
      </c>
      <c r="Q604">
        <v>18457900</v>
      </c>
      <c r="R604">
        <v>30401400</v>
      </c>
      <c r="S604">
        <v>1680400</v>
      </c>
      <c r="U604">
        <v>3.0909089999999999</v>
      </c>
      <c r="V604">
        <v>3838000</v>
      </c>
      <c r="W604">
        <v>4448300</v>
      </c>
      <c r="X604">
        <v>3819800</v>
      </c>
      <c r="Z604">
        <v>3.0769231000000001</v>
      </c>
      <c r="AA604" t="s">
        <v>1262</v>
      </c>
      <c r="AB604" t="s">
        <v>647</v>
      </c>
      <c r="AC604">
        <v>57021000</v>
      </c>
    </row>
    <row r="605" spans="1:29" x14ac:dyDescent="0.25">
      <c r="A605">
        <v>2.4</v>
      </c>
      <c r="B605">
        <v>1183500</v>
      </c>
      <c r="C605">
        <v>1173100</v>
      </c>
      <c r="D605">
        <v>1287400</v>
      </c>
      <c r="F605">
        <v>2.8571430000000002</v>
      </c>
      <c r="G605">
        <v>1670400</v>
      </c>
      <c r="H605">
        <v>1977300</v>
      </c>
      <c r="I605">
        <v>1681300</v>
      </c>
      <c r="K605">
        <v>2.8888888000000001</v>
      </c>
      <c r="L605">
        <v>701900</v>
      </c>
      <c r="M605">
        <v>654800</v>
      </c>
      <c r="N605">
        <v>384201</v>
      </c>
      <c r="P605">
        <v>2.8</v>
      </c>
      <c r="Q605">
        <v>784500</v>
      </c>
      <c r="R605">
        <v>1002800</v>
      </c>
      <c r="S605">
        <v>769900</v>
      </c>
      <c r="U605">
        <v>3.0909089999999999</v>
      </c>
      <c r="V605">
        <v>3768700</v>
      </c>
      <c r="W605">
        <v>4342500</v>
      </c>
      <c r="X605">
        <v>1475300</v>
      </c>
      <c r="Z605">
        <v>3.0769231000000001</v>
      </c>
      <c r="AA605" t="s">
        <v>1264</v>
      </c>
      <c r="AB605" t="s">
        <v>648</v>
      </c>
      <c r="AC605">
        <v>4728800</v>
      </c>
    </row>
    <row r="606" spans="1:29" x14ac:dyDescent="0.25">
      <c r="A606">
        <v>2.4</v>
      </c>
      <c r="B606">
        <v>1754900</v>
      </c>
      <c r="C606">
        <v>1531900</v>
      </c>
      <c r="D606">
        <v>1559400</v>
      </c>
      <c r="F606">
        <v>2.8571430000000002</v>
      </c>
      <c r="G606">
        <v>10685600</v>
      </c>
      <c r="H606">
        <v>8608300</v>
      </c>
      <c r="I606">
        <v>3126600</v>
      </c>
      <c r="K606">
        <v>2.8888888000000001</v>
      </c>
      <c r="L606">
        <v>1199200</v>
      </c>
      <c r="M606">
        <v>1428300</v>
      </c>
      <c r="N606">
        <v>400699</v>
      </c>
      <c r="P606">
        <v>2.8</v>
      </c>
      <c r="Q606">
        <v>1315500</v>
      </c>
      <c r="R606">
        <v>4073300</v>
      </c>
      <c r="S606">
        <v>670000</v>
      </c>
      <c r="U606">
        <v>3.0909089999999999</v>
      </c>
      <c r="V606" t="s">
        <v>955</v>
      </c>
      <c r="W606" t="s">
        <v>326</v>
      </c>
      <c r="X606">
        <v>18181600</v>
      </c>
      <c r="Z606">
        <v>3.0769231000000001</v>
      </c>
      <c r="AA606">
        <v>20419700</v>
      </c>
      <c r="AB606">
        <v>29530200</v>
      </c>
      <c r="AC606">
        <v>2671000</v>
      </c>
    </row>
    <row r="607" spans="1:29" x14ac:dyDescent="0.25">
      <c r="A607">
        <v>2.4</v>
      </c>
      <c r="B607">
        <v>403800</v>
      </c>
      <c r="C607">
        <v>264800</v>
      </c>
      <c r="D607">
        <v>323400</v>
      </c>
      <c r="F607">
        <v>2.8571430000000002</v>
      </c>
      <c r="G607">
        <v>1206300</v>
      </c>
      <c r="H607">
        <v>1279000</v>
      </c>
      <c r="I607">
        <v>1405500</v>
      </c>
      <c r="K607">
        <v>2.8888888000000001</v>
      </c>
      <c r="L607">
        <v>478700</v>
      </c>
      <c r="M607">
        <v>617400</v>
      </c>
      <c r="N607">
        <v>678601</v>
      </c>
      <c r="P607">
        <v>2.8</v>
      </c>
      <c r="Q607">
        <v>26032500</v>
      </c>
      <c r="R607">
        <v>30586900</v>
      </c>
      <c r="S607">
        <v>18425100</v>
      </c>
      <c r="U607">
        <v>3.0909089999999999</v>
      </c>
      <c r="V607">
        <v>537100</v>
      </c>
      <c r="W607">
        <v>639200</v>
      </c>
      <c r="X607">
        <v>500600</v>
      </c>
      <c r="Z607">
        <v>3.0769231000000001</v>
      </c>
      <c r="AA607">
        <v>1363500</v>
      </c>
      <c r="AB607">
        <v>1541000</v>
      </c>
      <c r="AC607">
        <v>1087100</v>
      </c>
    </row>
    <row r="608" spans="1:29" x14ac:dyDescent="0.25">
      <c r="A608">
        <v>2.4</v>
      </c>
      <c r="B608">
        <v>263100</v>
      </c>
      <c r="C608">
        <v>180800</v>
      </c>
      <c r="D608">
        <v>182800</v>
      </c>
      <c r="F608">
        <v>2.8571430000000002</v>
      </c>
      <c r="G608">
        <v>2223500</v>
      </c>
      <c r="H608">
        <v>1972600</v>
      </c>
      <c r="I608">
        <v>1982200</v>
      </c>
      <c r="K608">
        <v>2.8888888000000001</v>
      </c>
      <c r="L608">
        <v>617500</v>
      </c>
      <c r="M608">
        <v>1121300</v>
      </c>
      <c r="N608">
        <v>413700</v>
      </c>
      <c r="P608">
        <v>2.8</v>
      </c>
      <c r="Q608">
        <v>964100</v>
      </c>
      <c r="R608">
        <v>1467300</v>
      </c>
      <c r="S608">
        <v>386200</v>
      </c>
      <c r="U608">
        <v>3.0909089999999999</v>
      </c>
      <c r="V608">
        <v>580791000</v>
      </c>
      <c r="W608">
        <v>690767700</v>
      </c>
      <c r="X608">
        <v>4018300</v>
      </c>
      <c r="Z608">
        <v>3.0769231000000001</v>
      </c>
      <c r="AA608">
        <v>487822800</v>
      </c>
      <c r="AB608">
        <v>849546900</v>
      </c>
      <c r="AC608">
        <v>3018100</v>
      </c>
    </row>
    <row r="609" spans="1:29" x14ac:dyDescent="0.25">
      <c r="A609">
        <v>2.4</v>
      </c>
      <c r="B609">
        <v>828500</v>
      </c>
      <c r="C609">
        <v>685700</v>
      </c>
      <c r="D609">
        <v>254500</v>
      </c>
      <c r="F609">
        <v>2.8571430000000002</v>
      </c>
      <c r="G609">
        <v>479446900</v>
      </c>
      <c r="H609">
        <v>506250000</v>
      </c>
      <c r="I609">
        <v>28234400</v>
      </c>
      <c r="K609">
        <v>2.8888888000000001</v>
      </c>
      <c r="L609">
        <v>7877100</v>
      </c>
      <c r="M609">
        <v>8335500</v>
      </c>
      <c r="N609">
        <v>7082100</v>
      </c>
      <c r="P609">
        <v>2.8</v>
      </c>
      <c r="Q609">
        <v>318800</v>
      </c>
      <c r="R609">
        <v>360900</v>
      </c>
      <c r="S609">
        <v>281400</v>
      </c>
      <c r="U609">
        <v>3.0909089999999999</v>
      </c>
      <c r="V609">
        <v>2447700</v>
      </c>
      <c r="W609">
        <v>2646200</v>
      </c>
      <c r="X609">
        <v>2671100</v>
      </c>
      <c r="Z609">
        <v>3.0769231000000001</v>
      </c>
      <c r="AA609">
        <v>50744400</v>
      </c>
      <c r="AB609">
        <v>124393400</v>
      </c>
      <c r="AC609">
        <v>1011100</v>
      </c>
    </row>
    <row r="610" spans="1:29" x14ac:dyDescent="0.25">
      <c r="A610">
        <v>2.4</v>
      </c>
      <c r="B610">
        <v>1902100</v>
      </c>
      <c r="C610">
        <v>1492400</v>
      </c>
      <c r="D610">
        <v>1509600</v>
      </c>
      <c r="F610">
        <v>2.8571430000000002</v>
      </c>
      <c r="G610">
        <v>3433800</v>
      </c>
      <c r="H610">
        <v>6504000</v>
      </c>
      <c r="I610">
        <v>1938800</v>
      </c>
      <c r="K610">
        <v>2.8888888000000001</v>
      </c>
      <c r="L610">
        <v>104969500</v>
      </c>
      <c r="M610">
        <v>164152100</v>
      </c>
      <c r="N610">
        <v>1460300</v>
      </c>
      <c r="P610">
        <v>2.8</v>
      </c>
      <c r="Q610">
        <v>63491200</v>
      </c>
      <c r="R610">
        <v>76992100</v>
      </c>
      <c r="S610">
        <v>2337700</v>
      </c>
      <c r="U610">
        <v>3.0909089999999999</v>
      </c>
      <c r="V610" t="s">
        <v>960</v>
      </c>
      <c r="W610" t="s">
        <v>331</v>
      </c>
      <c r="X610" t="s">
        <v>39</v>
      </c>
      <c r="Z610">
        <v>3.0769231000000001</v>
      </c>
      <c r="AA610">
        <v>4251600</v>
      </c>
      <c r="AB610">
        <v>7923700</v>
      </c>
      <c r="AC610">
        <v>2331000</v>
      </c>
    </row>
    <row r="611" spans="1:29" x14ac:dyDescent="0.25">
      <c r="A611">
        <v>2.4</v>
      </c>
      <c r="B611">
        <v>376800</v>
      </c>
      <c r="C611">
        <v>270900</v>
      </c>
      <c r="D611">
        <v>1297600</v>
      </c>
      <c r="F611">
        <v>2.8571430000000002</v>
      </c>
      <c r="G611">
        <v>330500</v>
      </c>
      <c r="H611">
        <v>380700</v>
      </c>
      <c r="I611">
        <v>331700</v>
      </c>
      <c r="K611">
        <v>2.8888888000000001</v>
      </c>
      <c r="L611">
        <v>474585800</v>
      </c>
      <c r="M611">
        <v>524767100</v>
      </c>
      <c r="N611">
        <v>6566000</v>
      </c>
      <c r="P611">
        <v>2.8</v>
      </c>
      <c r="Q611" t="s">
        <v>898</v>
      </c>
      <c r="R611" t="s">
        <v>268</v>
      </c>
      <c r="S611" t="s">
        <v>34</v>
      </c>
      <c r="U611">
        <v>3.0909089999999999</v>
      </c>
      <c r="V611">
        <v>314685800</v>
      </c>
      <c r="W611">
        <v>550464800</v>
      </c>
      <c r="X611">
        <v>2089000</v>
      </c>
      <c r="Z611">
        <v>3.0769231000000001</v>
      </c>
      <c r="AA611">
        <v>2365000</v>
      </c>
      <c r="AB611">
        <v>9234800</v>
      </c>
      <c r="AC611">
        <v>1338100</v>
      </c>
    </row>
    <row r="612" spans="1:29" x14ac:dyDescent="0.25">
      <c r="A612">
        <v>2.4</v>
      </c>
      <c r="B612">
        <v>269200</v>
      </c>
      <c r="C612">
        <v>174400</v>
      </c>
      <c r="D612">
        <v>214200</v>
      </c>
      <c r="F612">
        <v>2.8571430000000002</v>
      </c>
      <c r="G612">
        <v>1908300</v>
      </c>
      <c r="H612">
        <v>2147400</v>
      </c>
      <c r="I612">
        <v>2222000</v>
      </c>
      <c r="K612">
        <v>2.8888888000000001</v>
      </c>
      <c r="L612">
        <v>307130000</v>
      </c>
      <c r="M612">
        <v>331891200</v>
      </c>
      <c r="N612">
        <v>5769599</v>
      </c>
      <c r="P612">
        <v>2.8</v>
      </c>
      <c r="Q612">
        <v>1547800</v>
      </c>
      <c r="R612">
        <v>1967900</v>
      </c>
      <c r="S612">
        <v>1292200</v>
      </c>
      <c r="U612">
        <v>3.0909089999999999</v>
      </c>
      <c r="V612" t="s">
        <v>961</v>
      </c>
      <c r="W612" t="s">
        <v>332</v>
      </c>
      <c r="X612">
        <v>2377000</v>
      </c>
      <c r="Z612">
        <v>3.0769231000000001</v>
      </c>
      <c r="AA612" t="s">
        <v>1270</v>
      </c>
      <c r="AB612" t="s">
        <v>658</v>
      </c>
      <c r="AC612">
        <v>1939600</v>
      </c>
    </row>
    <row r="613" spans="1:29" x14ac:dyDescent="0.25">
      <c r="A613">
        <v>2.4</v>
      </c>
      <c r="B613">
        <v>987600</v>
      </c>
      <c r="C613">
        <v>972000</v>
      </c>
      <c r="D613">
        <v>991200</v>
      </c>
      <c r="F613">
        <v>2.8571430000000002</v>
      </c>
      <c r="G613">
        <v>970500</v>
      </c>
      <c r="H613">
        <v>1111800</v>
      </c>
      <c r="I613">
        <v>514200</v>
      </c>
      <c r="K613">
        <v>2.8888888000000001</v>
      </c>
      <c r="L613">
        <v>3620800</v>
      </c>
      <c r="M613">
        <v>3956300</v>
      </c>
      <c r="N613">
        <v>2626200</v>
      </c>
      <c r="P613">
        <v>2.8</v>
      </c>
      <c r="Q613">
        <v>25865000</v>
      </c>
      <c r="R613">
        <v>15329400</v>
      </c>
      <c r="S613">
        <v>5226500</v>
      </c>
      <c r="U613">
        <v>3.0909089999999999</v>
      </c>
      <c r="V613">
        <v>3423600</v>
      </c>
      <c r="W613">
        <v>5581600</v>
      </c>
      <c r="X613">
        <v>3700300</v>
      </c>
      <c r="Z613">
        <v>3.0769231000000001</v>
      </c>
      <c r="AA613">
        <v>23533600</v>
      </c>
      <c r="AB613">
        <v>26719300</v>
      </c>
      <c r="AC613">
        <v>25954500</v>
      </c>
    </row>
    <row r="614" spans="1:29" x14ac:dyDescent="0.25">
      <c r="A614">
        <v>2.4</v>
      </c>
      <c r="B614">
        <v>221900</v>
      </c>
      <c r="C614">
        <v>180200</v>
      </c>
      <c r="D614">
        <v>213900</v>
      </c>
      <c r="F614">
        <v>2.8571430000000002</v>
      </c>
      <c r="G614">
        <v>410600</v>
      </c>
      <c r="H614">
        <v>529300</v>
      </c>
      <c r="I614">
        <v>599600</v>
      </c>
      <c r="K614">
        <v>2.8888888000000001</v>
      </c>
      <c r="L614">
        <v>657878400</v>
      </c>
      <c r="M614">
        <v>1054376900</v>
      </c>
      <c r="N614">
        <v>3301900</v>
      </c>
      <c r="P614">
        <v>2.8</v>
      </c>
      <c r="Q614">
        <v>1763636100</v>
      </c>
      <c r="R614">
        <v>2279076000</v>
      </c>
      <c r="S614">
        <v>10152400</v>
      </c>
      <c r="U614">
        <v>3.0909089999999999</v>
      </c>
      <c r="V614" t="s">
        <v>964</v>
      </c>
      <c r="W614" t="s">
        <v>335</v>
      </c>
      <c r="X614" t="s">
        <v>40</v>
      </c>
      <c r="Z614">
        <v>3.0769231000000001</v>
      </c>
      <c r="AA614" t="s">
        <v>1272</v>
      </c>
      <c r="AB614" t="s">
        <v>661</v>
      </c>
      <c r="AC614">
        <v>3273200</v>
      </c>
    </row>
    <row r="615" spans="1:29" x14ac:dyDescent="0.25">
      <c r="A615">
        <v>2.4</v>
      </c>
      <c r="B615">
        <v>315100</v>
      </c>
      <c r="C615">
        <v>324000</v>
      </c>
      <c r="D615">
        <v>303300</v>
      </c>
      <c r="F615">
        <v>2.8571430000000002</v>
      </c>
      <c r="G615">
        <v>71136900</v>
      </c>
      <c r="H615">
        <v>107438400</v>
      </c>
      <c r="I615">
        <v>1023700</v>
      </c>
      <c r="K615">
        <v>2.8888888000000001</v>
      </c>
      <c r="L615">
        <v>887100</v>
      </c>
      <c r="M615">
        <v>1504500</v>
      </c>
      <c r="N615">
        <v>526401</v>
      </c>
      <c r="P615">
        <v>2.8</v>
      </c>
      <c r="Q615">
        <v>74196200</v>
      </c>
      <c r="R615">
        <v>59946900</v>
      </c>
      <c r="S615">
        <v>2690900</v>
      </c>
      <c r="U615">
        <v>3.0909089999999999</v>
      </c>
      <c r="V615">
        <v>2183100</v>
      </c>
      <c r="W615">
        <v>2791300</v>
      </c>
      <c r="X615">
        <v>1045300</v>
      </c>
      <c r="Z615">
        <v>3.0769231000000001</v>
      </c>
      <c r="AA615" t="s">
        <v>1276</v>
      </c>
      <c r="AB615">
        <v>4671104900</v>
      </c>
      <c r="AC615">
        <v>4445821000</v>
      </c>
    </row>
    <row r="616" spans="1:29" x14ac:dyDescent="0.25">
      <c r="A616">
        <v>2.4</v>
      </c>
      <c r="B616">
        <v>209200</v>
      </c>
      <c r="C616">
        <v>201700</v>
      </c>
      <c r="D616">
        <v>185200</v>
      </c>
      <c r="F616">
        <v>2.8571430000000002</v>
      </c>
      <c r="G616">
        <v>861700</v>
      </c>
      <c r="H616">
        <v>884100</v>
      </c>
      <c r="I616">
        <v>933400</v>
      </c>
      <c r="K616">
        <v>2.8888888000000001</v>
      </c>
      <c r="L616">
        <v>335832800</v>
      </c>
      <c r="M616">
        <v>502138600</v>
      </c>
      <c r="N616">
        <v>678299</v>
      </c>
      <c r="P616">
        <v>2.8</v>
      </c>
      <c r="Q616">
        <v>16994900</v>
      </c>
      <c r="R616">
        <v>23774100</v>
      </c>
      <c r="S616">
        <v>12811700</v>
      </c>
      <c r="U616">
        <v>3.0909089999999999</v>
      </c>
      <c r="V616" t="s">
        <v>966</v>
      </c>
      <c r="W616" t="s">
        <v>337</v>
      </c>
      <c r="X616">
        <v>17208100</v>
      </c>
      <c r="Z616">
        <v>3.0769231000000001</v>
      </c>
      <c r="AA616" t="s">
        <v>1281</v>
      </c>
      <c r="AB616" t="s">
        <v>670</v>
      </c>
      <c r="AC616">
        <v>884541400</v>
      </c>
    </row>
    <row r="617" spans="1:29" x14ac:dyDescent="0.25">
      <c r="A617">
        <v>2.4</v>
      </c>
      <c r="B617">
        <v>240900</v>
      </c>
      <c r="C617">
        <v>213900</v>
      </c>
      <c r="D617">
        <v>418300</v>
      </c>
      <c r="F617">
        <v>2.8571430000000002</v>
      </c>
      <c r="G617">
        <v>847100</v>
      </c>
      <c r="H617">
        <v>982900</v>
      </c>
      <c r="I617">
        <v>485000</v>
      </c>
      <c r="K617">
        <v>2.8888888000000001</v>
      </c>
      <c r="L617">
        <v>26108800</v>
      </c>
      <c r="M617">
        <v>27480400</v>
      </c>
      <c r="N617">
        <v>30622300</v>
      </c>
      <c r="P617">
        <v>2.8</v>
      </c>
      <c r="Q617">
        <v>2212500</v>
      </c>
      <c r="R617">
        <v>2285300</v>
      </c>
      <c r="S617">
        <v>1845100</v>
      </c>
      <c r="U617">
        <v>3.0909089999999999</v>
      </c>
      <c r="V617">
        <v>6176500</v>
      </c>
      <c r="W617">
        <v>8323000</v>
      </c>
      <c r="X617">
        <v>2695400</v>
      </c>
      <c r="Z617">
        <v>3.0769231000000001</v>
      </c>
      <c r="AA617" t="s">
        <v>1282</v>
      </c>
      <c r="AB617" t="s">
        <v>671</v>
      </c>
      <c r="AC617">
        <v>1944700</v>
      </c>
    </row>
    <row r="618" spans="1:29" x14ac:dyDescent="0.25">
      <c r="A618">
        <v>2.4</v>
      </c>
      <c r="B618">
        <v>193200</v>
      </c>
      <c r="C618">
        <v>172300</v>
      </c>
      <c r="D618">
        <v>172800</v>
      </c>
      <c r="F618">
        <v>2.8571430000000002</v>
      </c>
      <c r="G618">
        <v>453000</v>
      </c>
      <c r="H618">
        <v>541000</v>
      </c>
      <c r="I618">
        <v>484400</v>
      </c>
      <c r="K618">
        <v>2.8888888000000001</v>
      </c>
      <c r="L618">
        <v>8008100</v>
      </c>
      <c r="M618">
        <v>12972600</v>
      </c>
      <c r="N618">
        <v>1409500</v>
      </c>
      <c r="P618">
        <v>2.8</v>
      </c>
      <c r="Q618">
        <v>2523900</v>
      </c>
      <c r="R618">
        <v>2565600</v>
      </c>
      <c r="S618">
        <v>2647100</v>
      </c>
      <c r="U618">
        <v>3.0909089999999999</v>
      </c>
      <c r="V618" t="s">
        <v>968</v>
      </c>
      <c r="W618" t="s">
        <v>339</v>
      </c>
      <c r="X618" t="s">
        <v>41</v>
      </c>
      <c r="Z618">
        <v>3.0769231000000001</v>
      </c>
      <c r="AA618" t="s">
        <v>1284</v>
      </c>
      <c r="AB618" t="s">
        <v>673</v>
      </c>
      <c r="AC618">
        <v>62413000</v>
      </c>
    </row>
    <row r="619" spans="1:29" x14ac:dyDescent="0.25">
      <c r="A619">
        <v>2.4</v>
      </c>
      <c r="B619">
        <v>228700</v>
      </c>
      <c r="C619">
        <v>206500</v>
      </c>
      <c r="D619">
        <v>210300</v>
      </c>
      <c r="F619">
        <v>2.8571430000000002</v>
      </c>
      <c r="G619">
        <v>13896700</v>
      </c>
      <c r="H619">
        <v>15125100</v>
      </c>
      <c r="I619">
        <v>15389700</v>
      </c>
      <c r="K619">
        <v>2.8888888000000001</v>
      </c>
      <c r="L619">
        <v>5509700</v>
      </c>
      <c r="M619">
        <v>7223300</v>
      </c>
      <c r="N619">
        <v>2509900</v>
      </c>
      <c r="P619">
        <v>2.8</v>
      </c>
      <c r="Q619">
        <v>7384500</v>
      </c>
      <c r="R619">
        <v>9185900</v>
      </c>
      <c r="S619">
        <v>6196500</v>
      </c>
      <c r="U619">
        <v>3.0909089999999999</v>
      </c>
      <c r="V619">
        <v>7952500</v>
      </c>
      <c r="W619">
        <v>9002100</v>
      </c>
      <c r="X619">
        <v>3738400</v>
      </c>
      <c r="Z619">
        <v>3.0769231000000001</v>
      </c>
      <c r="AA619" t="s">
        <v>1288</v>
      </c>
      <c r="AB619" t="s">
        <v>676</v>
      </c>
      <c r="AC619">
        <v>1831100</v>
      </c>
    </row>
    <row r="620" spans="1:29" x14ac:dyDescent="0.25">
      <c r="A620">
        <v>2.4</v>
      </c>
      <c r="B620">
        <v>5131600</v>
      </c>
      <c r="C620">
        <v>5266000</v>
      </c>
      <c r="D620">
        <v>5481600</v>
      </c>
      <c r="F620">
        <v>2.8571430000000002</v>
      </c>
      <c r="G620">
        <v>368500</v>
      </c>
      <c r="H620">
        <v>408500</v>
      </c>
      <c r="I620">
        <v>399800</v>
      </c>
      <c r="K620">
        <v>2.8888888000000001</v>
      </c>
      <c r="L620">
        <v>3247700</v>
      </c>
      <c r="M620">
        <v>6535100</v>
      </c>
      <c r="N620">
        <v>3763200</v>
      </c>
      <c r="P620">
        <v>2.8</v>
      </c>
      <c r="Q620">
        <v>809483100</v>
      </c>
      <c r="R620">
        <v>1245633000</v>
      </c>
      <c r="S620">
        <v>5696100</v>
      </c>
      <c r="U620">
        <v>3.0909089999999999</v>
      </c>
      <c r="V620">
        <v>1956300</v>
      </c>
      <c r="W620">
        <v>2271800</v>
      </c>
      <c r="X620">
        <v>2421000</v>
      </c>
      <c r="Z620">
        <v>3.0769231000000001</v>
      </c>
      <c r="AA620">
        <v>9034100</v>
      </c>
      <c r="AB620">
        <v>14625300</v>
      </c>
      <c r="AC620">
        <v>1699200</v>
      </c>
    </row>
    <row r="621" spans="1:29" x14ac:dyDescent="0.25">
      <c r="A621">
        <v>2.4</v>
      </c>
      <c r="B621">
        <v>192200</v>
      </c>
      <c r="C621">
        <v>215200</v>
      </c>
      <c r="D621">
        <v>200800</v>
      </c>
      <c r="F621">
        <v>2.8571430000000002</v>
      </c>
      <c r="G621">
        <v>3476700</v>
      </c>
      <c r="H621">
        <v>3994300</v>
      </c>
      <c r="I621">
        <v>4022700</v>
      </c>
      <c r="K621">
        <v>2.8888888000000001</v>
      </c>
      <c r="L621">
        <v>43645200</v>
      </c>
      <c r="M621">
        <v>46875900</v>
      </c>
      <c r="N621">
        <v>4471000</v>
      </c>
      <c r="P621">
        <v>3</v>
      </c>
      <c r="Q621">
        <v>678900</v>
      </c>
      <c r="R621">
        <v>759400</v>
      </c>
      <c r="S621">
        <v>548800</v>
      </c>
      <c r="U621">
        <v>3.0909089999999999</v>
      </c>
      <c r="V621">
        <v>110238500</v>
      </c>
      <c r="W621">
        <v>157125700</v>
      </c>
      <c r="X621">
        <v>3111800</v>
      </c>
      <c r="Z621">
        <v>3.0769231000000001</v>
      </c>
      <c r="AA621">
        <v>2217000</v>
      </c>
      <c r="AB621">
        <v>2733400</v>
      </c>
      <c r="AC621">
        <v>1353000</v>
      </c>
    </row>
    <row r="622" spans="1:29" x14ac:dyDescent="0.25">
      <c r="A622">
        <v>2.4</v>
      </c>
      <c r="B622">
        <v>211100</v>
      </c>
      <c r="C622">
        <v>182600</v>
      </c>
      <c r="D622">
        <v>189600</v>
      </c>
      <c r="F622">
        <v>2.8571430000000002</v>
      </c>
      <c r="G622">
        <v>1269400</v>
      </c>
      <c r="H622">
        <v>1430400</v>
      </c>
      <c r="I622">
        <v>1521300</v>
      </c>
      <c r="K622">
        <v>2.8888888000000001</v>
      </c>
      <c r="L622">
        <v>35027100</v>
      </c>
      <c r="M622">
        <v>41947500</v>
      </c>
      <c r="N622">
        <v>4154899</v>
      </c>
      <c r="P622">
        <v>3</v>
      </c>
      <c r="Q622">
        <v>132694800</v>
      </c>
      <c r="R622">
        <v>165119301</v>
      </c>
      <c r="S622">
        <v>5367300</v>
      </c>
      <c r="U622">
        <v>3.0909089999999999</v>
      </c>
      <c r="V622">
        <v>68861500</v>
      </c>
      <c r="W622">
        <v>116307200</v>
      </c>
      <c r="X622">
        <v>4609500</v>
      </c>
      <c r="Z622">
        <v>3.0769231000000001</v>
      </c>
      <c r="AA622">
        <v>1903649600</v>
      </c>
      <c r="AB622">
        <v>2954638000</v>
      </c>
      <c r="AC622">
        <v>16260400</v>
      </c>
    </row>
    <row r="623" spans="1:29" x14ac:dyDescent="0.25">
      <c r="A623">
        <v>2.4</v>
      </c>
      <c r="B623">
        <v>427400</v>
      </c>
      <c r="C623">
        <v>423200</v>
      </c>
      <c r="D623">
        <v>501200</v>
      </c>
      <c r="F623">
        <v>2.8571430000000002</v>
      </c>
      <c r="G623">
        <v>9490000</v>
      </c>
      <c r="H623">
        <v>11753900</v>
      </c>
      <c r="I623">
        <v>4909700</v>
      </c>
      <c r="K623">
        <v>2.8888888000000001</v>
      </c>
      <c r="L623">
        <v>10430500</v>
      </c>
      <c r="M623">
        <v>11980200</v>
      </c>
      <c r="N623">
        <v>2198100</v>
      </c>
      <c r="P623">
        <v>3</v>
      </c>
      <c r="Q623">
        <v>23661400</v>
      </c>
      <c r="R623">
        <v>16289301</v>
      </c>
      <c r="S623">
        <v>12278700</v>
      </c>
      <c r="U623">
        <v>3.0909089999999999</v>
      </c>
      <c r="V623">
        <v>5568168500</v>
      </c>
      <c r="W623">
        <v>3059858600</v>
      </c>
      <c r="X623">
        <v>316679200</v>
      </c>
      <c r="Z623">
        <v>3.0769231000000001</v>
      </c>
      <c r="AA623">
        <v>225600000</v>
      </c>
      <c r="AB623">
        <v>330111700</v>
      </c>
      <c r="AC623">
        <v>2261100</v>
      </c>
    </row>
    <row r="624" spans="1:29" x14ac:dyDescent="0.25">
      <c r="A624">
        <v>2.4</v>
      </c>
      <c r="B624">
        <v>265100</v>
      </c>
      <c r="C624">
        <v>243500</v>
      </c>
      <c r="D624">
        <v>321500</v>
      </c>
      <c r="F624">
        <v>2.8571430000000002</v>
      </c>
      <c r="G624">
        <v>17352200</v>
      </c>
      <c r="H624">
        <v>28057400</v>
      </c>
      <c r="I624">
        <v>2743700</v>
      </c>
      <c r="K624">
        <v>2.8888888000000001</v>
      </c>
      <c r="L624">
        <v>762300</v>
      </c>
      <c r="M624">
        <v>825100</v>
      </c>
      <c r="N624">
        <v>855400</v>
      </c>
      <c r="P624">
        <v>3</v>
      </c>
      <c r="Q624">
        <v>24925100</v>
      </c>
      <c r="R624">
        <v>25380099</v>
      </c>
      <c r="S624">
        <v>5127500</v>
      </c>
      <c r="U624">
        <v>3.0909089999999999</v>
      </c>
      <c r="V624">
        <v>17420800</v>
      </c>
      <c r="W624">
        <v>19858000</v>
      </c>
      <c r="X624">
        <v>2543200</v>
      </c>
      <c r="Z624">
        <v>3.0769231000000001</v>
      </c>
      <c r="AA624">
        <v>486900</v>
      </c>
      <c r="AB624">
        <v>1324500</v>
      </c>
      <c r="AC624">
        <v>473300</v>
      </c>
    </row>
    <row r="625" spans="1:29" x14ac:dyDescent="0.25">
      <c r="A625">
        <v>2.4</v>
      </c>
      <c r="B625">
        <v>1296000</v>
      </c>
      <c r="C625">
        <v>1229600</v>
      </c>
      <c r="D625">
        <v>1809600</v>
      </c>
      <c r="F625">
        <v>2.8571430000000002</v>
      </c>
      <c r="G625">
        <v>2224900</v>
      </c>
      <c r="H625">
        <v>2649900</v>
      </c>
      <c r="I625">
        <v>2253800</v>
      </c>
      <c r="K625">
        <v>3.1111111999999999</v>
      </c>
      <c r="L625">
        <v>2623700</v>
      </c>
      <c r="M625">
        <v>3257800</v>
      </c>
      <c r="N625">
        <v>1022700</v>
      </c>
      <c r="P625">
        <v>3</v>
      </c>
      <c r="Q625">
        <v>940000</v>
      </c>
      <c r="R625">
        <v>1113000</v>
      </c>
      <c r="S625">
        <v>776000</v>
      </c>
      <c r="U625">
        <v>3.0909089999999999</v>
      </c>
      <c r="V625">
        <v>155310700</v>
      </c>
      <c r="W625">
        <v>179493100</v>
      </c>
      <c r="X625">
        <v>62519800</v>
      </c>
      <c r="Z625">
        <v>3.0769231000000001</v>
      </c>
      <c r="AA625">
        <v>197750700</v>
      </c>
      <c r="AB625">
        <v>201687900</v>
      </c>
      <c r="AC625">
        <v>20912500</v>
      </c>
    </row>
    <row r="626" spans="1:29" x14ac:dyDescent="0.25">
      <c r="A626">
        <v>2.4</v>
      </c>
      <c r="B626">
        <v>574200</v>
      </c>
      <c r="C626">
        <v>534100</v>
      </c>
      <c r="D626">
        <v>730000</v>
      </c>
      <c r="F626">
        <v>2.8571430000000002</v>
      </c>
      <c r="G626">
        <v>234900</v>
      </c>
      <c r="H626">
        <v>276800</v>
      </c>
      <c r="I626">
        <v>288300</v>
      </c>
      <c r="K626">
        <v>3.1111111999999999</v>
      </c>
      <c r="L626">
        <v>57717700</v>
      </c>
      <c r="M626">
        <v>58891700</v>
      </c>
      <c r="N626">
        <v>2422500</v>
      </c>
      <c r="P626">
        <v>3</v>
      </c>
      <c r="Q626">
        <v>2750800</v>
      </c>
      <c r="R626">
        <v>3553300</v>
      </c>
      <c r="S626">
        <v>1860800</v>
      </c>
      <c r="U626">
        <v>3.0909089999999999</v>
      </c>
      <c r="V626" t="s">
        <v>974</v>
      </c>
      <c r="W626" t="s">
        <v>344</v>
      </c>
      <c r="X626" t="s">
        <v>44</v>
      </c>
      <c r="Z626">
        <v>3.0769231000000001</v>
      </c>
      <c r="AA626">
        <v>4282300</v>
      </c>
      <c r="AB626">
        <v>12617800</v>
      </c>
      <c r="AC626">
        <v>1313500</v>
      </c>
    </row>
    <row r="627" spans="1:29" x14ac:dyDescent="0.25">
      <c r="A627">
        <v>2.4</v>
      </c>
      <c r="B627">
        <v>236300</v>
      </c>
      <c r="C627">
        <v>196800</v>
      </c>
      <c r="D627">
        <v>222700</v>
      </c>
      <c r="F627">
        <v>2.8571430000000002</v>
      </c>
      <c r="G627">
        <v>856600</v>
      </c>
      <c r="H627">
        <v>941700</v>
      </c>
      <c r="I627">
        <v>873100</v>
      </c>
      <c r="K627">
        <v>3.1111111999999999</v>
      </c>
      <c r="L627">
        <v>4229000</v>
      </c>
      <c r="M627">
        <v>4119500</v>
      </c>
      <c r="N627">
        <v>1457400</v>
      </c>
      <c r="P627">
        <v>3</v>
      </c>
      <c r="Q627">
        <v>571647300</v>
      </c>
      <c r="R627">
        <v>429412400</v>
      </c>
      <c r="S627">
        <v>6952400</v>
      </c>
      <c r="U627">
        <v>3.0909089999999999</v>
      </c>
      <c r="V627">
        <v>742984500</v>
      </c>
      <c r="W627">
        <v>841606200</v>
      </c>
      <c r="X627">
        <v>5413400</v>
      </c>
      <c r="Z627">
        <v>3.0769231000000001</v>
      </c>
      <c r="AA627" t="s">
        <v>1305</v>
      </c>
      <c r="AB627" t="s">
        <v>696</v>
      </c>
      <c r="AC627">
        <v>5658700</v>
      </c>
    </row>
    <row r="628" spans="1:29" x14ac:dyDescent="0.25">
      <c r="A628">
        <v>2.4</v>
      </c>
      <c r="B628">
        <v>324400</v>
      </c>
      <c r="C628">
        <v>322900</v>
      </c>
      <c r="D628">
        <v>353100</v>
      </c>
      <c r="F628">
        <v>2.8571430000000002</v>
      </c>
      <c r="G628">
        <v>18826000</v>
      </c>
      <c r="H628">
        <v>23656500</v>
      </c>
      <c r="I628">
        <v>3134400</v>
      </c>
      <c r="K628">
        <v>3.1111111999999999</v>
      </c>
      <c r="L628">
        <v>765200</v>
      </c>
      <c r="M628">
        <v>899200</v>
      </c>
      <c r="N628">
        <v>785400</v>
      </c>
      <c r="P628">
        <v>3</v>
      </c>
      <c r="Q628">
        <v>1838200</v>
      </c>
      <c r="R628">
        <v>2546600</v>
      </c>
      <c r="S628">
        <v>1758700</v>
      </c>
      <c r="U628">
        <v>3.0909089999999999</v>
      </c>
      <c r="V628">
        <v>3644600</v>
      </c>
      <c r="W628">
        <v>6596100</v>
      </c>
      <c r="X628">
        <v>1119900</v>
      </c>
      <c r="Z628">
        <v>3.0769231000000001</v>
      </c>
      <c r="AA628" t="s">
        <v>1308</v>
      </c>
      <c r="AB628" t="s">
        <v>700</v>
      </c>
      <c r="AC628">
        <v>4508900</v>
      </c>
    </row>
    <row r="629" spans="1:29" x14ac:dyDescent="0.25">
      <c r="A629">
        <v>2.4</v>
      </c>
      <c r="B629">
        <v>2057800</v>
      </c>
      <c r="C629">
        <v>2056400</v>
      </c>
      <c r="D629">
        <v>2240500</v>
      </c>
      <c r="F629">
        <v>2.8571430000000002</v>
      </c>
      <c r="G629">
        <v>682500</v>
      </c>
      <c r="H629">
        <v>808700</v>
      </c>
      <c r="I629">
        <v>714400</v>
      </c>
      <c r="K629">
        <v>3.1111111999999999</v>
      </c>
      <c r="L629">
        <v>9434400</v>
      </c>
      <c r="M629">
        <v>18299300</v>
      </c>
      <c r="N629">
        <v>1140700</v>
      </c>
      <c r="P629">
        <v>3</v>
      </c>
      <c r="Q629" t="s">
        <v>813</v>
      </c>
      <c r="R629" t="s">
        <v>175</v>
      </c>
      <c r="S629">
        <v>67816600</v>
      </c>
      <c r="U629">
        <v>3.0909089999999999</v>
      </c>
      <c r="V629">
        <v>1741900</v>
      </c>
      <c r="W629">
        <v>2034100</v>
      </c>
      <c r="X629">
        <v>1741800</v>
      </c>
      <c r="Z629">
        <v>3.0769231000000001</v>
      </c>
      <c r="AA629" t="s">
        <v>1309</v>
      </c>
      <c r="AB629" t="s">
        <v>701</v>
      </c>
      <c r="AC629">
        <v>65739900</v>
      </c>
    </row>
    <row r="630" spans="1:29" x14ac:dyDescent="0.25">
      <c r="A630">
        <v>2.4</v>
      </c>
      <c r="B630">
        <v>282800</v>
      </c>
      <c r="C630">
        <v>256800</v>
      </c>
      <c r="D630">
        <v>259200</v>
      </c>
      <c r="F630">
        <v>2.8571430000000002</v>
      </c>
      <c r="G630">
        <v>3147900</v>
      </c>
      <c r="H630">
        <v>3984300</v>
      </c>
      <c r="I630">
        <v>2856200</v>
      </c>
      <c r="K630">
        <v>3.1111111999999999</v>
      </c>
      <c r="L630">
        <v>10215800</v>
      </c>
      <c r="M630">
        <v>12883000</v>
      </c>
      <c r="N630">
        <v>4658500</v>
      </c>
      <c r="P630">
        <v>3</v>
      </c>
      <c r="Q630">
        <v>257521400</v>
      </c>
      <c r="R630">
        <v>347330800</v>
      </c>
      <c r="S630">
        <v>976300</v>
      </c>
      <c r="U630">
        <v>3.0909089999999999</v>
      </c>
      <c r="V630">
        <v>1677300</v>
      </c>
      <c r="W630">
        <v>2803900</v>
      </c>
      <c r="X630">
        <v>1019500</v>
      </c>
      <c r="Z630">
        <v>3.0769231000000001</v>
      </c>
      <c r="AA630">
        <v>451219500</v>
      </c>
      <c r="AB630">
        <v>604393600</v>
      </c>
      <c r="AC630">
        <v>8645600</v>
      </c>
    </row>
    <row r="631" spans="1:29" x14ac:dyDescent="0.25">
      <c r="A631">
        <v>2.4</v>
      </c>
      <c r="B631">
        <v>205700</v>
      </c>
      <c r="C631">
        <v>188700</v>
      </c>
      <c r="D631">
        <v>209200</v>
      </c>
      <c r="F631">
        <v>2.8571430000000002</v>
      </c>
      <c r="G631">
        <v>288200</v>
      </c>
      <c r="H631">
        <v>246400</v>
      </c>
      <c r="I631">
        <v>242300</v>
      </c>
      <c r="K631">
        <v>3.1111111999999999</v>
      </c>
      <c r="L631">
        <v>768200</v>
      </c>
      <c r="M631">
        <v>2029800</v>
      </c>
      <c r="N631">
        <v>420900</v>
      </c>
      <c r="P631">
        <v>3</v>
      </c>
      <c r="Q631">
        <v>809300</v>
      </c>
      <c r="R631">
        <v>2748100</v>
      </c>
      <c r="S631">
        <v>778400</v>
      </c>
      <c r="U631">
        <v>3.0909089999999999</v>
      </c>
      <c r="V631">
        <v>1130517400</v>
      </c>
      <c r="W631">
        <v>2004939700</v>
      </c>
      <c r="X631">
        <v>2835700</v>
      </c>
      <c r="Z631">
        <v>3.0769231000000001</v>
      </c>
      <c r="AA631">
        <v>5994800</v>
      </c>
      <c r="AB631">
        <v>13364300</v>
      </c>
      <c r="AC631">
        <v>2435400</v>
      </c>
    </row>
    <row r="632" spans="1:29" x14ac:dyDescent="0.25">
      <c r="A632">
        <v>2.4</v>
      </c>
      <c r="B632">
        <v>255400</v>
      </c>
      <c r="C632">
        <v>232700</v>
      </c>
      <c r="D632">
        <v>249300</v>
      </c>
      <c r="F632">
        <v>2.8571430000000002</v>
      </c>
      <c r="G632">
        <v>1000200</v>
      </c>
      <c r="H632">
        <v>995200</v>
      </c>
      <c r="I632">
        <v>1046600</v>
      </c>
      <c r="K632">
        <v>3.1111111999999999</v>
      </c>
      <c r="L632">
        <v>342600</v>
      </c>
      <c r="M632">
        <v>501400</v>
      </c>
      <c r="N632">
        <v>374000</v>
      </c>
      <c r="P632">
        <v>3</v>
      </c>
      <c r="Q632">
        <v>1993500</v>
      </c>
      <c r="R632">
        <v>2470500</v>
      </c>
      <c r="S632">
        <v>1635000</v>
      </c>
      <c r="U632">
        <v>3.0909089999999999</v>
      </c>
      <c r="V632">
        <v>3029300</v>
      </c>
      <c r="W632">
        <v>7103900</v>
      </c>
      <c r="X632">
        <v>555800</v>
      </c>
      <c r="Z632">
        <v>3.0769231000000001</v>
      </c>
      <c r="AA632">
        <v>736800</v>
      </c>
      <c r="AB632">
        <v>1401700</v>
      </c>
      <c r="AC632">
        <v>585100</v>
      </c>
    </row>
    <row r="633" spans="1:29" x14ac:dyDescent="0.25">
      <c r="A633">
        <v>2.4</v>
      </c>
      <c r="B633">
        <v>204300</v>
      </c>
      <c r="C633">
        <v>274200</v>
      </c>
      <c r="D633">
        <v>216200</v>
      </c>
      <c r="F633">
        <v>2.8571430000000002</v>
      </c>
      <c r="G633">
        <v>3069200</v>
      </c>
      <c r="H633">
        <v>4602400</v>
      </c>
      <c r="I633">
        <v>1284200</v>
      </c>
      <c r="K633">
        <v>3.1111111999999999</v>
      </c>
      <c r="L633">
        <v>364069600</v>
      </c>
      <c r="M633">
        <v>574524000</v>
      </c>
      <c r="N633">
        <v>3493100</v>
      </c>
      <c r="P633">
        <v>3</v>
      </c>
      <c r="Q633">
        <v>54364500</v>
      </c>
      <c r="R633">
        <v>79170300</v>
      </c>
      <c r="S633">
        <v>2071500</v>
      </c>
      <c r="U633">
        <v>3.0909089999999999</v>
      </c>
      <c r="V633">
        <v>6031400</v>
      </c>
      <c r="W633">
        <v>6365400</v>
      </c>
      <c r="X633">
        <v>6308600</v>
      </c>
      <c r="Z633">
        <v>3.0769231000000001</v>
      </c>
      <c r="AA633">
        <v>14213200</v>
      </c>
      <c r="AB633">
        <v>27306700</v>
      </c>
      <c r="AC633">
        <v>2486200</v>
      </c>
    </row>
    <row r="634" spans="1:29" x14ac:dyDescent="0.25">
      <c r="A634">
        <v>2.4</v>
      </c>
      <c r="B634">
        <v>237500</v>
      </c>
      <c r="C634">
        <v>208700</v>
      </c>
      <c r="D634">
        <v>448900</v>
      </c>
      <c r="F634">
        <v>2.8571430000000002</v>
      </c>
      <c r="G634">
        <v>671300</v>
      </c>
      <c r="H634">
        <v>887900</v>
      </c>
      <c r="I634">
        <v>740300</v>
      </c>
      <c r="K634">
        <v>3.1111111999999999</v>
      </c>
      <c r="L634" t="s">
        <v>747</v>
      </c>
      <c r="M634" t="s">
        <v>100</v>
      </c>
      <c r="N634">
        <v>6460200</v>
      </c>
      <c r="P634">
        <v>3</v>
      </c>
      <c r="Q634" t="s">
        <v>815</v>
      </c>
      <c r="R634" t="s">
        <v>177</v>
      </c>
      <c r="S634">
        <v>7463700</v>
      </c>
      <c r="U634">
        <v>3.0909089999999999</v>
      </c>
      <c r="V634">
        <v>5424700</v>
      </c>
      <c r="W634">
        <v>9131600</v>
      </c>
      <c r="X634">
        <v>1249900</v>
      </c>
      <c r="Z634">
        <v>3.0769231000000001</v>
      </c>
      <c r="AA634" t="s">
        <v>1319</v>
      </c>
      <c r="AB634" t="s">
        <v>712</v>
      </c>
      <c r="AC634">
        <v>67190800</v>
      </c>
    </row>
    <row r="635" spans="1:29" x14ac:dyDescent="0.25">
      <c r="A635">
        <v>2.4</v>
      </c>
      <c r="B635">
        <v>341500</v>
      </c>
      <c r="C635">
        <v>324200</v>
      </c>
      <c r="D635">
        <v>374500</v>
      </c>
      <c r="F635">
        <v>2.8571430000000002</v>
      </c>
      <c r="G635">
        <v>6966200</v>
      </c>
      <c r="H635">
        <v>6760600</v>
      </c>
      <c r="I635">
        <v>5586900</v>
      </c>
      <c r="K635">
        <v>3.1111111999999999</v>
      </c>
      <c r="L635">
        <v>3558200</v>
      </c>
      <c r="M635">
        <v>4020600</v>
      </c>
      <c r="N635">
        <v>2869100</v>
      </c>
      <c r="P635">
        <v>3</v>
      </c>
      <c r="Q635">
        <v>1373300</v>
      </c>
      <c r="R635">
        <v>1227400</v>
      </c>
      <c r="S635">
        <v>2946900</v>
      </c>
      <c r="U635">
        <v>3.0909089999999999</v>
      </c>
      <c r="V635">
        <v>3270200</v>
      </c>
      <c r="W635">
        <v>3589600</v>
      </c>
      <c r="X635">
        <v>3513200</v>
      </c>
      <c r="Z635">
        <v>3.0769231000000001</v>
      </c>
      <c r="AA635">
        <v>4888894000</v>
      </c>
      <c r="AB635" t="s">
        <v>714</v>
      </c>
      <c r="AC635">
        <v>17544300</v>
      </c>
    </row>
    <row r="636" spans="1:29" x14ac:dyDescent="0.25">
      <c r="A636">
        <v>2.4</v>
      </c>
      <c r="B636">
        <v>298000</v>
      </c>
      <c r="C636">
        <v>300700</v>
      </c>
      <c r="D636">
        <v>339000</v>
      </c>
      <c r="F636">
        <v>2.8571430000000002</v>
      </c>
      <c r="G636">
        <v>286800</v>
      </c>
      <c r="H636">
        <v>294900</v>
      </c>
      <c r="I636">
        <v>307200</v>
      </c>
      <c r="K636">
        <v>3.1111111999999999</v>
      </c>
      <c r="L636" t="s">
        <v>749</v>
      </c>
      <c r="M636" t="s">
        <v>102</v>
      </c>
      <c r="N636">
        <v>2256309100</v>
      </c>
      <c r="P636">
        <v>3</v>
      </c>
      <c r="Q636">
        <v>12649700</v>
      </c>
      <c r="R636">
        <v>17272200</v>
      </c>
      <c r="S636">
        <v>1408700</v>
      </c>
      <c r="U636">
        <v>3.0909089999999999</v>
      </c>
      <c r="V636" t="s">
        <v>987</v>
      </c>
      <c r="W636" t="s">
        <v>358</v>
      </c>
      <c r="X636">
        <v>6359100</v>
      </c>
      <c r="Z636">
        <v>3.0769231000000001</v>
      </c>
      <c r="AA636">
        <v>937000</v>
      </c>
      <c r="AB636">
        <v>1306200</v>
      </c>
      <c r="AC636">
        <v>1052700</v>
      </c>
    </row>
    <row r="637" spans="1:29" x14ac:dyDescent="0.25">
      <c r="A637">
        <v>2.4</v>
      </c>
      <c r="B637">
        <v>174100</v>
      </c>
      <c r="C637">
        <v>300100</v>
      </c>
      <c r="D637">
        <v>181800</v>
      </c>
      <c r="F637">
        <v>2.8571430000000002</v>
      </c>
      <c r="G637">
        <v>7784700</v>
      </c>
      <c r="H637">
        <v>8544500</v>
      </c>
      <c r="I637">
        <v>2168600</v>
      </c>
      <c r="K637">
        <v>3.1111111999999999</v>
      </c>
      <c r="L637">
        <v>731900</v>
      </c>
      <c r="M637">
        <v>856700</v>
      </c>
      <c r="N637">
        <v>479500</v>
      </c>
      <c r="P637">
        <v>3</v>
      </c>
      <c r="Q637">
        <v>1957542900</v>
      </c>
      <c r="R637">
        <v>2306199800</v>
      </c>
      <c r="S637">
        <v>29546200</v>
      </c>
      <c r="U637">
        <v>3.0909089999999999</v>
      </c>
      <c r="V637">
        <v>1507400</v>
      </c>
      <c r="W637">
        <v>2355800</v>
      </c>
      <c r="X637">
        <v>725600</v>
      </c>
      <c r="Z637">
        <v>3.0769231000000001</v>
      </c>
      <c r="AA637">
        <v>853800</v>
      </c>
      <c r="AB637">
        <v>1160200</v>
      </c>
      <c r="AC637">
        <v>674500</v>
      </c>
    </row>
    <row r="638" spans="1:29" x14ac:dyDescent="0.25">
      <c r="A638">
        <v>2.4</v>
      </c>
      <c r="B638">
        <v>306700</v>
      </c>
      <c r="C638">
        <v>357300</v>
      </c>
      <c r="D638">
        <v>302900</v>
      </c>
      <c r="F638">
        <v>2.8571430000000002</v>
      </c>
      <c r="G638">
        <v>274800</v>
      </c>
      <c r="H638">
        <v>270000</v>
      </c>
      <c r="I638">
        <v>259800</v>
      </c>
      <c r="K638">
        <v>3.1111111999999999</v>
      </c>
      <c r="L638" t="s">
        <v>751</v>
      </c>
      <c r="M638" t="s">
        <v>104</v>
      </c>
      <c r="N638" t="s">
        <v>5</v>
      </c>
      <c r="P638">
        <v>3</v>
      </c>
      <c r="Q638" t="s">
        <v>817</v>
      </c>
      <c r="R638" t="s">
        <v>179</v>
      </c>
      <c r="S638">
        <v>813800</v>
      </c>
      <c r="U638">
        <v>3.0909089999999999</v>
      </c>
      <c r="V638">
        <v>522200</v>
      </c>
      <c r="W638">
        <v>561400</v>
      </c>
      <c r="X638">
        <v>570500</v>
      </c>
      <c r="Z638">
        <v>3.0769231000000001</v>
      </c>
      <c r="AA638" t="s">
        <v>1327</v>
      </c>
      <c r="AB638" t="s">
        <v>723</v>
      </c>
      <c r="AC638">
        <v>2818073500</v>
      </c>
    </row>
    <row r="639" spans="1:29" x14ac:dyDescent="0.25">
      <c r="A639">
        <v>2.8</v>
      </c>
      <c r="B639">
        <v>2259300</v>
      </c>
      <c r="C639">
        <v>1242100</v>
      </c>
      <c r="D639">
        <v>879100</v>
      </c>
      <c r="F639">
        <v>2.8571430000000002</v>
      </c>
      <c r="G639">
        <v>99779100</v>
      </c>
      <c r="H639">
        <v>111397700</v>
      </c>
      <c r="I639">
        <v>5226100</v>
      </c>
      <c r="K639">
        <v>3.1111111999999999</v>
      </c>
      <c r="L639">
        <v>7347700</v>
      </c>
      <c r="M639">
        <v>7971200</v>
      </c>
      <c r="N639">
        <v>7968500</v>
      </c>
      <c r="P639">
        <v>3</v>
      </c>
      <c r="Q639">
        <v>998600</v>
      </c>
      <c r="R639">
        <v>1329500</v>
      </c>
      <c r="S639">
        <v>660700</v>
      </c>
      <c r="U639">
        <v>3.0909089999999999</v>
      </c>
      <c r="V639">
        <v>2497923500</v>
      </c>
      <c r="W639">
        <v>4550261100</v>
      </c>
      <c r="X639">
        <v>755800</v>
      </c>
      <c r="Z639">
        <v>3.0769231000000001</v>
      </c>
      <c r="AA639">
        <v>2625300</v>
      </c>
      <c r="AB639">
        <v>3572400</v>
      </c>
      <c r="AC639">
        <v>1847900</v>
      </c>
    </row>
    <row r="640" spans="1:29" x14ac:dyDescent="0.25">
      <c r="A640">
        <v>2.8</v>
      </c>
      <c r="B640">
        <v>1541100</v>
      </c>
      <c r="C640">
        <v>1398500</v>
      </c>
      <c r="D640">
        <v>1088800</v>
      </c>
      <c r="F640">
        <v>2.8571430000000002</v>
      </c>
      <c r="G640">
        <v>2726500</v>
      </c>
      <c r="H640">
        <v>3612900</v>
      </c>
      <c r="I640">
        <v>1466400</v>
      </c>
      <c r="K640">
        <v>3.1111111999999999</v>
      </c>
      <c r="L640">
        <v>1359750100</v>
      </c>
      <c r="M640">
        <v>1489182700</v>
      </c>
      <c r="N640">
        <v>1543217300</v>
      </c>
      <c r="P640">
        <v>3</v>
      </c>
      <c r="Q640">
        <v>13021700</v>
      </c>
      <c r="R640">
        <v>15171400</v>
      </c>
      <c r="S640">
        <v>12398000</v>
      </c>
      <c r="U640">
        <v>3.0909089999999999</v>
      </c>
      <c r="V640">
        <v>985600</v>
      </c>
      <c r="W640">
        <v>1195700</v>
      </c>
      <c r="X640">
        <v>391600</v>
      </c>
      <c r="Z640">
        <v>3.0769231000000001</v>
      </c>
      <c r="AA640" t="s">
        <v>1329</v>
      </c>
      <c r="AB640" t="s">
        <v>725</v>
      </c>
      <c r="AC640">
        <v>4355500</v>
      </c>
    </row>
    <row r="641" spans="1:29" x14ac:dyDescent="0.25">
      <c r="A641">
        <v>2.8</v>
      </c>
      <c r="B641">
        <v>731600</v>
      </c>
      <c r="C641">
        <v>743300</v>
      </c>
      <c r="D641">
        <v>491200</v>
      </c>
      <c r="F641">
        <v>2.8571430000000002</v>
      </c>
      <c r="G641">
        <v>307000</v>
      </c>
      <c r="H641">
        <v>311300</v>
      </c>
      <c r="I641">
        <v>302500</v>
      </c>
      <c r="K641">
        <v>3.1111111999999999</v>
      </c>
      <c r="L641">
        <v>972236500</v>
      </c>
      <c r="M641">
        <v>1846867400</v>
      </c>
      <c r="N641">
        <v>2832400</v>
      </c>
      <c r="P641">
        <v>3</v>
      </c>
      <c r="Q641">
        <v>3213000</v>
      </c>
      <c r="R641">
        <v>6321800</v>
      </c>
      <c r="S641">
        <v>1917200</v>
      </c>
      <c r="U641">
        <v>3.0909089999999999</v>
      </c>
      <c r="V641" t="s">
        <v>998</v>
      </c>
      <c r="W641" t="s">
        <v>369</v>
      </c>
      <c r="X641">
        <v>25274900</v>
      </c>
      <c r="Z641">
        <v>3.0769231000000001</v>
      </c>
      <c r="AA641" t="s">
        <v>1331</v>
      </c>
      <c r="AB641" t="s">
        <v>727</v>
      </c>
      <c r="AC641">
        <v>30156200</v>
      </c>
    </row>
    <row r="642" spans="1:29" x14ac:dyDescent="0.25">
      <c r="A642">
        <v>2.8</v>
      </c>
      <c r="B642">
        <v>4562300</v>
      </c>
      <c r="C642">
        <v>2530400</v>
      </c>
      <c r="D642">
        <v>3208400</v>
      </c>
      <c r="F642">
        <v>2.8571430000000002</v>
      </c>
      <c r="G642">
        <v>14495000</v>
      </c>
      <c r="H642">
        <v>18532800</v>
      </c>
      <c r="I642">
        <v>18529300</v>
      </c>
      <c r="K642">
        <v>3.1111111999999999</v>
      </c>
      <c r="L642">
        <v>53525900</v>
      </c>
      <c r="M642">
        <v>55253100</v>
      </c>
      <c r="N642">
        <v>588500</v>
      </c>
      <c r="P642">
        <v>3</v>
      </c>
      <c r="Q642">
        <v>589096200</v>
      </c>
      <c r="R642">
        <v>583750500</v>
      </c>
      <c r="S642">
        <v>40969800</v>
      </c>
      <c r="U642">
        <v>3.0909089999999999</v>
      </c>
      <c r="V642">
        <v>3385130800</v>
      </c>
      <c r="W642">
        <v>4888533700</v>
      </c>
      <c r="X642">
        <v>3391500</v>
      </c>
      <c r="Z642">
        <v>3.0769231000000001</v>
      </c>
      <c r="AA642">
        <v>20790400</v>
      </c>
      <c r="AB642">
        <v>48727100</v>
      </c>
      <c r="AC642">
        <v>2355700</v>
      </c>
    </row>
    <row r="643" spans="1:29" x14ac:dyDescent="0.25">
      <c r="A643">
        <v>2.8</v>
      </c>
      <c r="B643">
        <v>898000</v>
      </c>
      <c r="C643">
        <v>1035300</v>
      </c>
      <c r="D643">
        <v>758000</v>
      </c>
      <c r="F643">
        <v>2.8571430000000002</v>
      </c>
      <c r="G643">
        <v>418800</v>
      </c>
      <c r="H643">
        <v>433100</v>
      </c>
      <c r="I643">
        <v>501500</v>
      </c>
      <c r="K643">
        <v>3.1111111999999999</v>
      </c>
      <c r="L643">
        <v>7759200</v>
      </c>
      <c r="M643">
        <v>7517500</v>
      </c>
      <c r="N643">
        <v>8407500</v>
      </c>
      <c r="P643">
        <v>3</v>
      </c>
      <c r="Q643">
        <v>1073700</v>
      </c>
      <c r="R643">
        <v>1419400</v>
      </c>
      <c r="S643">
        <v>939400</v>
      </c>
      <c r="U643">
        <v>3.0909089999999999</v>
      </c>
      <c r="V643">
        <v>2808200</v>
      </c>
      <c r="W643">
        <v>3067800</v>
      </c>
      <c r="X643">
        <v>2644200</v>
      </c>
      <c r="Z643">
        <v>3.0769231000000001</v>
      </c>
      <c r="AA643">
        <v>1465931700</v>
      </c>
      <c r="AB643">
        <v>3131270400</v>
      </c>
      <c r="AC643">
        <v>891100</v>
      </c>
    </row>
    <row r="644" spans="1:29" x14ac:dyDescent="0.25">
      <c r="A644">
        <v>2.8</v>
      </c>
      <c r="B644">
        <v>853900</v>
      </c>
      <c r="C644">
        <v>752400</v>
      </c>
      <c r="D644">
        <v>510300</v>
      </c>
      <c r="F644">
        <v>2.8571430000000002</v>
      </c>
      <c r="G644">
        <v>654000</v>
      </c>
      <c r="H644">
        <v>821000</v>
      </c>
      <c r="I644">
        <v>910500</v>
      </c>
      <c r="K644">
        <v>3.1111111999999999</v>
      </c>
      <c r="L644">
        <v>1396320600</v>
      </c>
      <c r="M644">
        <v>1574127000</v>
      </c>
      <c r="N644">
        <v>6804000</v>
      </c>
      <c r="P644">
        <v>3</v>
      </c>
      <c r="Q644">
        <v>11750800</v>
      </c>
      <c r="R644">
        <v>13536800</v>
      </c>
      <c r="S644">
        <v>2420100</v>
      </c>
      <c r="U644">
        <v>3.0909089999999999</v>
      </c>
      <c r="V644">
        <v>267464600</v>
      </c>
      <c r="W644">
        <v>292946900</v>
      </c>
      <c r="X644">
        <v>22798500</v>
      </c>
      <c r="Z644">
        <v>3.0769231000000001</v>
      </c>
      <c r="AA644" t="s">
        <v>1333</v>
      </c>
      <c r="AB644" t="s">
        <v>729</v>
      </c>
      <c r="AC644" t="s">
        <v>87</v>
      </c>
    </row>
    <row r="645" spans="1:29" x14ac:dyDescent="0.25">
      <c r="A645">
        <v>2.8</v>
      </c>
      <c r="B645">
        <v>524000</v>
      </c>
      <c r="C645">
        <v>683400</v>
      </c>
      <c r="D645">
        <v>1932600</v>
      </c>
      <c r="F645">
        <v>2.8571430000000002</v>
      </c>
      <c r="G645">
        <v>1981300</v>
      </c>
      <c r="H645">
        <v>1856900</v>
      </c>
      <c r="I645">
        <v>1308200</v>
      </c>
      <c r="K645">
        <v>3.1111111999999999</v>
      </c>
      <c r="L645" t="s">
        <v>753</v>
      </c>
      <c r="M645" t="s">
        <v>106</v>
      </c>
      <c r="N645">
        <v>561785300</v>
      </c>
      <c r="P645">
        <v>3</v>
      </c>
      <c r="Q645">
        <v>93593100</v>
      </c>
      <c r="R645">
        <v>35753900</v>
      </c>
      <c r="S645">
        <v>33848300</v>
      </c>
      <c r="U645">
        <v>3.0909089999999999</v>
      </c>
      <c r="V645" t="s">
        <v>1000</v>
      </c>
      <c r="W645" t="s">
        <v>370</v>
      </c>
      <c r="X645">
        <v>5335900</v>
      </c>
      <c r="Z645">
        <v>3.0769231000000001</v>
      </c>
      <c r="AA645">
        <v>558600</v>
      </c>
      <c r="AB645">
        <v>531100</v>
      </c>
      <c r="AC645">
        <v>508700</v>
      </c>
    </row>
    <row r="646" spans="1:29" x14ac:dyDescent="0.25">
      <c r="A646">
        <v>2.8</v>
      </c>
      <c r="B646">
        <v>2789800</v>
      </c>
      <c r="C646">
        <v>2567200</v>
      </c>
      <c r="D646">
        <v>2335000</v>
      </c>
      <c r="F646">
        <v>2.8571430000000002</v>
      </c>
      <c r="G646">
        <v>1316100</v>
      </c>
      <c r="H646">
        <v>1349300</v>
      </c>
      <c r="I646">
        <v>3109400</v>
      </c>
      <c r="K646">
        <v>3.1111111999999999</v>
      </c>
      <c r="L646">
        <v>6323000</v>
      </c>
      <c r="M646">
        <v>6973200</v>
      </c>
      <c r="N646">
        <v>7107401</v>
      </c>
      <c r="P646">
        <v>3</v>
      </c>
      <c r="Q646">
        <v>247805900</v>
      </c>
      <c r="R646">
        <v>7749100</v>
      </c>
      <c r="S646">
        <v>5797900</v>
      </c>
      <c r="U646">
        <v>3.0909089999999999</v>
      </c>
      <c r="V646">
        <v>201238700</v>
      </c>
      <c r="W646">
        <v>237967500</v>
      </c>
      <c r="X646">
        <v>1152100</v>
      </c>
      <c r="Z646">
        <v>3.0769231000000001</v>
      </c>
      <c r="AA646">
        <v>239161700</v>
      </c>
      <c r="AB646">
        <v>530730100</v>
      </c>
      <c r="AC646">
        <v>1494500</v>
      </c>
    </row>
    <row r="647" spans="1:29" x14ac:dyDescent="0.25">
      <c r="A647">
        <v>2.8</v>
      </c>
      <c r="B647">
        <v>2314300</v>
      </c>
      <c r="C647">
        <v>2042400</v>
      </c>
      <c r="D647">
        <v>1681000</v>
      </c>
      <c r="F647">
        <v>2.8571430000000002</v>
      </c>
      <c r="G647">
        <v>339700</v>
      </c>
      <c r="H647">
        <v>294100</v>
      </c>
      <c r="I647">
        <v>307300</v>
      </c>
      <c r="K647">
        <v>3.1111111999999999</v>
      </c>
      <c r="L647">
        <v>903600</v>
      </c>
      <c r="M647">
        <v>1009500</v>
      </c>
      <c r="N647">
        <v>741301</v>
      </c>
      <c r="P647">
        <v>3</v>
      </c>
      <c r="Q647" t="s">
        <v>822</v>
      </c>
      <c r="R647" t="s">
        <v>185</v>
      </c>
      <c r="S647" t="s">
        <v>16</v>
      </c>
      <c r="U647">
        <v>3.0909089999999999</v>
      </c>
      <c r="V647">
        <v>1406400</v>
      </c>
      <c r="W647">
        <v>1406900</v>
      </c>
      <c r="X647">
        <v>1706700</v>
      </c>
      <c r="Z647">
        <v>3.0769231000000001</v>
      </c>
      <c r="AA647" t="s">
        <v>1336</v>
      </c>
      <c r="AB647" t="s">
        <v>732</v>
      </c>
      <c r="AC647">
        <v>3609000</v>
      </c>
    </row>
    <row r="648" spans="1:29" x14ac:dyDescent="0.25">
      <c r="A648">
        <v>2.8</v>
      </c>
      <c r="B648">
        <v>719700</v>
      </c>
      <c r="C648">
        <v>594100</v>
      </c>
      <c r="D648">
        <v>453000</v>
      </c>
      <c r="F648">
        <v>2.8571430000000002</v>
      </c>
      <c r="G648">
        <v>356000</v>
      </c>
      <c r="H648">
        <v>530900</v>
      </c>
      <c r="I648">
        <v>314300</v>
      </c>
      <c r="K648">
        <v>3.1111111999999999</v>
      </c>
      <c r="L648">
        <v>411300</v>
      </c>
      <c r="M648">
        <v>417100</v>
      </c>
      <c r="N648">
        <v>413900</v>
      </c>
      <c r="P648">
        <v>3</v>
      </c>
      <c r="Q648">
        <v>83954500</v>
      </c>
      <c r="R648">
        <v>102822100</v>
      </c>
      <c r="S648">
        <v>1412400</v>
      </c>
      <c r="U648">
        <v>3.0909089999999999</v>
      </c>
      <c r="V648" t="s">
        <v>1003</v>
      </c>
      <c r="W648" t="s">
        <v>374</v>
      </c>
      <c r="X648">
        <v>546620900</v>
      </c>
      <c r="Z648">
        <v>3.0769231000000001</v>
      </c>
      <c r="AA648" t="s">
        <v>1340</v>
      </c>
      <c r="AB648" t="s">
        <v>734</v>
      </c>
      <c r="AC648" t="s">
        <v>88</v>
      </c>
    </row>
    <row r="649" spans="1:29" x14ac:dyDescent="0.25">
      <c r="A649">
        <v>2.8</v>
      </c>
      <c r="B649">
        <v>803400</v>
      </c>
      <c r="C649">
        <v>421800</v>
      </c>
      <c r="D649">
        <v>323900</v>
      </c>
      <c r="F649">
        <v>2.8571430000000002</v>
      </c>
      <c r="G649">
        <v>2350700</v>
      </c>
      <c r="H649">
        <v>2581300</v>
      </c>
      <c r="I649">
        <v>2692600</v>
      </c>
      <c r="K649">
        <v>3.1111111999999999</v>
      </c>
      <c r="L649">
        <v>870500</v>
      </c>
      <c r="M649">
        <v>929300</v>
      </c>
      <c r="N649">
        <v>710100</v>
      </c>
      <c r="P649">
        <v>3</v>
      </c>
      <c r="Q649">
        <v>663400</v>
      </c>
      <c r="R649">
        <v>760900</v>
      </c>
      <c r="S649">
        <v>430400</v>
      </c>
      <c r="U649">
        <v>3.0909089999999999</v>
      </c>
      <c r="V649">
        <v>2114000</v>
      </c>
      <c r="W649">
        <v>3825300</v>
      </c>
      <c r="X649">
        <v>591000</v>
      </c>
      <c r="Z649">
        <v>3.0769231000000001</v>
      </c>
      <c r="AA649" t="s">
        <v>1187</v>
      </c>
      <c r="AB649" t="s">
        <v>738</v>
      </c>
      <c r="AC649">
        <v>129101500</v>
      </c>
    </row>
    <row r="650" spans="1:29" x14ac:dyDescent="0.25">
      <c r="A650">
        <v>2.8</v>
      </c>
      <c r="B650">
        <v>1138000</v>
      </c>
      <c r="C650">
        <v>1074600</v>
      </c>
      <c r="D650">
        <v>858600</v>
      </c>
      <c r="F650">
        <v>2.8571430000000002</v>
      </c>
      <c r="G650">
        <v>65531400</v>
      </c>
      <c r="H650">
        <v>79192000</v>
      </c>
      <c r="I650">
        <v>76948900</v>
      </c>
      <c r="K650">
        <v>3.1111111999999999</v>
      </c>
      <c r="L650">
        <v>9102700</v>
      </c>
      <c r="M650">
        <v>8656600</v>
      </c>
      <c r="N650">
        <v>8997800</v>
      </c>
      <c r="P650">
        <v>3</v>
      </c>
      <c r="Q650">
        <v>786700</v>
      </c>
      <c r="R650">
        <v>931800</v>
      </c>
      <c r="S650">
        <v>742000</v>
      </c>
      <c r="U650">
        <v>3.0909089999999999</v>
      </c>
      <c r="V650">
        <v>2683300</v>
      </c>
      <c r="W650">
        <v>2961000</v>
      </c>
      <c r="X650">
        <v>1252700</v>
      </c>
      <c r="Z650">
        <v>3.0769231000000001</v>
      </c>
      <c r="AA650">
        <v>34299100</v>
      </c>
      <c r="AB650">
        <v>38996100</v>
      </c>
      <c r="AC650">
        <v>37163600</v>
      </c>
    </row>
    <row r="651" spans="1:29" x14ac:dyDescent="0.25">
      <c r="A651">
        <v>2.8</v>
      </c>
      <c r="B651">
        <v>2838600</v>
      </c>
      <c r="C651">
        <v>3224100</v>
      </c>
      <c r="D651">
        <v>2527900</v>
      </c>
      <c r="F651">
        <v>2.8571430000000002</v>
      </c>
      <c r="G651">
        <v>4772300</v>
      </c>
      <c r="H651">
        <v>7296100</v>
      </c>
      <c r="I651">
        <v>5522300</v>
      </c>
      <c r="K651">
        <v>3.1111111999999999</v>
      </c>
      <c r="L651">
        <v>1320200</v>
      </c>
      <c r="M651">
        <v>1305900</v>
      </c>
      <c r="N651">
        <v>1275800</v>
      </c>
      <c r="P651">
        <v>3</v>
      </c>
      <c r="Q651">
        <v>1313000</v>
      </c>
      <c r="R651">
        <v>1718900</v>
      </c>
      <c r="S651">
        <v>1079000</v>
      </c>
      <c r="U651">
        <v>3.0909089999999999</v>
      </c>
      <c r="V651" t="s">
        <v>1004</v>
      </c>
      <c r="W651" t="s">
        <v>375</v>
      </c>
      <c r="X651">
        <v>86972000</v>
      </c>
      <c r="Z651">
        <v>3.0769231000000001</v>
      </c>
      <c r="AA651">
        <v>19301800</v>
      </c>
      <c r="AB651">
        <v>22206400</v>
      </c>
      <c r="AC651">
        <v>16061200</v>
      </c>
    </row>
    <row r="652" spans="1:29" x14ac:dyDescent="0.25">
      <c r="A652">
        <v>2.8</v>
      </c>
      <c r="B652">
        <v>751400</v>
      </c>
      <c r="C652">
        <v>541800</v>
      </c>
      <c r="D652">
        <v>586700</v>
      </c>
      <c r="F652">
        <v>2.8571430000000002</v>
      </c>
      <c r="G652">
        <v>433623800</v>
      </c>
      <c r="H652">
        <v>499949200</v>
      </c>
      <c r="I652">
        <v>492200100</v>
      </c>
      <c r="K652">
        <v>3.1111111999999999</v>
      </c>
      <c r="L652">
        <v>11403300</v>
      </c>
      <c r="M652">
        <v>20341000</v>
      </c>
      <c r="N652">
        <v>3200700</v>
      </c>
      <c r="P652">
        <v>3</v>
      </c>
      <c r="Q652">
        <v>6362300</v>
      </c>
      <c r="R652">
        <v>7479300</v>
      </c>
      <c r="S652">
        <v>4405200</v>
      </c>
      <c r="U652">
        <v>3.0909089999999999</v>
      </c>
      <c r="V652">
        <v>742700</v>
      </c>
      <c r="W652">
        <v>834400</v>
      </c>
      <c r="X652">
        <v>936200</v>
      </c>
      <c r="Z652">
        <v>3.2307692000000001</v>
      </c>
      <c r="AA652">
        <v>223208700</v>
      </c>
      <c r="AB652">
        <v>395660900</v>
      </c>
      <c r="AC652">
        <v>1121700</v>
      </c>
    </row>
    <row r="653" spans="1:29" x14ac:dyDescent="0.25">
      <c r="A653">
        <v>2.8</v>
      </c>
      <c r="B653">
        <v>460300</v>
      </c>
      <c r="C653">
        <v>403200</v>
      </c>
      <c r="D653">
        <v>380800</v>
      </c>
      <c r="F653">
        <v>2.8571430000000002</v>
      </c>
      <c r="G653">
        <v>4241500</v>
      </c>
      <c r="H653">
        <v>5051400</v>
      </c>
      <c r="I653">
        <v>5017100</v>
      </c>
      <c r="K653">
        <v>3.1111111999999999</v>
      </c>
      <c r="L653">
        <v>2331311000</v>
      </c>
      <c r="M653">
        <v>3695957900</v>
      </c>
      <c r="N653">
        <v>1024600</v>
      </c>
      <c r="P653">
        <v>3</v>
      </c>
      <c r="Q653">
        <v>1892218600</v>
      </c>
      <c r="R653">
        <v>3322856700</v>
      </c>
      <c r="S653">
        <v>1431300</v>
      </c>
      <c r="U653">
        <v>3.0909089999999999</v>
      </c>
      <c r="V653">
        <v>3637100</v>
      </c>
      <c r="W653">
        <v>4385700</v>
      </c>
      <c r="X653">
        <v>985700</v>
      </c>
      <c r="Z653">
        <v>3.2307692000000001</v>
      </c>
      <c r="AA653">
        <v>265407700</v>
      </c>
      <c r="AB653">
        <v>281266100</v>
      </c>
      <c r="AC653">
        <v>137238900</v>
      </c>
    </row>
    <row r="654" spans="1:29" x14ac:dyDescent="0.25">
      <c r="A654">
        <v>2.8</v>
      </c>
      <c r="B654">
        <v>573600</v>
      </c>
      <c r="C654">
        <v>552700</v>
      </c>
      <c r="D654">
        <v>480800</v>
      </c>
      <c r="F654">
        <v>2.8571430000000002</v>
      </c>
      <c r="G654">
        <v>494200</v>
      </c>
      <c r="H654">
        <v>768300</v>
      </c>
      <c r="I654">
        <v>2290800</v>
      </c>
      <c r="K654">
        <v>3.1111111999999999</v>
      </c>
      <c r="L654">
        <v>1578200</v>
      </c>
      <c r="M654">
        <v>4024200</v>
      </c>
      <c r="N654">
        <v>434499</v>
      </c>
      <c r="P654">
        <v>3</v>
      </c>
      <c r="Q654" t="s">
        <v>827</v>
      </c>
      <c r="R654" t="s">
        <v>190</v>
      </c>
      <c r="S654">
        <v>1355477800</v>
      </c>
      <c r="U654">
        <v>3.0909089999999999</v>
      </c>
      <c r="V654">
        <v>2048400</v>
      </c>
      <c r="W654">
        <v>1868800</v>
      </c>
      <c r="X654">
        <v>1279500</v>
      </c>
      <c r="Z654">
        <v>3.2307692000000001</v>
      </c>
      <c r="AA654" t="s">
        <v>1083</v>
      </c>
      <c r="AB654" t="s">
        <v>454</v>
      </c>
      <c r="AC654">
        <v>5882700</v>
      </c>
    </row>
    <row r="655" spans="1:29" x14ac:dyDescent="0.25">
      <c r="A655">
        <v>2.8</v>
      </c>
      <c r="B655">
        <v>362100</v>
      </c>
      <c r="C655">
        <v>452300</v>
      </c>
      <c r="D655">
        <v>330100</v>
      </c>
      <c r="F655">
        <v>2.8571430000000002</v>
      </c>
      <c r="G655">
        <v>3870200</v>
      </c>
      <c r="H655">
        <v>4274800</v>
      </c>
      <c r="I655">
        <v>4444000</v>
      </c>
      <c r="K655">
        <v>3.1111111999999999</v>
      </c>
      <c r="L655">
        <v>4324800</v>
      </c>
      <c r="M655">
        <v>5063300</v>
      </c>
      <c r="N655">
        <v>2912599</v>
      </c>
      <c r="P655">
        <v>3</v>
      </c>
      <c r="Q655">
        <v>2728300</v>
      </c>
      <c r="R655">
        <v>3134700</v>
      </c>
      <c r="S655">
        <v>2669700</v>
      </c>
      <c r="U655">
        <v>3.0909089999999999</v>
      </c>
      <c r="V655">
        <v>178742600</v>
      </c>
      <c r="W655">
        <v>267390400</v>
      </c>
      <c r="X655">
        <v>1485100</v>
      </c>
      <c r="Z655">
        <v>3.2307692000000001</v>
      </c>
      <c r="AA655">
        <v>4995500</v>
      </c>
      <c r="AB655">
        <v>5849500</v>
      </c>
      <c r="AC655">
        <v>854600</v>
      </c>
    </row>
    <row r="656" spans="1:29" x14ac:dyDescent="0.25">
      <c r="A656">
        <v>2.8</v>
      </c>
      <c r="B656">
        <v>558800</v>
      </c>
      <c r="C656">
        <v>328200</v>
      </c>
      <c r="D656">
        <v>1058700</v>
      </c>
      <c r="F656">
        <v>2.8571430000000002</v>
      </c>
      <c r="G656">
        <v>5904900</v>
      </c>
      <c r="H656">
        <v>6468400</v>
      </c>
      <c r="I656">
        <v>6142500</v>
      </c>
      <c r="K656">
        <v>3.1111111999999999</v>
      </c>
      <c r="L656">
        <v>767900</v>
      </c>
      <c r="M656">
        <v>772400</v>
      </c>
      <c r="N656">
        <v>664400</v>
      </c>
      <c r="P656">
        <v>3</v>
      </c>
      <c r="Q656">
        <v>19800100</v>
      </c>
      <c r="R656">
        <v>26239200</v>
      </c>
      <c r="S656">
        <v>25491400</v>
      </c>
      <c r="U656">
        <v>3.0909089999999999</v>
      </c>
      <c r="V656">
        <v>224503600</v>
      </c>
      <c r="W656">
        <v>85356500</v>
      </c>
      <c r="X656">
        <v>74842900</v>
      </c>
      <c r="Z656">
        <v>3.2307692000000001</v>
      </c>
      <c r="AA656">
        <v>82866500</v>
      </c>
      <c r="AB656">
        <v>94722500</v>
      </c>
      <c r="AC656">
        <v>31741800</v>
      </c>
    </row>
    <row r="657" spans="1:29" x14ac:dyDescent="0.25">
      <c r="A657">
        <v>2.8</v>
      </c>
      <c r="B657">
        <v>367500</v>
      </c>
      <c r="C657">
        <v>325300</v>
      </c>
      <c r="D657">
        <v>332400</v>
      </c>
      <c r="F657">
        <v>2.8571430000000002</v>
      </c>
      <c r="G657">
        <v>1866900</v>
      </c>
      <c r="H657">
        <v>2272700</v>
      </c>
      <c r="I657">
        <v>2072800</v>
      </c>
      <c r="K657">
        <v>3.1111111999999999</v>
      </c>
      <c r="L657">
        <v>4131200</v>
      </c>
      <c r="M657">
        <v>3647200</v>
      </c>
      <c r="N657">
        <v>3360700</v>
      </c>
      <c r="P657">
        <v>3</v>
      </c>
      <c r="Q657">
        <v>71354800</v>
      </c>
      <c r="R657">
        <v>109195600</v>
      </c>
      <c r="S657">
        <v>9211800</v>
      </c>
      <c r="U657">
        <v>3.0909089999999999</v>
      </c>
      <c r="V657">
        <v>15795600</v>
      </c>
      <c r="W657">
        <v>13822600</v>
      </c>
      <c r="X657">
        <v>12313100</v>
      </c>
      <c r="Z657">
        <v>3.2307692000000001</v>
      </c>
      <c r="AA657">
        <v>277550900</v>
      </c>
      <c r="AB657">
        <v>291456400</v>
      </c>
      <c r="AC657">
        <v>296107600</v>
      </c>
    </row>
    <row r="658" spans="1:29" x14ac:dyDescent="0.25">
      <c r="A658">
        <v>2.8</v>
      </c>
      <c r="B658">
        <v>450600</v>
      </c>
      <c r="C658">
        <v>379000</v>
      </c>
      <c r="D658">
        <v>388500</v>
      </c>
      <c r="F658">
        <v>2.8571430000000002</v>
      </c>
      <c r="G658">
        <v>4011376600</v>
      </c>
      <c r="H658">
        <v>4594904000</v>
      </c>
      <c r="I658">
        <v>3018600</v>
      </c>
      <c r="K658">
        <v>3.1111111999999999</v>
      </c>
      <c r="L658">
        <v>835200</v>
      </c>
      <c r="M658">
        <v>1170600</v>
      </c>
      <c r="N658">
        <v>1028800</v>
      </c>
      <c r="P658">
        <v>3</v>
      </c>
      <c r="Q658">
        <v>9355200</v>
      </c>
      <c r="R658">
        <v>13317300</v>
      </c>
      <c r="S658">
        <v>1715700</v>
      </c>
      <c r="U658">
        <v>3.0909089999999999</v>
      </c>
      <c r="V658">
        <v>85918500</v>
      </c>
      <c r="W658">
        <v>155183500</v>
      </c>
      <c r="X658">
        <v>998800</v>
      </c>
      <c r="Z658">
        <v>3.2307692000000001</v>
      </c>
      <c r="AA658">
        <v>38257100</v>
      </c>
      <c r="AB658">
        <v>58042300</v>
      </c>
      <c r="AC658">
        <v>2623900</v>
      </c>
    </row>
    <row r="659" spans="1:29" x14ac:dyDescent="0.25">
      <c r="A659">
        <v>2.8</v>
      </c>
      <c r="B659">
        <v>626800</v>
      </c>
      <c r="C659">
        <v>354000</v>
      </c>
      <c r="D659">
        <v>341000</v>
      </c>
      <c r="F659">
        <v>2.8571430000000002</v>
      </c>
      <c r="G659">
        <v>1469200</v>
      </c>
      <c r="H659">
        <v>1628800</v>
      </c>
      <c r="I659">
        <v>1810100</v>
      </c>
      <c r="K659">
        <v>3.1111111999999999</v>
      </c>
      <c r="L659">
        <v>1579800</v>
      </c>
      <c r="M659">
        <v>3322800</v>
      </c>
      <c r="N659">
        <v>1307400</v>
      </c>
      <c r="P659">
        <v>3</v>
      </c>
      <c r="Q659">
        <v>2468500</v>
      </c>
      <c r="R659">
        <v>2890800</v>
      </c>
      <c r="S659">
        <v>2534200</v>
      </c>
      <c r="U659">
        <v>3.0909089999999999</v>
      </c>
      <c r="V659">
        <v>832591100</v>
      </c>
      <c r="W659">
        <v>921492200</v>
      </c>
      <c r="X659">
        <v>2460900</v>
      </c>
      <c r="Z659">
        <v>3.2307692000000001</v>
      </c>
      <c r="AA659">
        <v>510918100</v>
      </c>
      <c r="AB659">
        <v>611643900</v>
      </c>
      <c r="AC659">
        <v>13928100</v>
      </c>
    </row>
    <row r="660" spans="1:29" x14ac:dyDescent="0.25">
      <c r="A660">
        <v>2.8</v>
      </c>
      <c r="B660">
        <v>2485100</v>
      </c>
      <c r="C660">
        <v>1597800</v>
      </c>
      <c r="D660">
        <v>1541200</v>
      </c>
      <c r="F660">
        <v>2.8571430000000002</v>
      </c>
      <c r="G660">
        <v>1497000</v>
      </c>
      <c r="H660">
        <v>1736900</v>
      </c>
      <c r="I660">
        <v>1866200</v>
      </c>
      <c r="K660">
        <v>3.1111111999999999</v>
      </c>
      <c r="L660">
        <v>11531300</v>
      </c>
      <c r="M660">
        <v>14191800</v>
      </c>
      <c r="N660">
        <v>462000</v>
      </c>
      <c r="P660">
        <v>3</v>
      </c>
      <c r="Q660">
        <v>3270802300</v>
      </c>
      <c r="R660">
        <v>4316568500</v>
      </c>
      <c r="S660">
        <v>245124900</v>
      </c>
      <c r="U660">
        <v>3.0909089999999999</v>
      </c>
      <c r="V660">
        <v>1867800</v>
      </c>
      <c r="W660">
        <v>2100400</v>
      </c>
      <c r="X660">
        <v>1087900</v>
      </c>
      <c r="Z660">
        <v>3.2307692000000001</v>
      </c>
      <c r="AA660">
        <v>326080600</v>
      </c>
      <c r="AB660">
        <v>387507900</v>
      </c>
      <c r="AC660">
        <v>287013500</v>
      </c>
    </row>
    <row r="661" spans="1:29" x14ac:dyDescent="0.25">
      <c r="A661">
        <v>2.8</v>
      </c>
      <c r="B661">
        <v>345000</v>
      </c>
      <c r="C661">
        <v>560200</v>
      </c>
      <c r="D661">
        <v>334400</v>
      </c>
      <c r="F661">
        <v>2.8571430000000002</v>
      </c>
      <c r="G661">
        <v>3433300</v>
      </c>
      <c r="H661">
        <v>1375900</v>
      </c>
      <c r="I661">
        <v>1164800</v>
      </c>
      <c r="K661">
        <v>3.1111111999999999</v>
      </c>
      <c r="L661">
        <v>31637300</v>
      </c>
      <c r="M661">
        <v>43288100</v>
      </c>
      <c r="N661">
        <v>1296800</v>
      </c>
      <c r="P661">
        <v>3</v>
      </c>
      <c r="Q661">
        <v>887800</v>
      </c>
      <c r="R661">
        <v>1115600</v>
      </c>
      <c r="S661">
        <v>664000</v>
      </c>
      <c r="U661">
        <v>3.0909089999999999</v>
      </c>
      <c r="V661">
        <v>553200</v>
      </c>
      <c r="W661">
        <v>696600</v>
      </c>
      <c r="X661">
        <v>666600</v>
      </c>
      <c r="Z661">
        <v>3.2307692000000001</v>
      </c>
      <c r="AA661" t="s">
        <v>1125</v>
      </c>
      <c r="AB661" t="s">
        <v>499</v>
      </c>
      <c r="AC661">
        <v>122123700</v>
      </c>
    </row>
    <row r="662" spans="1:29" x14ac:dyDescent="0.25">
      <c r="A662">
        <v>2.8</v>
      </c>
      <c r="B662">
        <v>26252300</v>
      </c>
      <c r="C662">
        <v>27049200</v>
      </c>
      <c r="D662">
        <v>6107300</v>
      </c>
      <c r="F662">
        <v>2.8571430000000002</v>
      </c>
      <c r="G662">
        <v>31470900</v>
      </c>
      <c r="H662">
        <v>33465100</v>
      </c>
      <c r="I662">
        <v>35087600</v>
      </c>
      <c r="K662">
        <v>3.1111111999999999</v>
      </c>
      <c r="L662">
        <v>2662700</v>
      </c>
      <c r="M662">
        <v>3409400</v>
      </c>
      <c r="N662">
        <v>2513801</v>
      </c>
      <c r="P662">
        <v>3</v>
      </c>
      <c r="Q662">
        <v>14072200</v>
      </c>
      <c r="R662">
        <v>21887200</v>
      </c>
      <c r="S662">
        <v>1453900</v>
      </c>
      <c r="U662">
        <v>3.0909089999999999</v>
      </c>
      <c r="V662">
        <v>9436000</v>
      </c>
      <c r="W662">
        <v>10875700</v>
      </c>
      <c r="X662">
        <v>5268200</v>
      </c>
      <c r="Z662">
        <v>3.2307692000000001</v>
      </c>
      <c r="AA662" t="s">
        <v>1131</v>
      </c>
      <c r="AB662" t="s">
        <v>505</v>
      </c>
      <c r="AC662">
        <v>2864802800</v>
      </c>
    </row>
    <row r="663" spans="1:29" x14ac:dyDescent="0.25">
      <c r="A663">
        <v>2.8</v>
      </c>
      <c r="B663">
        <v>758100</v>
      </c>
      <c r="C663">
        <v>659100</v>
      </c>
      <c r="D663">
        <v>572000</v>
      </c>
      <c r="F663">
        <v>2.8571430000000002</v>
      </c>
      <c r="G663">
        <v>293900</v>
      </c>
      <c r="H663">
        <v>297400</v>
      </c>
      <c r="I663">
        <v>286400</v>
      </c>
      <c r="K663">
        <v>3.1111111999999999</v>
      </c>
      <c r="L663">
        <v>160499600</v>
      </c>
      <c r="M663">
        <v>200082200</v>
      </c>
      <c r="N663">
        <v>2739000</v>
      </c>
      <c r="P663">
        <v>3</v>
      </c>
      <c r="Q663">
        <v>85247300</v>
      </c>
      <c r="R663">
        <v>152989800</v>
      </c>
      <c r="S663">
        <v>846900</v>
      </c>
      <c r="U663">
        <v>3.0909089999999999</v>
      </c>
      <c r="V663">
        <v>182019400</v>
      </c>
      <c r="W663">
        <v>213851500</v>
      </c>
      <c r="X663">
        <v>36061100</v>
      </c>
      <c r="Z663">
        <v>3.2307692000000001</v>
      </c>
      <c r="AA663">
        <v>1306300</v>
      </c>
      <c r="AB663">
        <v>1687500</v>
      </c>
      <c r="AC663">
        <v>1055300</v>
      </c>
    </row>
    <row r="664" spans="1:29" x14ac:dyDescent="0.25">
      <c r="A664">
        <v>2.8</v>
      </c>
      <c r="B664">
        <v>371800</v>
      </c>
      <c r="C664">
        <v>316500</v>
      </c>
      <c r="D664">
        <v>329000</v>
      </c>
      <c r="F664">
        <v>2.8571430000000002</v>
      </c>
      <c r="G664">
        <v>660800</v>
      </c>
      <c r="H664">
        <v>777600</v>
      </c>
      <c r="I664">
        <v>562800</v>
      </c>
      <c r="K664">
        <v>3.1111111999999999</v>
      </c>
      <c r="L664">
        <v>425700</v>
      </c>
      <c r="M664">
        <v>781000</v>
      </c>
      <c r="N664">
        <v>1091500</v>
      </c>
      <c r="P664">
        <v>3</v>
      </c>
      <c r="Q664">
        <v>2362100</v>
      </c>
      <c r="R664">
        <v>2757100</v>
      </c>
      <c r="S664">
        <v>2128600</v>
      </c>
      <c r="U664">
        <v>3.0909089999999999</v>
      </c>
      <c r="V664">
        <v>16472400</v>
      </c>
      <c r="W664">
        <v>30170000</v>
      </c>
      <c r="X664">
        <v>658200</v>
      </c>
      <c r="Z664">
        <v>3.2307692000000001</v>
      </c>
      <c r="AA664">
        <v>3073442100</v>
      </c>
      <c r="AB664" t="s">
        <v>514</v>
      </c>
      <c r="AC664">
        <v>1203800</v>
      </c>
    </row>
    <row r="665" spans="1:29" x14ac:dyDescent="0.25">
      <c r="A665">
        <v>2.8</v>
      </c>
      <c r="B665">
        <v>619100</v>
      </c>
      <c r="C665">
        <v>599200</v>
      </c>
      <c r="D665">
        <v>605400</v>
      </c>
      <c r="F665">
        <v>2.8571430000000002</v>
      </c>
      <c r="G665">
        <v>1569000</v>
      </c>
      <c r="H665">
        <v>1791500</v>
      </c>
      <c r="I665">
        <v>1536600</v>
      </c>
      <c r="K665">
        <v>3.1111111999999999</v>
      </c>
      <c r="L665">
        <v>37013600</v>
      </c>
      <c r="M665">
        <v>71736400</v>
      </c>
      <c r="N665">
        <v>1740300</v>
      </c>
      <c r="P665">
        <v>3</v>
      </c>
      <c r="Q665" t="s">
        <v>838</v>
      </c>
      <c r="R665" t="s">
        <v>202</v>
      </c>
      <c r="S665" t="s">
        <v>21</v>
      </c>
      <c r="U665">
        <v>3.0909089999999999</v>
      </c>
      <c r="V665">
        <v>14071300</v>
      </c>
      <c r="W665">
        <v>31894300</v>
      </c>
      <c r="X665">
        <v>1974400</v>
      </c>
      <c r="Z665">
        <v>3.2307692000000001</v>
      </c>
      <c r="AA665" t="s">
        <v>1141</v>
      </c>
      <c r="AB665" t="s">
        <v>517</v>
      </c>
      <c r="AC665">
        <v>11609700</v>
      </c>
    </row>
    <row r="666" spans="1:29" x14ac:dyDescent="0.25">
      <c r="A666">
        <v>2.8</v>
      </c>
      <c r="B666">
        <v>1397900</v>
      </c>
      <c r="C666">
        <v>1306200</v>
      </c>
      <c r="D666">
        <v>886800</v>
      </c>
      <c r="F666">
        <v>2.8571430000000002</v>
      </c>
      <c r="G666">
        <v>3877500</v>
      </c>
      <c r="H666">
        <v>4253700</v>
      </c>
      <c r="I666">
        <v>4389700</v>
      </c>
      <c r="K666">
        <v>3.1111111999999999</v>
      </c>
      <c r="L666">
        <v>1138100</v>
      </c>
      <c r="M666">
        <v>1043100</v>
      </c>
      <c r="N666">
        <v>783101</v>
      </c>
      <c r="P666">
        <v>3</v>
      </c>
      <c r="Q666">
        <v>4475300</v>
      </c>
      <c r="R666">
        <v>4783700</v>
      </c>
      <c r="S666">
        <v>4107000</v>
      </c>
      <c r="U666">
        <v>3.0909089999999999</v>
      </c>
      <c r="V666">
        <v>5592200</v>
      </c>
      <c r="W666">
        <v>6479700</v>
      </c>
      <c r="X666">
        <v>785200</v>
      </c>
      <c r="Z666">
        <v>3.2307692000000001</v>
      </c>
      <c r="AA666" t="s">
        <v>1146</v>
      </c>
      <c r="AB666" t="s">
        <v>522</v>
      </c>
      <c r="AC666">
        <v>10965400</v>
      </c>
    </row>
    <row r="667" spans="1:29" x14ac:dyDescent="0.25">
      <c r="A667">
        <v>2.8</v>
      </c>
      <c r="B667">
        <v>678000</v>
      </c>
      <c r="C667">
        <v>694400</v>
      </c>
      <c r="D667">
        <v>627200</v>
      </c>
      <c r="F667">
        <v>2.8571430000000002</v>
      </c>
      <c r="G667">
        <v>252200</v>
      </c>
      <c r="H667">
        <v>261500</v>
      </c>
      <c r="I667">
        <v>281300</v>
      </c>
      <c r="K667">
        <v>3.1111111999999999</v>
      </c>
      <c r="L667">
        <v>2348000</v>
      </c>
      <c r="M667">
        <v>3800500</v>
      </c>
      <c r="N667">
        <v>1119799</v>
      </c>
      <c r="P667">
        <v>3</v>
      </c>
      <c r="Q667">
        <v>30293500</v>
      </c>
      <c r="R667">
        <v>40349800</v>
      </c>
      <c r="S667">
        <v>1090100</v>
      </c>
      <c r="U667">
        <v>3.0909089999999999</v>
      </c>
      <c r="V667">
        <v>818200</v>
      </c>
      <c r="W667">
        <v>921200</v>
      </c>
      <c r="X667">
        <v>757500</v>
      </c>
      <c r="Z667">
        <v>3.2307692000000001</v>
      </c>
      <c r="AA667" t="s">
        <v>1350</v>
      </c>
      <c r="AB667" t="s">
        <v>529</v>
      </c>
      <c r="AC667">
        <v>3446400</v>
      </c>
    </row>
    <row r="668" spans="1:29" x14ac:dyDescent="0.25">
      <c r="A668">
        <v>2.8</v>
      </c>
      <c r="B668">
        <v>594900</v>
      </c>
      <c r="C668">
        <v>605300</v>
      </c>
      <c r="D668">
        <v>473800</v>
      </c>
      <c r="F668">
        <v>2.8571430000000002</v>
      </c>
      <c r="G668">
        <v>2247900</v>
      </c>
      <c r="H668">
        <v>2971500</v>
      </c>
      <c r="I668">
        <v>1464200</v>
      </c>
      <c r="K668">
        <v>3.1111111999999999</v>
      </c>
      <c r="L668">
        <v>112506900</v>
      </c>
      <c r="M668">
        <v>152039800</v>
      </c>
      <c r="N668">
        <v>5299900</v>
      </c>
      <c r="P668">
        <v>3</v>
      </c>
      <c r="Q668">
        <v>2311700</v>
      </c>
      <c r="R668">
        <v>2507000</v>
      </c>
      <c r="S668">
        <v>2481400</v>
      </c>
      <c r="U668">
        <v>3.0909089999999999</v>
      </c>
      <c r="V668">
        <v>204524800</v>
      </c>
      <c r="W668">
        <v>92227900</v>
      </c>
      <c r="X668">
        <v>179774900</v>
      </c>
      <c r="Z668">
        <v>3.2307692000000001</v>
      </c>
      <c r="AA668" t="s">
        <v>1153</v>
      </c>
      <c r="AB668" t="s">
        <v>532</v>
      </c>
      <c r="AC668">
        <v>408584800</v>
      </c>
    </row>
    <row r="669" spans="1:29" x14ac:dyDescent="0.25">
      <c r="A669">
        <v>2.8</v>
      </c>
      <c r="B669">
        <v>332100</v>
      </c>
      <c r="C669">
        <v>392900</v>
      </c>
      <c r="D669">
        <v>341800</v>
      </c>
      <c r="F669">
        <v>2.8571430000000002</v>
      </c>
      <c r="G669">
        <v>1527400</v>
      </c>
      <c r="H669">
        <v>1838300</v>
      </c>
      <c r="I669">
        <v>1379400</v>
      </c>
      <c r="K669">
        <v>3.1111111999999999</v>
      </c>
      <c r="L669">
        <v>395630900</v>
      </c>
      <c r="M669">
        <v>419857500</v>
      </c>
      <c r="N669">
        <v>73097699</v>
      </c>
      <c r="P669">
        <v>3</v>
      </c>
      <c r="Q669" t="s">
        <v>841</v>
      </c>
      <c r="R669" t="s">
        <v>205</v>
      </c>
      <c r="S669">
        <v>628500</v>
      </c>
      <c r="U669">
        <v>3.0909089999999999</v>
      </c>
      <c r="V669">
        <v>580000</v>
      </c>
      <c r="W669">
        <v>517600</v>
      </c>
      <c r="X669">
        <v>464100</v>
      </c>
      <c r="Z669">
        <v>3.2307692000000001</v>
      </c>
      <c r="AA669">
        <v>1684500</v>
      </c>
      <c r="AB669">
        <v>3779300</v>
      </c>
      <c r="AC669">
        <v>658500</v>
      </c>
    </row>
    <row r="670" spans="1:29" x14ac:dyDescent="0.25">
      <c r="A670">
        <v>2.8</v>
      </c>
      <c r="B670">
        <v>878400</v>
      </c>
      <c r="C670">
        <v>574600</v>
      </c>
      <c r="D670">
        <v>579900</v>
      </c>
      <c r="F670">
        <v>2.8571430000000002</v>
      </c>
      <c r="G670">
        <v>48862200</v>
      </c>
      <c r="H670">
        <v>72558500</v>
      </c>
      <c r="I670">
        <v>2070900</v>
      </c>
      <c r="K670">
        <v>3.1111111999999999</v>
      </c>
      <c r="L670">
        <v>21904300</v>
      </c>
      <c r="M670">
        <v>40777400</v>
      </c>
      <c r="N670">
        <v>1877700</v>
      </c>
      <c r="P670">
        <v>3</v>
      </c>
      <c r="Q670">
        <v>1604800</v>
      </c>
      <c r="R670">
        <v>2403000</v>
      </c>
      <c r="S670">
        <v>649000</v>
      </c>
      <c r="U670">
        <v>3.0909089999999999</v>
      </c>
      <c r="V670" t="s">
        <v>1026</v>
      </c>
      <c r="W670">
        <v>22736000</v>
      </c>
      <c r="X670">
        <v>22615000</v>
      </c>
      <c r="Z670">
        <v>3.2307692000000001</v>
      </c>
      <c r="AA670">
        <v>1206108700</v>
      </c>
      <c r="AB670">
        <v>1186414100</v>
      </c>
      <c r="AC670">
        <v>489025000</v>
      </c>
    </row>
    <row r="671" spans="1:29" x14ac:dyDescent="0.25">
      <c r="A671">
        <v>2.8</v>
      </c>
      <c r="B671">
        <v>1382000</v>
      </c>
      <c r="C671">
        <v>947000</v>
      </c>
      <c r="D671">
        <v>836900</v>
      </c>
      <c r="F671">
        <v>2.8571430000000002</v>
      </c>
      <c r="G671">
        <v>2490600</v>
      </c>
      <c r="H671">
        <v>3038500</v>
      </c>
      <c r="I671">
        <v>2859900</v>
      </c>
      <c r="K671">
        <v>3.1111111999999999</v>
      </c>
      <c r="L671">
        <v>1705100</v>
      </c>
      <c r="M671">
        <v>2089100</v>
      </c>
      <c r="N671">
        <v>748700</v>
      </c>
      <c r="P671">
        <v>3</v>
      </c>
      <c r="Q671">
        <v>10255800</v>
      </c>
      <c r="R671">
        <v>11283000</v>
      </c>
      <c r="S671">
        <v>10905000</v>
      </c>
      <c r="U671">
        <v>3.0909089999999999</v>
      </c>
      <c r="V671">
        <v>1499200</v>
      </c>
      <c r="W671">
        <v>1625900</v>
      </c>
      <c r="X671">
        <v>1006600</v>
      </c>
      <c r="Z671">
        <v>3.2307692000000001</v>
      </c>
      <c r="AA671">
        <v>121173900</v>
      </c>
      <c r="AB671">
        <v>196941300</v>
      </c>
      <c r="AC671">
        <v>3237000</v>
      </c>
    </row>
    <row r="672" spans="1:29" x14ac:dyDescent="0.25">
      <c r="A672">
        <v>2.8</v>
      </c>
      <c r="B672">
        <v>2564800</v>
      </c>
      <c r="C672">
        <v>2107300</v>
      </c>
      <c r="D672">
        <v>1892200</v>
      </c>
      <c r="F672">
        <v>2.8571430000000002</v>
      </c>
      <c r="G672">
        <v>321900</v>
      </c>
      <c r="H672">
        <v>352000</v>
      </c>
      <c r="I672">
        <v>338100</v>
      </c>
      <c r="K672">
        <v>3.1111111999999999</v>
      </c>
      <c r="L672">
        <v>1498900</v>
      </c>
      <c r="M672">
        <v>1129500</v>
      </c>
      <c r="N672">
        <v>940901</v>
      </c>
      <c r="P672">
        <v>3</v>
      </c>
      <c r="Q672">
        <v>850500</v>
      </c>
      <c r="R672">
        <v>1159600</v>
      </c>
      <c r="S672">
        <v>1028300</v>
      </c>
      <c r="U672">
        <v>3.0909089999999999</v>
      </c>
      <c r="V672">
        <v>13171700</v>
      </c>
      <c r="W672">
        <v>24541700</v>
      </c>
      <c r="X672">
        <v>999800</v>
      </c>
      <c r="Z672">
        <v>3.2307692000000001</v>
      </c>
      <c r="AA672">
        <v>118655600</v>
      </c>
      <c r="AB672">
        <v>114032200</v>
      </c>
      <c r="AC672">
        <v>12984900</v>
      </c>
    </row>
    <row r="673" spans="1:29" x14ac:dyDescent="0.25">
      <c r="A673">
        <v>2.8</v>
      </c>
      <c r="B673">
        <v>318600</v>
      </c>
      <c r="C673">
        <v>304600</v>
      </c>
      <c r="D673">
        <v>274800</v>
      </c>
      <c r="F673">
        <v>2.8571430000000002</v>
      </c>
      <c r="G673">
        <v>266300</v>
      </c>
      <c r="H673">
        <v>305600</v>
      </c>
      <c r="I673">
        <v>278900</v>
      </c>
      <c r="K673">
        <v>3.1111111999999999</v>
      </c>
      <c r="L673">
        <v>17158700</v>
      </c>
      <c r="M673">
        <v>22611100</v>
      </c>
      <c r="N673">
        <v>18706900</v>
      </c>
      <c r="P673">
        <v>3</v>
      </c>
      <c r="Q673">
        <v>5217000</v>
      </c>
      <c r="R673">
        <v>9203000</v>
      </c>
      <c r="S673">
        <v>1452600</v>
      </c>
      <c r="U673">
        <v>3.0909089999999999</v>
      </c>
      <c r="V673">
        <v>3351800</v>
      </c>
      <c r="W673">
        <v>5259600</v>
      </c>
      <c r="X673">
        <v>656100</v>
      </c>
      <c r="Z673">
        <v>3.2307692000000001</v>
      </c>
      <c r="AA673">
        <v>5490100</v>
      </c>
      <c r="AB673">
        <v>9275700</v>
      </c>
      <c r="AC673">
        <v>2741100</v>
      </c>
    </row>
    <row r="674" spans="1:29" x14ac:dyDescent="0.25">
      <c r="A674">
        <v>2.8</v>
      </c>
      <c r="B674">
        <v>500800</v>
      </c>
      <c r="C674">
        <v>440300</v>
      </c>
      <c r="D674">
        <v>418000</v>
      </c>
      <c r="F674">
        <v>2.8571430000000002</v>
      </c>
      <c r="G674">
        <v>1077300</v>
      </c>
      <c r="H674">
        <v>1167000</v>
      </c>
      <c r="I674">
        <v>1207200</v>
      </c>
      <c r="K674">
        <v>3.1111111999999999</v>
      </c>
      <c r="L674">
        <v>33654700</v>
      </c>
      <c r="M674">
        <v>51887700</v>
      </c>
      <c r="N674">
        <v>1245100</v>
      </c>
      <c r="P674">
        <v>3</v>
      </c>
      <c r="Q674">
        <v>9741300</v>
      </c>
      <c r="R674">
        <v>39555900</v>
      </c>
      <c r="S674">
        <v>3942000</v>
      </c>
      <c r="U674">
        <v>3.0909089999999999</v>
      </c>
      <c r="V674">
        <v>7056400</v>
      </c>
      <c r="W674">
        <v>8079500</v>
      </c>
      <c r="X674">
        <v>6648400</v>
      </c>
      <c r="Z674">
        <v>3.2307692000000001</v>
      </c>
      <c r="AA674" t="s">
        <v>1180</v>
      </c>
      <c r="AB674" t="s">
        <v>137</v>
      </c>
      <c r="AC674">
        <v>5098500</v>
      </c>
    </row>
    <row r="675" spans="1:29" x14ac:dyDescent="0.25">
      <c r="A675">
        <v>2.8</v>
      </c>
      <c r="B675">
        <v>3039400</v>
      </c>
      <c r="C675">
        <v>2754400</v>
      </c>
      <c r="D675">
        <v>2242500</v>
      </c>
      <c r="F675">
        <v>2.8571430000000002</v>
      </c>
      <c r="G675">
        <v>7002600</v>
      </c>
      <c r="H675">
        <v>7858700</v>
      </c>
      <c r="I675">
        <v>8250500</v>
      </c>
      <c r="K675">
        <v>3.1111111999999999</v>
      </c>
      <c r="L675">
        <v>1020400</v>
      </c>
      <c r="M675">
        <v>1020000</v>
      </c>
      <c r="N675">
        <v>1034499</v>
      </c>
      <c r="P675">
        <v>3</v>
      </c>
      <c r="Q675">
        <v>518900</v>
      </c>
      <c r="R675">
        <v>842500</v>
      </c>
      <c r="S675">
        <v>349500</v>
      </c>
      <c r="U675">
        <v>3.0909089999999999</v>
      </c>
      <c r="V675" t="s">
        <v>1030</v>
      </c>
      <c r="W675" t="s">
        <v>402</v>
      </c>
      <c r="X675" t="s">
        <v>54</v>
      </c>
      <c r="Z675">
        <v>3.2307692000000001</v>
      </c>
      <c r="AA675" t="s">
        <v>1190</v>
      </c>
      <c r="AB675" t="s">
        <v>570</v>
      </c>
      <c r="AC675">
        <v>3323000</v>
      </c>
    </row>
    <row r="676" spans="1:29" x14ac:dyDescent="0.25">
      <c r="A676">
        <v>2.8</v>
      </c>
      <c r="B676">
        <v>681300</v>
      </c>
      <c r="C676">
        <v>536900</v>
      </c>
      <c r="D676">
        <v>724300</v>
      </c>
      <c r="F676">
        <v>2.8571430000000002</v>
      </c>
      <c r="G676">
        <v>4972300</v>
      </c>
      <c r="H676">
        <v>4291500</v>
      </c>
      <c r="I676">
        <v>4332700</v>
      </c>
      <c r="K676">
        <v>3.1111111999999999</v>
      </c>
      <c r="L676">
        <v>32348600</v>
      </c>
      <c r="M676">
        <v>32800200</v>
      </c>
      <c r="N676">
        <v>33970499</v>
      </c>
      <c r="P676">
        <v>3</v>
      </c>
      <c r="Q676">
        <v>9622900</v>
      </c>
      <c r="R676">
        <v>12280200</v>
      </c>
      <c r="S676">
        <v>2607600</v>
      </c>
      <c r="U676">
        <v>3.0909089999999999</v>
      </c>
      <c r="V676" t="s">
        <v>1031</v>
      </c>
      <c r="W676" t="s">
        <v>403</v>
      </c>
      <c r="X676">
        <v>31825300</v>
      </c>
      <c r="Z676">
        <v>3.2307692000000001</v>
      </c>
      <c r="AA676">
        <v>13883200</v>
      </c>
      <c r="AB676">
        <v>18342600</v>
      </c>
      <c r="AC676">
        <v>13768600</v>
      </c>
    </row>
    <row r="677" spans="1:29" x14ac:dyDescent="0.25">
      <c r="A677">
        <v>2.8</v>
      </c>
      <c r="B677">
        <v>525300</v>
      </c>
      <c r="C677">
        <v>398400</v>
      </c>
      <c r="D677">
        <v>355900</v>
      </c>
      <c r="F677">
        <v>2.8571430000000002</v>
      </c>
      <c r="G677">
        <v>499600</v>
      </c>
      <c r="H677">
        <v>751800</v>
      </c>
      <c r="I677">
        <v>513700</v>
      </c>
      <c r="K677">
        <v>3.1111111999999999</v>
      </c>
      <c r="L677">
        <v>59375100</v>
      </c>
      <c r="M677">
        <v>68250600</v>
      </c>
      <c r="N677">
        <v>5031400</v>
      </c>
      <c r="P677">
        <v>3</v>
      </c>
      <c r="Q677" t="s">
        <v>844</v>
      </c>
      <c r="R677" t="s">
        <v>208</v>
      </c>
      <c r="S677">
        <v>3661200</v>
      </c>
      <c r="U677">
        <v>3.0909089999999999</v>
      </c>
      <c r="V677">
        <v>1033400</v>
      </c>
      <c r="W677">
        <v>1405700</v>
      </c>
      <c r="X677">
        <v>792400</v>
      </c>
      <c r="Z677">
        <v>3.2307692000000001</v>
      </c>
      <c r="AA677">
        <v>2392764800</v>
      </c>
      <c r="AB677">
        <v>4182634600</v>
      </c>
      <c r="AC677">
        <v>1068700</v>
      </c>
    </row>
    <row r="678" spans="1:29" x14ac:dyDescent="0.25">
      <c r="A678">
        <v>2.8</v>
      </c>
      <c r="B678">
        <v>365300</v>
      </c>
      <c r="C678">
        <v>289800</v>
      </c>
      <c r="D678">
        <v>256600</v>
      </c>
      <c r="F678">
        <v>2.8571430000000002</v>
      </c>
      <c r="G678">
        <v>33152400</v>
      </c>
      <c r="H678">
        <v>31596400</v>
      </c>
      <c r="I678">
        <v>33104600</v>
      </c>
      <c r="K678">
        <v>3.1111111999999999</v>
      </c>
      <c r="L678">
        <v>6887600</v>
      </c>
      <c r="M678">
        <v>18521900</v>
      </c>
      <c r="N678">
        <v>1058500</v>
      </c>
      <c r="P678">
        <v>3</v>
      </c>
      <c r="Q678">
        <v>249417900</v>
      </c>
      <c r="R678">
        <v>372231100</v>
      </c>
      <c r="S678">
        <v>100539600</v>
      </c>
      <c r="U678">
        <v>3.0909089999999999</v>
      </c>
      <c r="V678" t="s">
        <v>1034</v>
      </c>
      <c r="W678" t="s">
        <v>406</v>
      </c>
      <c r="X678">
        <v>722000</v>
      </c>
      <c r="Z678">
        <v>3.2307692000000001</v>
      </c>
      <c r="AA678" t="s">
        <v>1197</v>
      </c>
      <c r="AB678" t="s">
        <v>578</v>
      </c>
      <c r="AC678">
        <v>2140900</v>
      </c>
    </row>
    <row r="679" spans="1:29" x14ac:dyDescent="0.25">
      <c r="A679">
        <v>2.8</v>
      </c>
      <c r="B679">
        <v>431900</v>
      </c>
      <c r="C679">
        <v>298500</v>
      </c>
      <c r="D679">
        <v>254600</v>
      </c>
      <c r="F679">
        <v>2.8571430000000002</v>
      </c>
      <c r="G679">
        <v>6591100</v>
      </c>
      <c r="H679">
        <v>8365700</v>
      </c>
      <c r="I679">
        <v>3654200</v>
      </c>
      <c r="K679">
        <v>3.1111111999999999</v>
      </c>
      <c r="L679">
        <v>61429000</v>
      </c>
      <c r="M679">
        <v>47190900</v>
      </c>
      <c r="N679">
        <v>51614700</v>
      </c>
      <c r="P679">
        <v>3</v>
      </c>
      <c r="Q679">
        <v>679700</v>
      </c>
      <c r="R679">
        <v>2941600</v>
      </c>
      <c r="S679">
        <v>2881700</v>
      </c>
      <c r="U679">
        <v>3.0909089999999999</v>
      </c>
      <c r="V679">
        <v>9532100</v>
      </c>
      <c r="W679">
        <v>11358300</v>
      </c>
      <c r="X679">
        <v>1641900</v>
      </c>
      <c r="Z679">
        <v>3.2307692000000001</v>
      </c>
      <c r="AA679">
        <v>65772300</v>
      </c>
      <c r="AB679">
        <v>25185600</v>
      </c>
      <c r="AC679">
        <v>20681200</v>
      </c>
    </row>
    <row r="680" spans="1:29" x14ac:dyDescent="0.25">
      <c r="A680">
        <v>2.8</v>
      </c>
      <c r="B680">
        <v>600200</v>
      </c>
      <c r="C680">
        <v>421700</v>
      </c>
      <c r="D680">
        <v>291500</v>
      </c>
      <c r="F680">
        <v>2.8571430000000002</v>
      </c>
      <c r="G680">
        <v>1131100</v>
      </c>
      <c r="H680">
        <v>4552300</v>
      </c>
      <c r="I680">
        <v>1084100</v>
      </c>
      <c r="K680">
        <v>3.1111111999999999</v>
      </c>
      <c r="L680">
        <v>2772200</v>
      </c>
      <c r="M680">
        <v>5037700</v>
      </c>
      <c r="N680">
        <v>694600</v>
      </c>
      <c r="P680">
        <v>3</v>
      </c>
      <c r="Q680">
        <v>4583100</v>
      </c>
      <c r="R680">
        <v>6806200</v>
      </c>
      <c r="S680">
        <v>930700</v>
      </c>
      <c r="U680">
        <v>3.0909089999999999</v>
      </c>
      <c r="V680">
        <v>5742200</v>
      </c>
      <c r="W680">
        <v>7575200</v>
      </c>
      <c r="X680">
        <v>1267600</v>
      </c>
      <c r="Z680">
        <v>3.2307692000000001</v>
      </c>
      <c r="AA680" t="s">
        <v>1200</v>
      </c>
      <c r="AB680" t="s">
        <v>582</v>
      </c>
      <c r="AC680">
        <v>2025100</v>
      </c>
    </row>
    <row r="681" spans="1:29" x14ac:dyDescent="0.25">
      <c r="A681">
        <v>2.8</v>
      </c>
      <c r="B681">
        <v>818400</v>
      </c>
      <c r="C681">
        <v>596300</v>
      </c>
      <c r="D681">
        <v>530500</v>
      </c>
      <c r="F681">
        <v>2.8571430000000002</v>
      </c>
      <c r="G681">
        <v>431700</v>
      </c>
      <c r="H681">
        <v>620900</v>
      </c>
      <c r="I681">
        <v>395600</v>
      </c>
      <c r="K681">
        <v>3.1111111999999999</v>
      </c>
      <c r="L681">
        <v>9215300</v>
      </c>
      <c r="M681">
        <v>15894800</v>
      </c>
      <c r="N681">
        <v>1711200</v>
      </c>
      <c r="P681">
        <v>3</v>
      </c>
      <c r="Q681">
        <v>966100</v>
      </c>
      <c r="R681">
        <v>700300</v>
      </c>
      <c r="S681">
        <v>643300</v>
      </c>
      <c r="U681">
        <v>3.0909089999999999</v>
      </c>
      <c r="V681">
        <v>639910500</v>
      </c>
      <c r="W681">
        <v>758525200</v>
      </c>
      <c r="X681">
        <v>8587900</v>
      </c>
      <c r="Z681">
        <v>3.2307692000000001</v>
      </c>
      <c r="AA681" t="s">
        <v>1204</v>
      </c>
      <c r="AB681" t="s">
        <v>587</v>
      </c>
      <c r="AC681">
        <v>3044100</v>
      </c>
    </row>
    <row r="682" spans="1:29" x14ac:dyDescent="0.25">
      <c r="A682">
        <v>2.8</v>
      </c>
      <c r="B682">
        <v>2618800</v>
      </c>
      <c r="C682">
        <v>1682000</v>
      </c>
      <c r="D682">
        <v>1819300</v>
      </c>
      <c r="F682">
        <v>2.8571430000000002</v>
      </c>
      <c r="G682">
        <v>486400</v>
      </c>
      <c r="H682">
        <v>546000</v>
      </c>
      <c r="I682">
        <v>349200</v>
      </c>
      <c r="K682">
        <v>3.1111111999999999</v>
      </c>
      <c r="L682">
        <v>482100</v>
      </c>
      <c r="M682">
        <v>515400</v>
      </c>
      <c r="N682">
        <v>832701</v>
      </c>
      <c r="P682">
        <v>3</v>
      </c>
      <c r="Q682">
        <v>522300</v>
      </c>
      <c r="R682">
        <v>632400</v>
      </c>
      <c r="S682">
        <v>469800</v>
      </c>
      <c r="U682">
        <v>3.0909089999999999</v>
      </c>
      <c r="V682">
        <v>635700</v>
      </c>
      <c r="W682">
        <v>810300</v>
      </c>
      <c r="X682">
        <v>622100</v>
      </c>
      <c r="Z682">
        <v>3.2307692000000001</v>
      </c>
      <c r="AA682">
        <v>3859676300</v>
      </c>
      <c r="AB682">
        <v>516119700</v>
      </c>
      <c r="AC682">
        <v>320780800</v>
      </c>
    </row>
    <row r="683" spans="1:29" x14ac:dyDescent="0.25">
      <c r="A683">
        <v>2.8</v>
      </c>
      <c r="B683">
        <v>2624800</v>
      </c>
      <c r="C683">
        <v>1746200</v>
      </c>
      <c r="D683">
        <v>1878300</v>
      </c>
      <c r="F683">
        <v>2.8571430000000002</v>
      </c>
      <c r="G683">
        <v>5475800</v>
      </c>
      <c r="H683">
        <v>6236900</v>
      </c>
      <c r="I683">
        <v>6006300</v>
      </c>
      <c r="K683">
        <v>3.1111111999999999</v>
      </c>
      <c r="L683">
        <v>1162800</v>
      </c>
      <c r="M683">
        <v>1287500</v>
      </c>
      <c r="N683">
        <v>1450700</v>
      </c>
      <c r="P683">
        <v>3</v>
      </c>
      <c r="Q683">
        <v>8989900</v>
      </c>
      <c r="R683">
        <v>11600500</v>
      </c>
      <c r="S683">
        <v>5371500</v>
      </c>
      <c r="U683">
        <v>3.0909089999999999</v>
      </c>
      <c r="V683">
        <v>1812900</v>
      </c>
      <c r="W683">
        <v>2503800</v>
      </c>
      <c r="X683">
        <v>1229500</v>
      </c>
      <c r="Z683">
        <v>3.2307692000000001</v>
      </c>
      <c r="AA683">
        <v>103184000</v>
      </c>
      <c r="AB683">
        <v>167188400</v>
      </c>
      <c r="AC683">
        <v>3992000</v>
      </c>
    </row>
    <row r="684" spans="1:29" x14ac:dyDescent="0.25">
      <c r="A684">
        <v>2.8</v>
      </c>
      <c r="B684">
        <v>1841100</v>
      </c>
      <c r="C684">
        <v>1250500</v>
      </c>
      <c r="D684">
        <v>1211800</v>
      </c>
      <c r="F684">
        <v>2.8571430000000002</v>
      </c>
      <c r="G684">
        <v>7856400</v>
      </c>
      <c r="H684">
        <v>6832400</v>
      </c>
      <c r="I684">
        <v>6807400</v>
      </c>
      <c r="K684">
        <v>3.1111111999999999</v>
      </c>
      <c r="L684">
        <v>95337100</v>
      </c>
      <c r="M684">
        <v>136823800</v>
      </c>
      <c r="N684">
        <v>2477401</v>
      </c>
      <c r="P684">
        <v>3</v>
      </c>
      <c r="Q684">
        <v>26041300</v>
      </c>
      <c r="R684">
        <v>31667200</v>
      </c>
      <c r="S684">
        <v>473700</v>
      </c>
      <c r="U684">
        <v>3.0909089999999999</v>
      </c>
      <c r="V684">
        <v>8361900</v>
      </c>
      <c r="W684">
        <v>16299200</v>
      </c>
      <c r="X684">
        <v>1402200</v>
      </c>
      <c r="Z684">
        <v>3.2307692000000001</v>
      </c>
      <c r="AA684" t="s">
        <v>1227</v>
      </c>
      <c r="AB684" t="s">
        <v>609</v>
      </c>
      <c r="AC684" t="s">
        <v>74</v>
      </c>
    </row>
    <row r="685" spans="1:29" x14ac:dyDescent="0.25">
      <c r="A685">
        <v>2.8</v>
      </c>
      <c r="B685">
        <v>454200</v>
      </c>
      <c r="C685">
        <v>262500</v>
      </c>
      <c r="D685">
        <v>251600</v>
      </c>
      <c r="F685">
        <v>2.8571430000000002</v>
      </c>
      <c r="G685">
        <v>35266700</v>
      </c>
      <c r="H685">
        <v>50947300</v>
      </c>
      <c r="I685">
        <v>5059600</v>
      </c>
      <c r="K685">
        <v>3.1111111999999999</v>
      </c>
      <c r="L685">
        <v>23893600</v>
      </c>
      <c r="M685">
        <v>40274400</v>
      </c>
      <c r="N685">
        <v>1822500</v>
      </c>
      <c r="P685">
        <v>3</v>
      </c>
      <c r="Q685">
        <v>427386000</v>
      </c>
      <c r="R685">
        <v>664375000</v>
      </c>
      <c r="S685">
        <v>12846600</v>
      </c>
      <c r="U685">
        <v>3.0909089999999999</v>
      </c>
      <c r="V685">
        <v>52403500</v>
      </c>
      <c r="W685">
        <v>56590200</v>
      </c>
      <c r="X685">
        <v>58626000</v>
      </c>
      <c r="Z685">
        <v>3.2307692000000001</v>
      </c>
      <c r="AA685">
        <v>6702100</v>
      </c>
      <c r="AB685">
        <v>8520800</v>
      </c>
      <c r="AC685">
        <v>6539700</v>
      </c>
    </row>
    <row r="686" spans="1:29" x14ac:dyDescent="0.25">
      <c r="A686">
        <v>2.8</v>
      </c>
      <c r="B686">
        <v>13472800</v>
      </c>
      <c r="C686">
        <v>15468900</v>
      </c>
      <c r="D686">
        <v>10400400</v>
      </c>
      <c r="F686">
        <v>2.8571430000000002</v>
      </c>
      <c r="G686">
        <v>316600</v>
      </c>
      <c r="H686">
        <v>2487500</v>
      </c>
      <c r="I686">
        <v>473900</v>
      </c>
      <c r="K686">
        <v>3.1111111999999999</v>
      </c>
      <c r="L686">
        <v>2681800</v>
      </c>
      <c r="M686">
        <v>1805900</v>
      </c>
      <c r="N686">
        <v>837300</v>
      </c>
      <c r="P686">
        <v>3</v>
      </c>
      <c r="Q686">
        <v>1133500</v>
      </c>
      <c r="R686">
        <v>1272200</v>
      </c>
      <c r="S686">
        <v>529600</v>
      </c>
      <c r="U686">
        <v>3.0909089999999999</v>
      </c>
      <c r="V686">
        <v>1705800</v>
      </c>
      <c r="W686">
        <v>2760800</v>
      </c>
      <c r="X686">
        <v>689000</v>
      </c>
      <c r="Z686">
        <v>3.2307692000000001</v>
      </c>
      <c r="AA686" t="s">
        <v>1237</v>
      </c>
      <c r="AB686" t="s">
        <v>621</v>
      </c>
      <c r="AC686">
        <v>1013000</v>
      </c>
    </row>
    <row r="687" spans="1:29" x14ac:dyDescent="0.25">
      <c r="A687">
        <v>2.8</v>
      </c>
      <c r="B687">
        <v>954400</v>
      </c>
      <c r="C687">
        <v>505300</v>
      </c>
      <c r="D687">
        <v>491200</v>
      </c>
      <c r="F687">
        <v>2.8571430000000002</v>
      </c>
      <c r="G687">
        <v>59402200</v>
      </c>
      <c r="H687">
        <v>65487400</v>
      </c>
      <c r="I687">
        <v>67440900</v>
      </c>
      <c r="K687">
        <v>3.1111111999999999</v>
      </c>
      <c r="L687">
        <v>1509500</v>
      </c>
      <c r="M687">
        <v>1254600</v>
      </c>
      <c r="N687">
        <v>1224901</v>
      </c>
      <c r="P687">
        <v>3</v>
      </c>
      <c r="Q687">
        <v>4025800</v>
      </c>
      <c r="R687">
        <v>3910200</v>
      </c>
      <c r="S687">
        <v>3685500</v>
      </c>
      <c r="U687">
        <v>3.0909089999999999</v>
      </c>
      <c r="V687" t="s">
        <v>1045</v>
      </c>
      <c r="W687" t="s">
        <v>416</v>
      </c>
      <c r="X687">
        <v>14674400</v>
      </c>
      <c r="Z687">
        <v>3.2307692000000001</v>
      </c>
      <c r="AA687">
        <v>28222100</v>
      </c>
      <c r="AB687">
        <v>59303400</v>
      </c>
      <c r="AC687">
        <v>1575300</v>
      </c>
    </row>
    <row r="688" spans="1:29" x14ac:dyDescent="0.25">
      <c r="A688">
        <v>2.8</v>
      </c>
      <c r="B688">
        <v>410500</v>
      </c>
      <c r="C688">
        <v>332900</v>
      </c>
      <c r="D688">
        <v>257900</v>
      </c>
      <c r="F688">
        <v>2.8571430000000002</v>
      </c>
      <c r="G688">
        <v>1720400</v>
      </c>
      <c r="H688">
        <v>1235900</v>
      </c>
      <c r="I688">
        <v>1233100</v>
      </c>
      <c r="K688">
        <v>3.1111111999999999</v>
      </c>
      <c r="L688">
        <v>21063800</v>
      </c>
      <c r="M688">
        <v>47928800</v>
      </c>
      <c r="N688">
        <v>1094500</v>
      </c>
      <c r="P688">
        <v>3</v>
      </c>
      <c r="Q688" t="s">
        <v>857</v>
      </c>
      <c r="R688" t="s">
        <v>220</v>
      </c>
      <c r="S688">
        <v>3101400</v>
      </c>
      <c r="U688">
        <v>3.0909089999999999</v>
      </c>
      <c r="V688">
        <v>5423600</v>
      </c>
      <c r="W688">
        <v>8622500</v>
      </c>
      <c r="X688">
        <v>2561900</v>
      </c>
      <c r="Z688">
        <v>3.2307692000000001</v>
      </c>
      <c r="AA688">
        <v>14999500</v>
      </c>
      <c r="AB688">
        <v>26734400</v>
      </c>
      <c r="AC688">
        <v>2063900</v>
      </c>
    </row>
    <row r="689" spans="1:29" x14ac:dyDescent="0.25">
      <c r="A689">
        <v>2.8</v>
      </c>
      <c r="B689">
        <v>1751100</v>
      </c>
      <c r="C689">
        <v>1164500</v>
      </c>
      <c r="D689">
        <v>1258700</v>
      </c>
      <c r="F689">
        <v>2.8571430000000002</v>
      </c>
      <c r="G689">
        <v>8728200</v>
      </c>
      <c r="H689">
        <v>6117400</v>
      </c>
      <c r="I689">
        <v>1110000</v>
      </c>
      <c r="K689">
        <v>3.1111111999999999</v>
      </c>
      <c r="L689">
        <v>701600</v>
      </c>
      <c r="M689">
        <v>826300</v>
      </c>
      <c r="N689">
        <v>749000</v>
      </c>
      <c r="P689">
        <v>3</v>
      </c>
      <c r="Q689">
        <v>9387800</v>
      </c>
      <c r="R689">
        <v>8204900</v>
      </c>
      <c r="S689">
        <v>8765000</v>
      </c>
      <c r="U689">
        <v>3.0909089999999999</v>
      </c>
      <c r="V689">
        <v>3281600</v>
      </c>
      <c r="W689">
        <v>4726600</v>
      </c>
      <c r="X689">
        <v>1954100</v>
      </c>
      <c r="Z689">
        <v>3.2307692000000001</v>
      </c>
      <c r="AA689">
        <v>6525900</v>
      </c>
      <c r="AB689">
        <v>4602700</v>
      </c>
      <c r="AC689">
        <v>1166400</v>
      </c>
    </row>
    <row r="690" spans="1:29" x14ac:dyDescent="0.25">
      <c r="A690">
        <v>2.8</v>
      </c>
      <c r="B690">
        <v>451300</v>
      </c>
      <c r="C690">
        <v>302600</v>
      </c>
      <c r="D690">
        <v>305800</v>
      </c>
      <c r="F690">
        <v>2.8571430000000002</v>
      </c>
      <c r="G690">
        <v>666500</v>
      </c>
      <c r="H690">
        <v>601700</v>
      </c>
      <c r="I690">
        <v>400400</v>
      </c>
      <c r="K690">
        <v>3.1111111999999999</v>
      </c>
      <c r="L690">
        <v>4878000</v>
      </c>
      <c r="M690">
        <v>5739300</v>
      </c>
      <c r="N690">
        <v>6525200</v>
      </c>
      <c r="P690">
        <v>3</v>
      </c>
      <c r="Q690">
        <v>27557500</v>
      </c>
      <c r="R690">
        <v>30475200</v>
      </c>
      <c r="S690">
        <v>28592800</v>
      </c>
      <c r="U690">
        <v>3.0909089999999999</v>
      </c>
      <c r="V690" t="s">
        <v>1048</v>
      </c>
      <c r="W690" t="s">
        <v>419</v>
      </c>
      <c r="X690">
        <v>40775100</v>
      </c>
      <c r="Z690">
        <v>3.2307692000000001</v>
      </c>
      <c r="AA690" t="s">
        <v>990</v>
      </c>
      <c r="AB690" t="s">
        <v>632</v>
      </c>
      <c r="AC690">
        <v>64479200</v>
      </c>
    </row>
    <row r="691" spans="1:29" x14ac:dyDescent="0.25">
      <c r="A691">
        <v>2.8</v>
      </c>
      <c r="B691">
        <v>758100</v>
      </c>
      <c r="C691">
        <v>440000</v>
      </c>
      <c r="D691">
        <v>446500</v>
      </c>
      <c r="F691">
        <v>2.8571430000000002</v>
      </c>
      <c r="G691">
        <v>835200</v>
      </c>
      <c r="H691">
        <v>917400</v>
      </c>
      <c r="I691">
        <v>873500</v>
      </c>
      <c r="K691">
        <v>3.1111111999999999</v>
      </c>
      <c r="L691">
        <v>4418200</v>
      </c>
      <c r="M691">
        <v>5157400</v>
      </c>
      <c r="N691">
        <v>3032500</v>
      </c>
      <c r="P691">
        <v>3</v>
      </c>
      <c r="Q691">
        <v>2324600</v>
      </c>
      <c r="R691">
        <v>2544000</v>
      </c>
      <c r="S691">
        <v>2348300</v>
      </c>
      <c r="U691">
        <v>3.0909089999999999</v>
      </c>
      <c r="V691">
        <v>172846900</v>
      </c>
      <c r="W691">
        <v>181321100</v>
      </c>
      <c r="X691">
        <v>131410200</v>
      </c>
      <c r="Z691">
        <v>3.2307692000000001</v>
      </c>
      <c r="AA691" t="s">
        <v>1249</v>
      </c>
      <c r="AB691" t="s">
        <v>634</v>
      </c>
      <c r="AC691">
        <v>32541300</v>
      </c>
    </row>
    <row r="692" spans="1:29" x14ac:dyDescent="0.25">
      <c r="A692">
        <v>2.8</v>
      </c>
      <c r="B692">
        <v>3332000</v>
      </c>
      <c r="C692">
        <v>2301200</v>
      </c>
      <c r="D692">
        <v>2413000</v>
      </c>
      <c r="F692">
        <v>2.8571430000000002</v>
      </c>
      <c r="G692">
        <v>2298900</v>
      </c>
      <c r="H692">
        <v>2110900</v>
      </c>
      <c r="I692">
        <v>2107500</v>
      </c>
      <c r="K692">
        <v>3.1111111999999999</v>
      </c>
      <c r="L692">
        <v>136022400</v>
      </c>
      <c r="M692">
        <v>155556400</v>
      </c>
      <c r="N692">
        <v>9131000</v>
      </c>
      <c r="P692">
        <v>3</v>
      </c>
      <c r="Q692">
        <v>66235500</v>
      </c>
      <c r="R692">
        <v>103910200</v>
      </c>
      <c r="S692">
        <v>1239900</v>
      </c>
      <c r="U692">
        <v>3.0909089999999999</v>
      </c>
      <c r="V692">
        <v>54951400</v>
      </c>
      <c r="W692">
        <v>105379300</v>
      </c>
      <c r="X692">
        <v>792700</v>
      </c>
      <c r="Z692">
        <v>3.2307692000000001</v>
      </c>
      <c r="AA692">
        <v>1478474900</v>
      </c>
      <c r="AB692">
        <v>3486244500</v>
      </c>
      <c r="AC692">
        <v>3976800</v>
      </c>
    </row>
    <row r="693" spans="1:29" x14ac:dyDescent="0.25">
      <c r="A693">
        <v>2.8</v>
      </c>
      <c r="B693">
        <v>919400</v>
      </c>
      <c r="C693">
        <v>341900</v>
      </c>
      <c r="D693">
        <v>338700</v>
      </c>
      <c r="F693">
        <v>2.8571430000000002</v>
      </c>
      <c r="G693">
        <v>35867200</v>
      </c>
      <c r="H693">
        <v>7484300</v>
      </c>
      <c r="I693">
        <v>37336800</v>
      </c>
      <c r="K693">
        <v>3.1111111999999999</v>
      </c>
      <c r="L693" t="s">
        <v>774</v>
      </c>
      <c r="M693" t="s">
        <v>129</v>
      </c>
      <c r="N693">
        <v>8038099</v>
      </c>
      <c r="P693">
        <v>3</v>
      </c>
      <c r="Q693">
        <v>77443900</v>
      </c>
      <c r="R693">
        <v>107752800</v>
      </c>
      <c r="S693">
        <v>3463600</v>
      </c>
      <c r="U693">
        <v>3.0909089999999999</v>
      </c>
      <c r="V693">
        <v>813200</v>
      </c>
      <c r="W693">
        <v>1366800</v>
      </c>
      <c r="X693">
        <v>479300</v>
      </c>
      <c r="Z693">
        <v>3.2307692000000001</v>
      </c>
      <c r="AA693">
        <v>18392000</v>
      </c>
      <c r="AB693">
        <v>25115100</v>
      </c>
      <c r="AC693">
        <v>16583900</v>
      </c>
    </row>
    <row r="694" spans="1:29" x14ac:dyDescent="0.25">
      <c r="A694">
        <v>2.8</v>
      </c>
      <c r="B694">
        <v>79594200</v>
      </c>
      <c r="C694">
        <v>94718700</v>
      </c>
      <c r="D694">
        <v>71917400</v>
      </c>
      <c r="F694">
        <v>2.8571430000000002</v>
      </c>
      <c r="G694">
        <v>8822000</v>
      </c>
      <c r="H694">
        <v>16606800</v>
      </c>
      <c r="I694">
        <v>1641000</v>
      </c>
      <c r="K694">
        <v>3.1111111999999999</v>
      </c>
      <c r="L694">
        <v>2067000</v>
      </c>
      <c r="M694">
        <v>3440100</v>
      </c>
      <c r="N694">
        <v>567699</v>
      </c>
      <c r="P694">
        <v>3</v>
      </c>
      <c r="Q694">
        <v>4489700</v>
      </c>
      <c r="R694">
        <v>6783200</v>
      </c>
      <c r="S694">
        <v>503900</v>
      </c>
      <c r="U694">
        <v>3.0909089999999999</v>
      </c>
      <c r="V694">
        <v>314000</v>
      </c>
      <c r="W694">
        <v>400900</v>
      </c>
      <c r="X694">
        <v>423000</v>
      </c>
      <c r="Z694">
        <v>3.2307692000000001</v>
      </c>
      <c r="AA694">
        <v>29799200</v>
      </c>
      <c r="AB694">
        <v>61742000</v>
      </c>
      <c r="AC694">
        <v>6905200</v>
      </c>
    </row>
    <row r="695" spans="1:29" x14ac:dyDescent="0.25">
      <c r="A695">
        <v>2.8</v>
      </c>
      <c r="B695">
        <v>431800</v>
      </c>
      <c r="C695">
        <v>420700</v>
      </c>
      <c r="D695">
        <v>402600</v>
      </c>
      <c r="F695">
        <v>2.8571430000000002</v>
      </c>
      <c r="G695">
        <v>34827600</v>
      </c>
      <c r="H695">
        <v>52376400</v>
      </c>
      <c r="I695">
        <v>3382700</v>
      </c>
      <c r="K695">
        <v>3.1111111999999999</v>
      </c>
      <c r="L695" t="s">
        <v>775</v>
      </c>
      <c r="M695" t="s">
        <v>130</v>
      </c>
      <c r="N695">
        <v>1769501</v>
      </c>
      <c r="P695">
        <v>3</v>
      </c>
      <c r="Q695">
        <v>84326100</v>
      </c>
      <c r="R695">
        <v>154656500</v>
      </c>
      <c r="S695">
        <v>629300</v>
      </c>
      <c r="U695">
        <v>3.0909089999999999</v>
      </c>
      <c r="V695" t="s">
        <v>1056</v>
      </c>
      <c r="W695" t="s">
        <v>427</v>
      </c>
      <c r="X695">
        <v>13373500</v>
      </c>
      <c r="Z695">
        <v>3.2307692000000001</v>
      </c>
      <c r="AA695" t="s">
        <v>1274</v>
      </c>
      <c r="AB695" t="s">
        <v>663</v>
      </c>
      <c r="AC695">
        <v>4680400</v>
      </c>
    </row>
    <row r="696" spans="1:29" x14ac:dyDescent="0.25">
      <c r="A696">
        <v>2.8</v>
      </c>
      <c r="B696">
        <v>281500</v>
      </c>
      <c r="C696">
        <v>239200</v>
      </c>
      <c r="D696">
        <v>272600</v>
      </c>
      <c r="F696">
        <v>2.8571430000000002</v>
      </c>
      <c r="G696">
        <v>745800</v>
      </c>
      <c r="H696">
        <v>981400</v>
      </c>
      <c r="I696">
        <v>591100</v>
      </c>
      <c r="K696">
        <v>3.1111111999999999</v>
      </c>
      <c r="L696">
        <v>97330100</v>
      </c>
      <c r="M696">
        <v>185454700</v>
      </c>
      <c r="N696">
        <v>2309400</v>
      </c>
      <c r="P696">
        <v>3</v>
      </c>
      <c r="Q696">
        <v>19800300</v>
      </c>
      <c r="R696">
        <v>31850400</v>
      </c>
      <c r="S696">
        <v>1320400</v>
      </c>
      <c r="U696">
        <v>3.0909089999999999</v>
      </c>
      <c r="V696">
        <v>1789961000</v>
      </c>
      <c r="W696">
        <v>2020112200</v>
      </c>
      <c r="X696">
        <v>22224700</v>
      </c>
      <c r="Z696">
        <v>3.2307692000000001</v>
      </c>
      <c r="AA696">
        <v>1130100</v>
      </c>
      <c r="AB696">
        <v>1528600</v>
      </c>
      <c r="AC696">
        <v>1029200</v>
      </c>
    </row>
    <row r="697" spans="1:29" x14ac:dyDescent="0.25">
      <c r="A697">
        <v>2.8</v>
      </c>
      <c r="B697">
        <v>1052200</v>
      </c>
      <c r="C697">
        <v>724200</v>
      </c>
      <c r="D697">
        <v>733500</v>
      </c>
      <c r="F697">
        <v>2.8571430000000002</v>
      </c>
      <c r="G697">
        <v>5989600</v>
      </c>
      <c r="H697">
        <v>8235000</v>
      </c>
      <c r="I697">
        <v>648400</v>
      </c>
      <c r="K697">
        <v>3.1111111999999999</v>
      </c>
      <c r="L697">
        <v>2586000</v>
      </c>
      <c r="M697">
        <v>4977400</v>
      </c>
      <c r="N697">
        <v>978000</v>
      </c>
      <c r="P697">
        <v>3</v>
      </c>
      <c r="Q697">
        <v>16884100</v>
      </c>
      <c r="R697">
        <v>19430300</v>
      </c>
      <c r="S697">
        <v>18026700</v>
      </c>
      <c r="U697">
        <v>3.0909089999999999</v>
      </c>
      <c r="V697">
        <v>2534900</v>
      </c>
      <c r="W697">
        <v>2793700</v>
      </c>
      <c r="X697">
        <v>2737600</v>
      </c>
      <c r="Z697">
        <v>3.2307692000000001</v>
      </c>
      <c r="AA697">
        <v>4618900</v>
      </c>
      <c r="AB697">
        <v>10630600</v>
      </c>
      <c r="AC697">
        <v>1818200</v>
      </c>
    </row>
    <row r="698" spans="1:29" x14ac:dyDescent="0.25">
      <c r="A698">
        <v>2.8</v>
      </c>
      <c r="B698">
        <v>330600</v>
      </c>
      <c r="C698">
        <v>331900</v>
      </c>
      <c r="D698">
        <v>298000</v>
      </c>
      <c r="F698">
        <v>2.8571430000000002</v>
      </c>
      <c r="G698">
        <v>782300</v>
      </c>
      <c r="H698">
        <v>1015400</v>
      </c>
      <c r="I698">
        <v>2416900</v>
      </c>
      <c r="K698">
        <v>3.1111111999999999</v>
      </c>
      <c r="L698" t="s">
        <v>777</v>
      </c>
      <c r="M698" t="s">
        <v>132</v>
      </c>
      <c r="N698">
        <v>3040109199</v>
      </c>
      <c r="P698">
        <v>3</v>
      </c>
      <c r="Q698">
        <v>19317800</v>
      </c>
      <c r="R698">
        <v>21730200</v>
      </c>
      <c r="S698">
        <v>23115200</v>
      </c>
      <c r="U698">
        <v>3.0909089999999999</v>
      </c>
      <c r="V698">
        <v>575285800</v>
      </c>
      <c r="W698">
        <v>620330100</v>
      </c>
      <c r="X698">
        <v>18555000</v>
      </c>
      <c r="Z698">
        <v>3.2307692000000001</v>
      </c>
      <c r="AA698">
        <v>170426200</v>
      </c>
      <c r="AB698">
        <v>292063900</v>
      </c>
      <c r="AC698">
        <v>4505800</v>
      </c>
    </row>
    <row r="699" spans="1:29" x14ac:dyDescent="0.25">
      <c r="A699">
        <v>2.8</v>
      </c>
      <c r="B699">
        <v>4132300</v>
      </c>
      <c r="C699">
        <v>4054100</v>
      </c>
      <c r="D699">
        <v>6765700</v>
      </c>
      <c r="F699">
        <v>2.8571430000000002</v>
      </c>
      <c r="G699">
        <v>374500</v>
      </c>
      <c r="H699">
        <v>296700</v>
      </c>
      <c r="I699">
        <v>400900</v>
      </c>
      <c r="K699">
        <v>3.1111111999999999</v>
      </c>
      <c r="L699">
        <v>1478900</v>
      </c>
      <c r="M699">
        <v>2139100</v>
      </c>
      <c r="N699">
        <v>1093801</v>
      </c>
      <c r="P699">
        <v>3</v>
      </c>
      <c r="Q699">
        <v>3737300</v>
      </c>
      <c r="R699">
        <v>2939000</v>
      </c>
      <c r="S699">
        <v>2838900</v>
      </c>
      <c r="U699">
        <v>3.0909089999999999</v>
      </c>
      <c r="V699">
        <v>280491900</v>
      </c>
      <c r="W699">
        <v>484263800</v>
      </c>
      <c r="X699">
        <v>2238800</v>
      </c>
      <c r="Z699">
        <v>3.2307692000000001</v>
      </c>
      <c r="AA699">
        <v>781800</v>
      </c>
      <c r="AB699">
        <v>2118900</v>
      </c>
      <c r="AC699">
        <v>790700</v>
      </c>
    </row>
    <row r="700" spans="1:29" x14ac:dyDescent="0.25">
      <c r="A700">
        <v>2.8</v>
      </c>
      <c r="B700">
        <v>449200</v>
      </c>
      <c r="C700">
        <v>369500</v>
      </c>
      <c r="D700">
        <v>607600</v>
      </c>
      <c r="F700">
        <v>2.8571430000000002</v>
      </c>
      <c r="G700">
        <v>5373800</v>
      </c>
      <c r="H700">
        <v>6033300</v>
      </c>
      <c r="I700">
        <v>780300</v>
      </c>
      <c r="K700">
        <v>3.1111111999999999</v>
      </c>
      <c r="L700">
        <v>40094100</v>
      </c>
      <c r="M700">
        <v>49760700</v>
      </c>
      <c r="N700">
        <v>43133100</v>
      </c>
      <c r="P700">
        <v>3</v>
      </c>
      <c r="Q700">
        <v>11823400</v>
      </c>
      <c r="R700">
        <v>12589800</v>
      </c>
      <c r="S700">
        <v>12469200</v>
      </c>
      <c r="U700">
        <v>3.0909089999999999</v>
      </c>
      <c r="V700">
        <v>2257657400</v>
      </c>
      <c r="W700">
        <v>3133517500</v>
      </c>
      <c r="X700">
        <v>2137300</v>
      </c>
      <c r="Z700">
        <v>3.2307692000000001</v>
      </c>
      <c r="AA700">
        <v>29245700</v>
      </c>
      <c r="AB700">
        <v>51153000</v>
      </c>
      <c r="AC700">
        <v>9750500</v>
      </c>
    </row>
    <row r="701" spans="1:29" x14ac:dyDescent="0.25">
      <c r="A701">
        <v>2.8</v>
      </c>
      <c r="B701">
        <v>518800</v>
      </c>
      <c r="C701">
        <v>520200</v>
      </c>
      <c r="D701">
        <v>400100</v>
      </c>
      <c r="F701">
        <v>2.8571430000000002</v>
      </c>
      <c r="G701">
        <v>336400</v>
      </c>
      <c r="H701">
        <v>425400</v>
      </c>
      <c r="I701">
        <v>431700</v>
      </c>
      <c r="K701">
        <v>3.1111111999999999</v>
      </c>
      <c r="L701">
        <v>612500</v>
      </c>
      <c r="M701">
        <v>1128500</v>
      </c>
      <c r="N701">
        <v>860499</v>
      </c>
      <c r="P701">
        <v>3</v>
      </c>
      <c r="Q701">
        <v>745600</v>
      </c>
      <c r="R701">
        <v>857900</v>
      </c>
      <c r="S701">
        <v>754900</v>
      </c>
      <c r="U701">
        <v>3.0909089999999999</v>
      </c>
      <c r="V701" t="s">
        <v>1065</v>
      </c>
      <c r="W701" t="s">
        <v>436</v>
      </c>
      <c r="X701">
        <v>11321700</v>
      </c>
      <c r="Z701">
        <v>3.2307692000000001</v>
      </c>
      <c r="AA701" t="s">
        <v>1300</v>
      </c>
      <c r="AB701" t="s">
        <v>689</v>
      </c>
      <c r="AC701">
        <v>19803900</v>
      </c>
    </row>
    <row r="702" spans="1:29" x14ac:dyDescent="0.25">
      <c r="A702">
        <v>2.8</v>
      </c>
      <c r="B702">
        <v>862800</v>
      </c>
      <c r="C702">
        <v>618000</v>
      </c>
      <c r="D702">
        <v>601700</v>
      </c>
      <c r="F702">
        <v>2.8571430000000002</v>
      </c>
      <c r="G702">
        <v>253600</v>
      </c>
      <c r="H702">
        <v>252900</v>
      </c>
      <c r="I702">
        <v>233300</v>
      </c>
      <c r="K702">
        <v>3.1111111999999999</v>
      </c>
      <c r="L702" t="s">
        <v>779</v>
      </c>
      <c r="M702" t="s">
        <v>134</v>
      </c>
      <c r="N702">
        <v>3007600</v>
      </c>
      <c r="P702">
        <v>3</v>
      </c>
      <c r="Q702" t="s">
        <v>902</v>
      </c>
      <c r="R702" t="s">
        <v>230</v>
      </c>
      <c r="S702">
        <v>7981600</v>
      </c>
      <c r="U702">
        <v>3.0909089999999999</v>
      </c>
      <c r="V702">
        <v>1449800</v>
      </c>
      <c r="W702">
        <v>1645400</v>
      </c>
      <c r="X702">
        <v>1604000</v>
      </c>
      <c r="Z702">
        <v>3.2307692000000001</v>
      </c>
      <c r="AA702">
        <v>396135000</v>
      </c>
      <c r="AB702">
        <v>137463200</v>
      </c>
      <c r="AC702">
        <v>7451400</v>
      </c>
    </row>
    <row r="703" spans="1:29" x14ac:dyDescent="0.25">
      <c r="A703">
        <v>2.8</v>
      </c>
      <c r="B703">
        <v>403200</v>
      </c>
      <c r="C703">
        <v>532500</v>
      </c>
      <c r="D703">
        <v>392300</v>
      </c>
      <c r="F703">
        <v>2.8571430000000002</v>
      </c>
      <c r="G703">
        <v>1588600</v>
      </c>
      <c r="H703">
        <v>1954500</v>
      </c>
      <c r="I703">
        <v>1768900</v>
      </c>
      <c r="K703">
        <v>3.1111111999999999</v>
      </c>
      <c r="L703">
        <v>6211200</v>
      </c>
      <c r="M703">
        <v>8049300</v>
      </c>
      <c r="N703">
        <v>840900</v>
      </c>
      <c r="P703">
        <v>3</v>
      </c>
      <c r="Q703">
        <v>4019674300</v>
      </c>
      <c r="R703">
        <v>4589893300</v>
      </c>
      <c r="S703">
        <v>2232200</v>
      </c>
      <c r="U703">
        <v>3.2727273000000001</v>
      </c>
      <c r="V703" t="s">
        <v>903</v>
      </c>
      <c r="W703" t="s">
        <v>272</v>
      </c>
      <c r="X703">
        <v>5054100</v>
      </c>
      <c r="Z703">
        <v>3.2307692000000001</v>
      </c>
      <c r="AA703" t="s">
        <v>1310</v>
      </c>
      <c r="AB703" t="s">
        <v>702</v>
      </c>
      <c r="AC703">
        <v>1872000</v>
      </c>
    </row>
    <row r="704" spans="1:29" x14ac:dyDescent="0.25">
      <c r="A704">
        <v>2.8</v>
      </c>
      <c r="B704">
        <v>359700</v>
      </c>
      <c r="C704">
        <v>357000</v>
      </c>
      <c r="D704">
        <v>431600</v>
      </c>
      <c r="F704">
        <v>2.8571430000000002</v>
      </c>
      <c r="G704">
        <v>1803000</v>
      </c>
      <c r="H704">
        <v>1778600</v>
      </c>
      <c r="I704">
        <v>1149500</v>
      </c>
      <c r="K704">
        <v>3.1111111999999999</v>
      </c>
      <c r="L704">
        <v>443100</v>
      </c>
      <c r="M704">
        <v>774200</v>
      </c>
      <c r="N704">
        <v>422199</v>
      </c>
      <c r="P704">
        <v>3</v>
      </c>
      <c r="Q704">
        <v>11815700</v>
      </c>
      <c r="R704">
        <v>19408800</v>
      </c>
      <c r="S704">
        <v>1026200</v>
      </c>
      <c r="U704">
        <v>3.2727273000000001</v>
      </c>
      <c r="V704">
        <v>2369100</v>
      </c>
      <c r="W704">
        <v>2335000</v>
      </c>
      <c r="X704">
        <v>2249600</v>
      </c>
      <c r="Z704">
        <v>3.2307692000000001</v>
      </c>
      <c r="AA704" t="s">
        <v>1313</v>
      </c>
      <c r="AB704" t="s">
        <v>705</v>
      </c>
      <c r="AC704">
        <v>11100000</v>
      </c>
    </row>
    <row r="705" spans="1:29" x14ac:dyDescent="0.25">
      <c r="A705">
        <v>2.8</v>
      </c>
      <c r="B705">
        <v>1412200</v>
      </c>
      <c r="C705">
        <v>1368900</v>
      </c>
      <c r="D705">
        <v>1229100</v>
      </c>
      <c r="F705">
        <v>2.8571430000000002</v>
      </c>
      <c r="G705">
        <v>3859000</v>
      </c>
      <c r="H705">
        <v>3288900</v>
      </c>
      <c r="I705">
        <v>3645900</v>
      </c>
      <c r="K705">
        <v>3.1111111999999999</v>
      </c>
      <c r="L705">
        <v>1263491600</v>
      </c>
      <c r="M705">
        <v>1977393900</v>
      </c>
      <c r="N705">
        <v>3680599</v>
      </c>
      <c r="P705">
        <v>3</v>
      </c>
      <c r="Q705">
        <v>4198482900</v>
      </c>
      <c r="R705">
        <v>319508100</v>
      </c>
      <c r="S705">
        <v>14649000</v>
      </c>
      <c r="U705">
        <v>3.2727273000000001</v>
      </c>
      <c r="V705" t="s">
        <v>906</v>
      </c>
      <c r="W705" t="s">
        <v>275</v>
      </c>
      <c r="X705">
        <v>1485465300</v>
      </c>
      <c r="Z705">
        <v>3.2307692000000001</v>
      </c>
      <c r="AA705">
        <v>768700</v>
      </c>
      <c r="AB705">
        <v>975500</v>
      </c>
      <c r="AC705">
        <v>555800</v>
      </c>
    </row>
    <row r="706" spans="1:29" x14ac:dyDescent="0.25">
      <c r="A706">
        <v>2.8</v>
      </c>
      <c r="B706">
        <v>1181200</v>
      </c>
      <c r="C706">
        <v>1480900</v>
      </c>
      <c r="D706">
        <v>1014700</v>
      </c>
      <c r="F706">
        <v>2.8571430000000002</v>
      </c>
      <c r="G706">
        <v>14212000</v>
      </c>
      <c r="H706">
        <v>18331900</v>
      </c>
      <c r="I706">
        <v>6100100</v>
      </c>
      <c r="K706">
        <v>3.1111111999999999</v>
      </c>
      <c r="L706">
        <v>1029400</v>
      </c>
      <c r="M706">
        <v>1315100</v>
      </c>
      <c r="N706">
        <v>1145500</v>
      </c>
      <c r="P706">
        <v>3</v>
      </c>
      <c r="Q706" t="s">
        <v>867</v>
      </c>
      <c r="R706" t="s">
        <v>235</v>
      </c>
      <c r="S706">
        <v>71387800</v>
      </c>
      <c r="U706">
        <v>3.2727273000000001</v>
      </c>
      <c r="V706">
        <v>2407400</v>
      </c>
      <c r="W706">
        <v>2678800</v>
      </c>
      <c r="X706">
        <v>2692500</v>
      </c>
      <c r="Z706">
        <v>3.2307692000000001</v>
      </c>
      <c r="AA706">
        <v>3558132900</v>
      </c>
      <c r="AB706">
        <v>4482586100</v>
      </c>
      <c r="AC706">
        <v>1823000</v>
      </c>
    </row>
    <row r="707" spans="1:29" x14ac:dyDescent="0.25">
      <c r="A707">
        <v>2.8</v>
      </c>
      <c r="B707">
        <v>390200</v>
      </c>
      <c r="C707">
        <v>317800</v>
      </c>
      <c r="D707">
        <v>373400</v>
      </c>
      <c r="F707">
        <v>2.8571430000000002</v>
      </c>
      <c r="G707">
        <v>2849300</v>
      </c>
      <c r="H707">
        <v>2523900</v>
      </c>
      <c r="I707">
        <v>2864600</v>
      </c>
      <c r="K707">
        <v>3.1111111999999999</v>
      </c>
      <c r="L707">
        <v>3183100</v>
      </c>
      <c r="M707">
        <v>3958400</v>
      </c>
      <c r="N707">
        <v>1269200</v>
      </c>
      <c r="P707">
        <v>3</v>
      </c>
      <c r="Q707">
        <v>684070400</v>
      </c>
      <c r="R707">
        <v>1292818100</v>
      </c>
      <c r="S707">
        <v>4093700</v>
      </c>
      <c r="U707">
        <v>3.2727273000000001</v>
      </c>
      <c r="V707">
        <v>771300</v>
      </c>
      <c r="W707">
        <v>980100</v>
      </c>
      <c r="X707">
        <v>814600</v>
      </c>
      <c r="Z707">
        <v>3.2307692000000001</v>
      </c>
      <c r="AA707">
        <v>330788700</v>
      </c>
      <c r="AB707">
        <v>429108300</v>
      </c>
      <c r="AC707">
        <v>4638600</v>
      </c>
    </row>
    <row r="708" spans="1:29" x14ac:dyDescent="0.25">
      <c r="A708">
        <v>2.8</v>
      </c>
      <c r="B708">
        <v>318100</v>
      </c>
      <c r="C708">
        <v>261900</v>
      </c>
      <c r="D708">
        <v>300400</v>
      </c>
      <c r="F708">
        <v>2.8571430000000002</v>
      </c>
      <c r="G708">
        <v>2058100</v>
      </c>
      <c r="H708">
        <v>2700700</v>
      </c>
      <c r="I708">
        <v>1185600</v>
      </c>
      <c r="K708">
        <v>3.1111111999999999</v>
      </c>
      <c r="L708">
        <v>1233700</v>
      </c>
      <c r="M708">
        <v>1295400</v>
      </c>
      <c r="N708">
        <v>1192100</v>
      </c>
      <c r="P708">
        <v>3</v>
      </c>
      <c r="Q708">
        <v>191887500</v>
      </c>
      <c r="R708">
        <v>220559900</v>
      </c>
      <c r="S708">
        <v>2534900</v>
      </c>
      <c r="U708">
        <v>3.2727273000000001</v>
      </c>
      <c r="V708">
        <v>2206600</v>
      </c>
      <c r="W708">
        <v>3805300</v>
      </c>
      <c r="X708">
        <v>1122200</v>
      </c>
      <c r="Z708">
        <v>3.2307692000000001</v>
      </c>
      <c r="AA708">
        <v>2472335600</v>
      </c>
      <c r="AB708">
        <v>3683811300</v>
      </c>
      <c r="AC708">
        <v>8718500</v>
      </c>
    </row>
    <row r="709" spans="1:29" x14ac:dyDescent="0.25">
      <c r="A709">
        <v>2.8</v>
      </c>
      <c r="B709">
        <v>374300</v>
      </c>
      <c r="C709">
        <v>389700</v>
      </c>
      <c r="D709">
        <v>343200</v>
      </c>
      <c r="F709">
        <v>2.8571430000000002</v>
      </c>
      <c r="G709">
        <v>302400</v>
      </c>
      <c r="H709">
        <v>321100</v>
      </c>
      <c r="I709">
        <v>453400</v>
      </c>
      <c r="K709">
        <v>3.1111111999999999</v>
      </c>
      <c r="L709">
        <v>15098300</v>
      </c>
      <c r="M709">
        <v>26560100</v>
      </c>
      <c r="N709">
        <v>941001</v>
      </c>
      <c r="P709">
        <v>3</v>
      </c>
      <c r="Q709">
        <v>111498800</v>
      </c>
      <c r="R709">
        <v>150717600</v>
      </c>
      <c r="S709">
        <v>2516100</v>
      </c>
      <c r="U709">
        <v>3.2727273000000001</v>
      </c>
      <c r="V709">
        <v>112582900</v>
      </c>
      <c r="W709">
        <v>191702500</v>
      </c>
      <c r="X709">
        <v>431400</v>
      </c>
      <c r="Z709">
        <v>3.2307692000000001</v>
      </c>
      <c r="AA709" t="s">
        <v>1342</v>
      </c>
      <c r="AB709" t="s">
        <v>736</v>
      </c>
      <c r="AC709">
        <v>1348700</v>
      </c>
    </row>
    <row r="710" spans="1:29" x14ac:dyDescent="0.25">
      <c r="A710">
        <v>2.8</v>
      </c>
      <c r="B710">
        <v>1458000</v>
      </c>
      <c r="C710">
        <v>1419700</v>
      </c>
      <c r="D710">
        <v>1460400</v>
      </c>
      <c r="F710">
        <v>2.8571430000000002</v>
      </c>
      <c r="G710">
        <v>310700</v>
      </c>
      <c r="H710">
        <v>225500</v>
      </c>
      <c r="I710">
        <v>271700</v>
      </c>
      <c r="K710">
        <v>3.1111111999999999</v>
      </c>
      <c r="L710">
        <v>296000</v>
      </c>
      <c r="M710">
        <v>314900</v>
      </c>
      <c r="N710">
        <v>372500</v>
      </c>
      <c r="P710">
        <v>3</v>
      </c>
      <c r="Q710">
        <v>964400</v>
      </c>
      <c r="R710">
        <v>1283800</v>
      </c>
      <c r="S710">
        <v>694200</v>
      </c>
      <c r="U710">
        <v>3.2727273000000001</v>
      </c>
      <c r="V710">
        <v>259705100</v>
      </c>
      <c r="W710">
        <v>428616000</v>
      </c>
      <c r="X710">
        <v>1730700</v>
      </c>
      <c r="Z710">
        <v>3.2307692000000001</v>
      </c>
      <c r="AA710" t="s">
        <v>1344</v>
      </c>
      <c r="AB710" t="s">
        <v>739</v>
      </c>
      <c r="AC710">
        <v>395859000</v>
      </c>
    </row>
    <row r="711" spans="1:29" x14ac:dyDescent="0.25">
      <c r="A711">
        <v>2.8</v>
      </c>
      <c r="B711">
        <v>335500</v>
      </c>
      <c r="C711">
        <v>315300</v>
      </c>
      <c r="D711">
        <v>369000</v>
      </c>
      <c r="F711">
        <v>2.8571430000000002</v>
      </c>
      <c r="G711">
        <v>429800</v>
      </c>
      <c r="H711">
        <v>342400</v>
      </c>
      <c r="I711">
        <v>334900</v>
      </c>
      <c r="K711">
        <v>3.1111111999999999</v>
      </c>
      <c r="L711">
        <v>3092600</v>
      </c>
      <c r="M711">
        <v>3575700</v>
      </c>
      <c r="N711">
        <v>3577000</v>
      </c>
      <c r="P711">
        <v>3</v>
      </c>
      <c r="Q711">
        <v>1531300</v>
      </c>
      <c r="R711">
        <v>2676500</v>
      </c>
      <c r="S711">
        <v>1197600</v>
      </c>
      <c r="U711">
        <v>3.2727273000000001</v>
      </c>
      <c r="V711">
        <v>74449100</v>
      </c>
      <c r="W711">
        <v>111069400</v>
      </c>
      <c r="X711">
        <v>1023000</v>
      </c>
      <c r="Z711">
        <v>3.2307692000000001</v>
      </c>
      <c r="AA711" t="s">
        <v>1056</v>
      </c>
      <c r="AB711" t="s">
        <v>743</v>
      </c>
      <c r="AC711">
        <v>1000600</v>
      </c>
    </row>
    <row r="712" spans="1:29" x14ac:dyDescent="0.25">
      <c r="A712">
        <v>2.8</v>
      </c>
      <c r="B712">
        <v>273200</v>
      </c>
      <c r="C712">
        <v>242000</v>
      </c>
      <c r="D712">
        <v>287300</v>
      </c>
      <c r="F712">
        <v>2.8571430000000002</v>
      </c>
      <c r="G712">
        <v>468700</v>
      </c>
      <c r="H712">
        <v>2222100</v>
      </c>
      <c r="I712">
        <v>2299400</v>
      </c>
      <c r="K712">
        <v>3.1111111999999999</v>
      </c>
      <c r="L712">
        <v>60842000</v>
      </c>
      <c r="M712">
        <v>69273500</v>
      </c>
      <c r="N712">
        <v>2114801</v>
      </c>
      <c r="P712">
        <v>3</v>
      </c>
      <c r="Q712">
        <v>2125500</v>
      </c>
      <c r="R712">
        <v>3653500</v>
      </c>
      <c r="S712">
        <v>1201200</v>
      </c>
      <c r="U712">
        <v>3.2727273000000001</v>
      </c>
      <c r="V712">
        <v>1010700</v>
      </c>
      <c r="W712">
        <v>929500</v>
      </c>
      <c r="X712">
        <v>891900</v>
      </c>
      <c r="Z712">
        <v>3.2307692000000001</v>
      </c>
      <c r="AA712">
        <v>15483700</v>
      </c>
      <c r="AB712">
        <v>16824400</v>
      </c>
      <c r="AC712">
        <v>10227200</v>
      </c>
    </row>
    <row r="713" spans="1:29" x14ac:dyDescent="0.25">
      <c r="A713">
        <v>2.8</v>
      </c>
      <c r="B713">
        <v>646600</v>
      </c>
      <c r="C713">
        <v>580200</v>
      </c>
      <c r="D713">
        <v>824600</v>
      </c>
      <c r="F713">
        <v>2.8571430000000002</v>
      </c>
      <c r="G713">
        <v>450100</v>
      </c>
      <c r="H713">
        <v>411200</v>
      </c>
      <c r="I713">
        <v>403700</v>
      </c>
      <c r="K713">
        <v>3.1111111999999999</v>
      </c>
      <c r="L713">
        <v>2447600</v>
      </c>
      <c r="M713">
        <v>2584600</v>
      </c>
      <c r="N713">
        <v>638399</v>
      </c>
      <c r="P713">
        <v>3</v>
      </c>
      <c r="Q713">
        <v>2959900</v>
      </c>
      <c r="R713">
        <v>2743600</v>
      </c>
      <c r="S713">
        <v>2460500</v>
      </c>
      <c r="U713">
        <v>3.2727273000000001</v>
      </c>
      <c r="V713">
        <v>1760400</v>
      </c>
      <c r="W713">
        <v>2081500</v>
      </c>
      <c r="X713">
        <v>1755400</v>
      </c>
      <c r="Z713">
        <v>3.2307692000000001</v>
      </c>
      <c r="AA713">
        <v>20450600</v>
      </c>
      <c r="AB713">
        <v>45394700</v>
      </c>
      <c r="AC713">
        <v>920300</v>
      </c>
    </row>
    <row r="714" spans="1:29" x14ac:dyDescent="0.25">
      <c r="A714">
        <v>2.8</v>
      </c>
      <c r="B714">
        <v>573600</v>
      </c>
      <c r="C714">
        <v>483800</v>
      </c>
      <c r="D714">
        <v>529600</v>
      </c>
      <c r="F714">
        <v>2.8571430000000002</v>
      </c>
      <c r="G714">
        <v>419800</v>
      </c>
      <c r="H714">
        <v>483900</v>
      </c>
      <c r="I714">
        <v>435700</v>
      </c>
      <c r="K714">
        <v>3.1111111999999999</v>
      </c>
      <c r="L714">
        <v>956500</v>
      </c>
      <c r="M714">
        <v>1088100</v>
      </c>
      <c r="N714">
        <v>611999</v>
      </c>
      <c r="P714">
        <v>3</v>
      </c>
      <c r="Q714">
        <v>1138764800</v>
      </c>
      <c r="R714">
        <v>1684321600</v>
      </c>
      <c r="S714">
        <v>5961200</v>
      </c>
      <c r="U714">
        <v>3.2727273000000001</v>
      </c>
      <c r="V714">
        <v>2653400</v>
      </c>
      <c r="W714">
        <v>2935400</v>
      </c>
      <c r="X714">
        <v>2661800</v>
      </c>
      <c r="Z714">
        <v>3.3846153999999999</v>
      </c>
      <c r="AA714">
        <v>94191600</v>
      </c>
      <c r="AB714">
        <v>104492300</v>
      </c>
      <c r="AC714">
        <v>107479200</v>
      </c>
    </row>
    <row r="715" spans="1:29" x14ac:dyDescent="0.25">
      <c r="A715">
        <v>2.8</v>
      </c>
      <c r="B715">
        <v>1602900</v>
      </c>
      <c r="C715">
        <v>1497100</v>
      </c>
      <c r="D715">
        <v>1353500</v>
      </c>
      <c r="F715">
        <v>2.8571430000000002</v>
      </c>
      <c r="G715">
        <v>265900</v>
      </c>
      <c r="H715">
        <v>286900</v>
      </c>
      <c r="I715">
        <v>266800</v>
      </c>
      <c r="K715">
        <v>3.1111111999999999</v>
      </c>
      <c r="L715">
        <v>3663100</v>
      </c>
      <c r="M715">
        <v>6381900</v>
      </c>
      <c r="N715">
        <v>2313300</v>
      </c>
      <c r="P715">
        <v>3</v>
      </c>
      <c r="Q715">
        <v>608000</v>
      </c>
      <c r="R715">
        <v>679500</v>
      </c>
      <c r="S715">
        <v>549400</v>
      </c>
      <c r="U715">
        <v>3.2727273000000001</v>
      </c>
      <c r="V715">
        <v>1956098800</v>
      </c>
      <c r="W715">
        <v>2311312400</v>
      </c>
      <c r="X715">
        <v>5353800</v>
      </c>
      <c r="Z715">
        <v>3.3846153999999999</v>
      </c>
      <c r="AA715">
        <v>9334300</v>
      </c>
      <c r="AB715">
        <v>10876100</v>
      </c>
      <c r="AC715">
        <v>1865400</v>
      </c>
    </row>
    <row r="716" spans="1:29" x14ac:dyDescent="0.25">
      <c r="A716">
        <v>2.8</v>
      </c>
      <c r="B716">
        <v>319000</v>
      </c>
      <c r="C716">
        <v>327200</v>
      </c>
      <c r="D716">
        <v>303400</v>
      </c>
      <c r="F716">
        <v>2.8571430000000002</v>
      </c>
      <c r="G716">
        <v>406800</v>
      </c>
      <c r="H716">
        <v>451100</v>
      </c>
      <c r="I716">
        <v>447300</v>
      </c>
      <c r="K716">
        <v>3.1111111999999999</v>
      </c>
      <c r="L716">
        <v>546900</v>
      </c>
      <c r="M716">
        <v>504600</v>
      </c>
      <c r="N716">
        <v>424800</v>
      </c>
      <c r="P716">
        <v>3</v>
      </c>
      <c r="Q716">
        <v>693600</v>
      </c>
      <c r="R716">
        <v>686600</v>
      </c>
      <c r="S716">
        <v>397100</v>
      </c>
      <c r="U716">
        <v>3.2727273000000001</v>
      </c>
      <c r="V716">
        <v>910700</v>
      </c>
      <c r="W716">
        <v>1070800</v>
      </c>
      <c r="X716">
        <v>724300</v>
      </c>
      <c r="Z716">
        <v>3.3846153999999999</v>
      </c>
      <c r="AA716">
        <v>2445700</v>
      </c>
      <c r="AB716">
        <v>2320500</v>
      </c>
      <c r="AC716">
        <v>1945600</v>
      </c>
    </row>
    <row r="717" spans="1:29" x14ac:dyDescent="0.25">
      <c r="A717">
        <v>2.8</v>
      </c>
      <c r="B717">
        <v>2371000</v>
      </c>
      <c r="C717">
        <v>1844700</v>
      </c>
      <c r="D717">
        <v>1358400</v>
      </c>
      <c r="F717">
        <v>2.8571430000000002</v>
      </c>
      <c r="G717">
        <v>1023500</v>
      </c>
      <c r="H717">
        <v>2934600</v>
      </c>
      <c r="I717">
        <v>1076200</v>
      </c>
      <c r="K717">
        <v>3.1111111999999999</v>
      </c>
      <c r="L717">
        <v>392000</v>
      </c>
      <c r="M717">
        <v>347400</v>
      </c>
      <c r="N717">
        <v>349399</v>
      </c>
      <c r="P717">
        <v>3</v>
      </c>
      <c r="Q717">
        <v>1839700</v>
      </c>
      <c r="R717">
        <v>1468400</v>
      </c>
      <c r="S717">
        <v>1035500</v>
      </c>
      <c r="U717">
        <v>3.2727273000000001</v>
      </c>
      <c r="V717">
        <v>477520300</v>
      </c>
      <c r="W717">
        <v>767382800</v>
      </c>
      <c r="X717">
        <v>5530600</v>
      </c>
      <c r="Z717">
        <v>3.3846153999999999</v>
      </c>
      <c r="AA717">
        <v>2629700</v>
      </c>
      <c r="AB717">
        <v>4630300</v>
      </c>
      <c r="AC717">
        <v>1353100</v>
      </c>
    </row>
    <row r="718" spans="1:29" x14ac:dyDescent="0.25">
      <c r="A718">
        <v>2.8</v>
      </c>
      <c r="B718">
        <v>971800</v>
      </c>
      <c r="C718">
        <v>901700</v>
      </c>
      <c r="D718">
        <v>965000</v>
      </c>
      <c r="F718">
        <v>2.8571430000000002</v>
      </c>
      <c r="G718">
        <v>301500</v>
      </c>
      <c r="H718">
        <v>285500</v>
      </c>
      <c r="I718">
        <v>291000</v>
      </c>
      <c r="K718">
        <v>3.1111111999999999</v>
      </c>
      <c r="L718">
        <v>768800</v>
      </c>
      <c r="M718">
        <v>942500</v>
      </c>
      <c r="N718">
        <v>737500</v>
      </c>
      <c r="P718">
        <v>3</v>
      </c>
      <c r="Q718">
        <v>2261400</v>
      </c>
      <c r="R718">
        <v>2653300</v>
      </c>
      <c r="S718">
        <v>631700</v>
      </c>
      <c r="U718">
        <v>3.2727273000000001</v>
      </c>
      <c r="V718">
        <v>4311800</v>
      </c>
      <c r="W718">
        <v>6556800</v>
      </c>
      <c r="X718">
        <v>766800</v>
      </c>
      <c r="Z718">
        <v>3.3846153999999999</v>
      </c>
      <c r="AA718">
        <v>9960800</v>
      </c>
      <c r="AB718">
        <v>22781400</v>
      </c>
      <c r="AC718">
        <v>956400</v>
      </c>
    </row>
    <row r="719" spans="1:29" x14ac:dyDescent="0.25">
      <c r="A719">
        <v>2.8</v>
      </c>
      <c r="B719">
        <v>355500</v>
      </c>
      <c r="C719">
        <v>466800</v>
      </c>
      <c r="D719">
        <v>495200</v>
      </c>
      <c r="F719">
        <v>2.8571430000000002</v>
      </c>
      <c r="G719">
        <v>198000</v>
      </c>
      <c r="H719">
        <v>211200</v>
      </c>
      <c r="I719">
        <v>233100</v>
      </c>
      <c r="K719">
        <v>3.1111111999999999</v>
      </c>
      <c r="L719">
        <v>2573700</v>
      </c>
      <c r="M719">
        <v>4961600</v>
      </c>
      <c r="N719">
        <v>1118700</v>
      </c>
      <c r="P719">
        <v>3</v>
      </c>
      <c r="Q719">
        <v>1002400</v>
      </c>
      <c r="R719">
        <v>939800</v>
      </c>
      <c r="S719">
        <v>820700</v>
      </c>
      <c r="U719">
        <v>3.2727273000000001</v>
      </c>
      <c r="V719">
        <v>222727200</v>
      </c>
      <c r="W719">
        <v>377947300</v>
      </c>
      <c r="X719">
        <v>671500</v>
      </c>
      <c r="Z719">
        <v>3.3846153999999999</v>
      </c>
      <c r="AA719">
        <v>38138100</v>
      </c>
      <c r="AB719">
        <v>33574200</v>
      </c>
      <c r="AC719">
        <v>15294200</v>
      </c>
    </row>
    <row r="720" spans="1:29" x14ac:dyDescent="0.25">
      <c r="A720">
        <v>2.8</v>
      </c>
      <c r="B720">
        <v>11601400</v>
      </c>
      <c r="C720">
        <v>11738100</v>
      </c>
      <c r="D720">
        <v>9453600</v>
      </c>
      <c r="F720">
        <v>2.8571430000000002</v>
      </c>
      <c r="G720">
        <v>411600</v>
      </c>
      <c r="H720">
        <v>516000</v>
      </c>
      <c r="I720">
        <v>399100</v>
      </c>
      <c r="K720">
        <v>3.1111111999999999</v>
      </c>
      <c r="L720">
        <v>5428180300</v>
      </c>
      <c r="M720" t="s">
        <v>141</v>
      </c>
      <c r="N720">
        <v>16342699</v>
      </c>
      <c r="P720">
        <v>3</v>
      </c>
      <c r="Q720">
        <v>2700308300</v>
      </c>
      <c r="R720">
        <v>3188709600</v>
      </c>
      <c r="S720">
        <v>48405700</v>
      </c>
      <c r="U720">
        <v>3.2727273000000001</v>
      </c>
      <c r="V720">
        <v>333379100</v>
      </c>
      <c r="W720">
        <v>606385900</v>
      </c>
      <c r="X720">
        <v>3922700</v>
      </c>
      <c r="Z720">
        <v>3.3846153999999999</v>
      </c>
      <c r="AA720">
        <v>2216500</v>
      </c>
      <c r="AB720">
        <v>2566800</v>
      </c>
      <c r="AC720">
        <v>997100</v>
      </c>
    </row>
    <row r="721" spans="1:29" x14ac:dyDescent="0.25">
      <c r="A721">
        <v>2.8</v>
      </c>
      <c r="B721">
        <v>555700</v>
      </c>
      <c r="C721">
        <v>651900</v>
      </c>
      <c r="D721">
        <v>496200</v>
      </c>
      <c r="F721">
        <v>2.8571430000000002</v>
      </c>
      <c r="G721">
        <v>3852100</v>
      </c>
      <c r="H721">
        <v>4515400</v>
      </c>
      <c r="I721">
        <v>3219900</v>
      </c>
      <c r="K721">
        <v>3.1111111999999999</v>
      </c>
      <c r="L721">
        <v>1312400</v>
      </c>
      <c r="M721">
        <v>1473000</v>
      </c>
      <c r="N721">
        <v>1345900</v>
      </c>
      <c r="P721">
        <v>3</v>
      </c>
      <c r="Q721">
        <v>88563100</v>
      </c>
      <c r="R721">
        <v>122603600</v>
      </c>
      <c r="S721">
        <v>58681100</v>
      </c>
      <c r="U721">
        <v>3.2727273000000001</v>
      </c>
      <c r="V721" t="s">
        <v>935</v>
      </c>
      <c r="W721" t="s">
        <v>308</v>
      </c>
      <c r="X721">
        <v>3693434800</v>
      </c>
      <c r="Z721">
        <v>3.3846153999999999</v>
      </c>
      <c r="AA721">
        <v>9036600</v>
      </c>
      <c r="AB721">
        <v>23981000</v>
      </c>
      <c r="AC721">
        <v>1435100</v>
      </c>
    </row>
    <row r="722" spans="1:29" x14ac:dyDescent="0.25">
      <c r="A722">
        <v>2.8</v>
      </c>
      <c r="B722">
        <v>788700</v>
      </c>
      <c r="C722">
        <v>861700</v>
      </c>
      <c r="D722">
        <v>1203700</v>
      </c>
      <c r="F722">
        <v>2.8571430000000002</v>
      </c>
      <c r="G722">
        <v>506500</v>
      </c>
      <c r="H722">
        <v>597100</v>
      </c>
      <c r="I722">
        <v>438300</v>
      </c>
      <c r="K722">
        <v>3.1111111999999999</v>
      </c>
      <c r="L722" t="s">
        <v>784</v>
      </c>
      <c r="M722" t="s">
        <v>142</v>
      </c>
      <c r="N722" t="s">
        <v>9</v>
      </c>
      <c r="P722">
        <v>3</v>
      </c>
      <c r="Q722">
        <v>226947500</v>
      </c>
      <c r="R722">
        <v>349923200</v>
      </c>
      <c r="S722">
        <v>19676300</v>
      </c>
      <c r="U722">
        <v>3.2727273000000001</v>
      </c>
      <c r="V722" t="s">
        <v>936</v>
      </c>
      <c r="W722" t="s">
        <v>309</v>
      </c>
      <c r="X722">
        <v>4590700</v>
      </c>
      <c r="Z722">
        <v>3.3846153999999999</v>
      </c>
      <c r="AA722">
        <v>1504313200</v>
      </c>
      <c r="AB722">
        <v>2925456500</v>
      </c>
      <c r="AC722">
        <v>1186700</v>
      </c>
    </row>
    <row r="723" spans="1:29" x14ac:dyDescent="0.25">
      <c r="A723">
        <v>2.8</v>
      </c>
      <c r="B723">
        <v>427200</v>
      </c>
      <c r="C723">
        <v>453300</v>
      </c>
      <c r="D723">
        <v>510600</v>
      </c>
      <c r="F723">
        <v>2.8571430000000002</v>
      </c>
      <c r="G723">
        <v>1552800</v>
      </c>
      <c r="H723">
        <v>1874200</v>
      </c>
      <c r="I723">
        <v>1712500</v>
      </c>
      <c r="K723">
        <v>3.1111111999999999</v>
      </c>
      <c r="L723">
        <v>68630000</v>
      </c>
      <c r="M723">
        <v>104650500</v>
      </c>
      <c r="N723">
        <v>2982200</v>
      </c>
      <c r="P723">
        <v>3</v>
      </c>
      <c r="Q723">
        <v>121221000</v>
      </c>
      <c r="R723">
        <v>131077300</v>
      </c>
      <c r="S723">
        <v>102260600</v>
      </c>
      <c r="U723">
        <v>3.2727273000000001</v>
      </c>
      <c r="V723">
        <v>959600</v>
      </c>
      <c r="W723">
        <v>1033700</v>
      </c>
      <c r="X723">
        <v>926400</v>
      </c>
      <c r="Z723">
        <v>3.3846153999999999</v>
      </c>
      <c r="AA723">
        <v>326274900</v>
      </c>
      <c r="AB723">
        <v>384282800</v>
      </c>
      <c r="AC723">
        <v>6428200</v>
      </c>
    </row>
    <row r="724" spans="1:29" x14ac:dyDescent="0.25">
      <c r="A724">
        <v>2.8</v>
      </c>
      <c r="B724">
        <v>300400</v>
      </c>
      <c r="C724">
        <v>382900</v>
      </c>
      <c r="D724">
        <v>1041900</v>
      </c>
      <c r="F724">
        <v>2.8571430000000002</v>
      </c>
      <c r="G724">
        <v>247400</v>
      </c>
      <c r="H724">
        <v>299300</v>
      </c>
      <c r="I724">
        <v>251300</v>
      </c>
      <c r="K724">
        <v>3.1111111999999999</v>
      </c>
      <c r="L724">
        <v>736300</v>
      </c>
      <c r="M724">
        <v>847900</v>
      </c>
      <c r="N724">
        <v>667701</v>
      </c>
      <c r="P724">
        <v>3</v>
      </c>
      <c r="Q724">
        <v>133277000</v>
      </c>
      <c r="R724">
        <v>159844400</v>
      </c>
      <c r="S724">
        <v>9112100</v>
      </c>
      <c r="U724">
        <v>3.2727273000000001</v>
      </c>
      <c r="V724">
        <v>104270200</v>
      </c>
      <c r="W724">
        <v>163177500</v>
      </c>
      <c r="X724">
        <v>1902500</v>
      </c>
      <c r="Z724">
        <v>3.3846153999999999</v>
      </c>
      <c r="AA724">
        <v>3768000</v>
      </c>
      <c r="AB724">
        <v>3893800</v>
      </c>
      <c r="AC724">
        <v>3237700</v>
      </c>
    </row>
    <row r="725" spans="1:29" x14ac:dyDescent="0.25">
      <c r="A725">
        <v>2.8</v>
      </c>
      <c r="B725">
        <v>586900</v>
      </c>
      <c r="C725">
        <v>390100</v>
      </c>
      <c r="D725">
        <v>425000</v>
      </c>
      <c r="F725">
        <v>2.8571430000000002</v>
      </c>
      <c r="G725">
        <v>330100</v>
      </c>
      <c r="H725">
        <v>352700</v>
      </c>
      <c r="I725">
        <v>363900</v>
      </c>
      <c r="K725">
        <v>3.1111111999999999</v>
      </c>
      <c r="L725">
        <v>44044300</v>
      </c>
      <c r="M725">
        <v>45044000</v>
      </c>
      <c r="N725">
        <v>31611500</v>
      </c>
      <c r="P725">
        <v>3</v>
      </c>
      <c r="Q725">
        <v>1218700</v>
      </c>
      <c r="R725">
        <v>1278700</v>
      </c>
      <c r="S725">
        <v>927000</v>
      </c>
      <c r="U725">
        <v>3.2727273000000001</v>
      </c>
      <c r="V725">
        <v>1992900</v>
      </c>
      <c r="W725">
        <v>2274800</v>
      </c>
      <c r="X725">
        <v>2179000</v>
      </c>
      <c r="Z725">
        <v>3.3846153999999999</v>
      </c>
      <c r="AA725">
        <v>231835900</v>
      </c>
      <c r="AB725">
        <v>219985600</v>
      </c>
      <c r="AC725">
        <v>5496100</v>
      </c>
    </row>
    <row r="726" spans="1:29" x14ac:dyDescent="0.25">
      <c r="A726">
        <v>2.8</v>
      </c>
      <c r="B726">
        <v>957000</v>
      </c>
      <c r="C726">
        <v>1016500</v>
      </c>
      <c r="D726">
        <v>1009100</v>
      </c>
      <c r="F726">
        <v>2.8571430000000002</v>
      </c>
      <c r="G726">
        <v>6469000</v>
      </c>
      <c r="H726">
        <v>5477400</v>
      </c>
      <c r="I726">
        <v>1072300</v>
      </c>
      <c r="K726">
        <v>3.1111111999999999</v>
      </c>
      <c r="L726">
        <v>1720700</v>
      </c>
      <c r="M726">
        <v>1959900</v>
      </c>
      <c r="N726">
        <v>1263000</v>
      </c>
      <c r="P726">
        <v>3</v>
      </c>
      <c r="Q726">
        <v>784000</v>
      </c>
      <c r="R726">
        <v>741600</v>
      </c>
      <c r="S726">
        <v>514000</v>
      </c>
      <c r="U726">
        <v>3.2727273000000001</v>
      </c>
      <c r="V726">
        <v>7792000</v>
      </c>
      <c r="W726">
        <v>10469800</v>
      </c>
      <c r="X726">
        <v>5896100</v>
      </c>
      <c r="Z726">
        <v>3.3846153999999999</v>
      </c>
      <c r="AA726">
        <v>1212146900</v>
      </c>
      <c r="AB726">
        <v>1686661300</v>
      </c>
      <c r="AC726">
        <v>19596000</v>
      </c>
    </row>
    <row r="727" spans="1:29" x14ac:dyDescent="0.25">
      <c r="A727">
        <v>2.8</v>
      </c>
      <c r="B727">
        <v>589200</v>
      </c>
      <c r="C727">
        <v>588400</v>
      </c>
      <c r="D727">
        <v>449100</v>
      </c>
      <c r="F727">
        <v>2.8571430000000002</v>
      </c>
      <c r="G727">
        <v>6106000</v>
      </c>
      <c r="H727">
        <v>6701200</v>
      </c>
      <c r="I727">
        <v>928700</v>
      </c>
      <c r="K727">
        <v>3.1111111999999999</v>
      </c>
      <c r="L727">
        <v>4626375600</v>
      </c>
      <c r="M727" t="s">
        <v>146</v>
      </c>
      <c r="N727">
        <v>4993900</v>
      </c>
      <c r="P727">
        <v>3</v>
      </c>
      <c r="Q727">
        <v>3385551300</v>
      </c>
      <c r="R727">
        <v>4948387600</v>
      </c>
      <c r="S727">
        <v>4511900</v>
      </c>
      <c r="U727">
        <v>3.2727273000000001</v>
      </c>
      <c r="V727">
        <v>1108700</v>
      </c>
      <c r="W727">
        <v>1314700</v>
      </c>
      <c r="X727">
        <v>1051200</v>
      </c>
      <c r="Z727">
        <v>3.3846153999999999</v>
      </c>
      <c r="AA727">
        <v>25918200</v>
      </c>
      <c r="AB727">
        <v>38515100</v>
      </c>
      <c r="AC727">
        <v>814900</v>
      </c>
    </row>
    <row r="728" spans="1:29" x14ac:dyDescent="0.25">
      <c r="A728">
        <v>2.8</v>
      </c>
      <c r="B728">
        <v>2044100</v>
      </c>
      <c r="C728">
        <v>2360500</v>
      </c>
      <c r="D728">
        <v>2359700</v>
      </c>
      <c r="F728">
        <v>2.8571430000000002</v>
      </c>
      <c r="G728">
        <v>369900</v>
      </c>
      <c r="H728">
        <v>318700</v>
      </c>
      <c r="I728">
        <v>323100</v>
      </c>
      <c r="K728">
        <v>3.1111111999999999</v>
      </c>
      <c r="L728">
        <v>2922300</v>
      </c>
      <c r="M728">
        <v>4490100</v>
      </c>
      <c r="N728">
        <v>1694101</v>
      </c>
      <c r="P728">
        <v>3</v>
      </c>
      <c r="Q728">
        <v>543600</v>
      </c>
      <c r="R728">
        <v>519100</v>
      </c>
      <c r="S728">
        <v>356200</v>
      </c>
      <c r="U728">
        <v>3.2727273000000001</v>
      </c>
      <c r="V728">
        <v>8702800</v>
      </c>
      <c r="W728">
        <v>13424700</v>
      </c>
      <c r="X728">
        <v>1405000</v>
      </c>
      <c r="Z728">
        <v>3.3846153999999999</v>
      </c>
      <c r="AA728">
        <v>158571500</v>
      </c>
      <c r="AB728">
        <v>213002200</v>
      </c>
      <c r="AC728">
        <v>3569300</v>
      </c>
    </row>
    <row r="729" spans="1:29" x14ac:dyDescent="0.25">
      <c r="A729">
        <v>2.8</v>
      </c>
      <c r="B729">
        <v>240000</v>
      </c>
      <c r="C729">
        <v>242300</v>
      </c>
      <c r="D729">
        <v>255200</v>
      </c>
      <c r="F729">
        <v>2.8571430000000002</v>
      </c>
      <c r="G729">
        <v>416764900</v>
      </c>
      <c r="H729">
        <v>549518100</v>
      </c>
      <c r="I729">
        <v>6974100</v>
      </c>
      <c r="K729">
        <v>3.1111111999999999</v>
      </c>
      <c r="L729">
        <v>4397300</v>
      </c>
      <c r="M729">
        <v>4871700</v>
      </c>
      <c r="N729">
        <v>4892700</v>
      </c>
      <c r="P729">
        <v>3</v>
      </c>
      <c r="Q729">
        <v>159826400</v>
      </c>
      <c r="R729">
        <v>65189500</v>
      </c>
      <c r="S729">
        <v>100855600</v>
      </c>
      <c r="U729">
        <v>3.2727273000000001</v>
      </c>
      <c r="V729">
        <v>93538700</v>
      </c>
      <c r="W729">
        <v>117119200</v>
      </c>
      <c r="X729">
        <v>530500</v>
      </c>
      <c r="Z729">
        <v>3.3846153999999999</v>
      </c>
      <c r="AA729">
        <v>4949414400</v>
      </c>
      <c r="AB729" t="s">
        <v>489</v>
      </c>
      <c r="AC729">
        <v>572000</v>
      </c>
    </row>
    <row r="730" spans="1:29" x14ac:dyDescent="0.25">
      <c r="A730">
        <v>2.8</v>
      </c>
      <c r="B730">
        <v>2470700</v>
      </c>
      <c r="C730">
        <v>3068600</v>
      </c>
      <c r="D730">
        <v>1717300</v>
      </c>
      <c r="F730">
        <v>2.8571430000000002</v>
      </c>
      <c r="G730">
        <v>546700</v>
      </c>
      <c r="H730">
        <v>584900</v>
      </c>
      <c r="I730">
        <v>522900</v>
      </c>
      <c r="K730">
        <v>3.1111111999999999</v>
      </c>
      <c r="L730">
        <v>1290800</v>
      </c>
      <c r="M730">
        <v>1595900</v>
      </c>
      <c r="N730">
        <v>1263801</v>
      </c>
      <c r="P730">
        <v>3</v>
      </c>
      <c r="Q730">
        <v>4877600</v>
      </c>
      <c r="R730">
        <v>5540300</v>
      </c>
      <c r="S730">
        <v>5422000</v>
      </c>
      <c r="U730">
        <v>3.2727273000000001</v>
      </c>
      <c r="V730">
        <v>75314600</v>
      </c>
      <c r="W730">
        <v>88538700</v>
      </c>
      <c r="X730">
        <v>80010700</v>
      </c>
      <c r="Z730">
        <v>3.3846153999999999</v>
      </c>
      <c r="AA730">
        <v>21440800</v>
      </c>
      <c r="AB730">
        <v>40610500</v>
      </c>
      <c r="AC730">
        <v>2495400</v>
      </c>
    </row>
    <row r="731" spans="1:29" x14ac:dyDescent="0.25">
      <c r="A731">
        <v>2.8</v>
      </c>
      <c r="B731">
        <v>343300</v>
      </c>
      <c r="C731">
        <v>442900</v>
      </c>
      <c r="D731">
        <v>439600</v>
      </c>
      <c r="F731">
        <v>3.1428569999999998</v>
      </c>
      <c r="G731">
        <v>1601000</v>
      </c>
      <c r="H731">
        <v>1519000</v>
      </c>
      <c r="I731">
        <v>1812500</v>
      </c>
      <c r="K731">
        <v>3.1111111999999999</v>
      </c>
      <c r="L731">
        <v>618500</v>
      </c>
      <c r="M731">
        <v>699600</v>
      </c>
      <c r="N731">
        <v>698200</v>
      </c>
      <c r="P731">
        <v>3</v>
      </c>
      <c r="Q731">
        <v>10906900</v>
      </c>
      <c r="R731">
        <v>18419900</v>
      </c>
      <c r="S731">
        <v>576200</v>
      </c>
      <c r="U731">
        <v>3.2727273000000001</v>
      </c>
      <c r="V731">
        <v>503654100</v>
      </c>
      <c r="W731">
        <v>864297700</v>
      </c>
      <c r="X731">
        <v>1381000</v>
      </c>
      <c r="Z731">
        <v>3.3846153999999999</v>
      </c>
      <c r="AA731">
        <v>5756500</v>
      </c>
      <c r="AB731">
        <v>7719300</v>
      </c>
      <c r="AC731">
        <v>3149000</v>
      </c>
    </row>
    <row r="732" spans="1:29" x14ac:dyDescent="0.25">
      <c r="A732">
        <v>2.8</v>
      </c>
      <c r="B732">
        <v>303400</v>
      </c>
      <c r="C732">
        <v>303500</v>
      </c>
      <c r="D732">
        <v>323400</v>
      </c>
      <c r="F732">
        <v>3.1428569999999998</v>
      </c>
      <c r="G732">
        <v>897300</v>
      </c>
      <c r="H732">
        <v>1359600</v>
      </c>
      <c r="I732">
        <v>2772400</v>
      </c>
      <c r="K732">
        <v>3.1111111999999999</v>
      </c>
      <c r="L732">
        <v>12692300</v>
      </c>
      <c r="M732">
        <v>18081800</v>
      </c>
      <c r="N732">
        <v>1983599</v>
      </c>
      <c r="P732">
        <v>3</v>
      </c>
      <c r="Q732">
        <v>2782300</v>
      </c>
      <c r="R732">
        <v>3732300</v>
      </c>
      <c r="S732">
        <v>2481300</v>
      </c>
      <c r="U732">
        <v>3.2727273000000001</v>
      </c>
      <c r="V732">
        <v>1929129100</v>
      </c>
      <c r="W732">
        <v>3774598300</v>
      </c>
      <c r="X732">
        <v>3890600</v>
      </c>
      <c r="Z732">
        <v>3.3846153999999999</v>
      </c>
      <c r="AA732">
        <v>2050500</v>
      </c>
      <c r="AB732">
        <v>4776500</v>
      </c>
      <c r="AC732">
        <v>1826900</v>
      </c>
    </row>
    <row r="733" spans="1:29" x14ac:dyDescent="0.25">
      <c r="A733">
        <v>2.8</v>
      </c>
      <c r="B733">
        <v>285000</v>
      </c>
      <c r="C733">
        <v>284700</v>
      </c>
      <c r="D733">
        <v>306700</v>
      </c>
      <c r="F733">
        <v>3.1428569999999998</v>
      </c>
      <c r="G733">
        <v>7835200</v>
      </c>
      <c r="H733">
        <v>14542900</v>
      </c>
      <c r="I733">
        <v>673300</v>
      </c>
      <c r="K733">
        <v>3.1111111999999999</v>
      </c>
      <c r="L733">
        <v>17684000</v>
      </c>
      <c r="M733">
        <v>18395800</v>
      </c>
      <c r="N733">
        <v>19293000</v>
      </c>
      <c r="P733">
        <v>3</v>
      </c>
      <c r="Q733">
        <v>1574900</v>
      </c>
      <c r="R733">
        <v>2285200</v>
      </c>
      <c r="S733">
        <v>516500</v>
      </c>
      <c r="U733">
        <v>3.2727273000000001</v>
      </c>
      <c r="V733">
        <v>11833800</v>
      </c>
      <c r="W733">
        <v>19265900</v>
      </c>
      <c r="X733">
        <v>1741900</v>
      </c>
      <c r="Z733">
        <v>3.3846153999999999</v>
      </c>
      <c r="AA733" t="s">
        <v>1126</v>
      </c>
      <c r="AB733" t="s">
        <v>500</v>
      </c>
      <c r="AC733">
        <v>1441600</v>
      </c>
    </row>
    <row r="734" spans="1:29" x14ac:dyDescent="0.25">
      <c r="A734">
        <v>2.8</v>
      </c>
      <c r="B734">
        <v>2383900</v>
      </c>
      <c r="C734">
        <v>2527600</v>
      </c>
      <c r="D734">
        <v>2709000</v>
      </c>
      <c r="F734">
        <v>3.1428569999999998</v>
      </c>
      <c r="G734">
        <v>383600</v>
      </c>
      <c r="H734">
        <v>506600</v>
      </c>
      <c r="I734">
        <v>347100</v>
      </c>
      <c r="K734">
        <v>3.1111111999999999</v>
      </c>
      <c r="L734">
        <v>410138300</v>
      </c>
      <c r="M734">
        <v>445036200</v>
      </c>
      <c r="N734">
        <v>460832200</v>
      </c>
      <c r="P734">
        <v>3</v>
      </c>
      <c r="Q734">
        <v>11150700</v>
      </c>
      <c r="R734">
        <v>13629700</v>
      </c>
      <c r="S734">
        <v>11436000</v>
      </c>
      <c r="U734">
        <v>3.2727273000000001</v>
      </c>
      <c r="V734">
        <v>2159000</v>
      </c>
      <c r="W734">
        <v>2433100</v>
      </c>
      <c r="X734">
        <v>951900</v>
      </c>
      <c r="Z734">
        <v>3.3846153999999999</v>
      </c>
      <c r="AA734" t="s">
        <v>1134</v>
      </c>
      <c r="AB734" t="s">
        <v>508</v>
      </c>
      <c r="AC734">
        <v>3835834200</v>
      </c>
    </row>
    <row r="735" spans="1:29" x14ac:dyDescent="0.25">
      <c r="A735">
        <v>2.8</v>
      </c>
      <c r="B735">
        <v>609000</v>
      </c>
      <c r="C735">
        <v>538900</v>
      </c>
      <c r="D735">
        <v>618800</v>
      </c>
      <c r="F735">
        <v>3.1428569999999998</v>
      </c>
      <c r="G735">
        <v>924800</v>
      </c>
      <c r="H735">
        <v>1429900</v>
      </c>
      <c r="I735">
        <v>1177400</v>
      </c>
      <c r="K735">
        <v>3.1111111999999999</v>
      </c>
      <c r="L735">
        <v>2756400</v>
      </c>
      <c r="M735">
        <v>4115600</v>
      </c>
      <c r="N735">
        <v>1826700</v>
      </c>
      <c r="P735">
        <v>3</v>
      </c>
      <c r="Q735">
        <v>4499800</v>
      </c>
      <c r="R735">
        <v>5130600</v>
      </c>
      <c r="S735">
        <v>4495800</v>
      </c>
      <c r="U735">
        <v>3.2727273000000001</v>
      </c>
      <c r="V735">
        <v>96732300</v>
      </c>
      <c r="W735">
        <v>157611400</v>
      </c>
      <c r="X735">
        <v>1671300</v>
      </c>
      <c r="Z735">
        <v>3.3846153999999999</v>
      </c>
      <c r="AA735">
        <v>780314200</v>
      </c>
      <c r="AB735">
        <v>1139279900</v>
      </c>
      <c r="AC735">
        <v>1618600</v>
      </c>
    </row>
    <row r="736" spans="1:29" x14ac:dyDescent="0.25">
      <c r="A736">
        <v>2.8</v>
      </c>
      <c r="B736">
        <v>357600</v>
      </c>
      <c r="C736">
        <v>354700</v>
      </c>
      <c r="D736">
        <v>467300</v>
      </c>
      <c r="F736">
        <v>3.1428569999999998</v>
      </c>
      <c r="G736">
        <v>42346900</v>
      </c>
      <c r="H736">
        <v>310679300</v>
      </c>
      <c r="I736">
        <v>776400</v>
      </c>
      <c r="K736">
        <v>3.1111111999999999</v>
      </c>
      <c r="L736">
        <v>1502900</v>
      </c>
      <c r="M736">
        <v>2105300</v>
      </c>
      <c r="N736">
        <v>959199</v>
      </c>
      <c r="P736">
        <v>3</v>
      </c>
      <c r="Q736">
        <v>727600</v>
      </c>
      <c r="R736">
        <v>1106800</v>
      </c>
      <c r="S736">
        <v>625400</v>
      </c>
      <c r="U736">
        <v>3.2727273000000001</v>
      </c>
      <c r="V736" t="s">
        <v>958</v>
      </c>
      <c r="W736" t="s">
        <v>329</v>
      </c>
      <c r="X736">
        <v>140263200</v>
      </c>
      <c r="Z736">
        <v>3.3846153999999999</v>
      </c>
      <c r="AA736">
        <v>5819100</v>
      </c>
      <c r="AB736">
        <v>9604700</v>
      </c>
      <c r="AC736">
        <v>8063500</v>
      </c>
    </row>
    <row r="737" spans="1:29" x14ac:dyDescent="0.25">
      <c r="A737">
        <v>2.8</v>
      </c>
      <c r="B737">
        <v>608800</v>
      </c>
      <c r="C737">
        <v>716000</v>
      </c>
      <c r="D737">
        <v>779700</v>
      </c>
      <c r="F737">
        <v>3.1428569999999998</v>
      </c>
      <c r="G737">
        <v>57409200</v>
      </c>
      <c r="H737">
        <v>109607600</v>
      </c>
      <c r="I737">
        <v>60074900</v>
      </c>
      <c r="K737">
        <v>3.1111111999999999</v>
      </c>
      <c r="L737">
        <v>94490700</v>
      </c>
      <c r="M737">
        <v>79637200</v>
      </c>
      <c r="N737">
        <v>67612200</v>
      </c>
      <c r="P737">
        <v>3</v>
      </c>
      <c r="Q737">
        <v>46287100</v>
      </c>
      <c r="R737">
        <v>48477600</v>
      </c>
      <c r="S737">
        <v>38963500</v>
      </c>
      <c r="U737">
        <v>3.2727273000000001</v>
      </c>
      <c r="V737">
        <v>9983500</v>
      </c>
      <c r="W737">
        <v>10815400</v>
      </c>
      <c r="X737">
        <v>10728400</v>
      </c>
      <c r="Z737">
        <v>3.3846153999999999</v>
      </c>
      <c r="AA737" t="s">
        <v>1145</v>
      </c>
      <c r="AB737" t="s">
        <v>521</v>
      </c>
      <c r="AC737" t="s">
        <v>67</v>
      </c>
    </row>
    <row r="738" spans="1:29" x14ac:dyDescent="0.25">
      <c r="A738">
        <v>2.8</v>
      </c>
      <c r="B738">
        <v>626500</v>
      </c>
      <c r="C738">
        <v>699300</v>
      </c>
      <c r="D738">
        <v>793700</v>
      </c>
      <c r="F738">
        <v>3.1428569999999998</v>
      </c>
      <c r="G738">
        <v>772700</v>
      </c>
      <c r="H738">
        <v>1895200</v>
      </c>
      <c r="I738">
        <v>521200</v>
      </c>
      <c r="K738">
        <v>3.1111111999999999</v>
      </c>
      <c r="L738">
        <v>1387400</v>
      </c>
      <c r="M738">
        <v>1523200</v>
      </c>
      <c r="N738">
        <v>1129199</v>
      </c>
      <c r="P738">
        <v>3</v>
      </c>
      <c r="Q738">
        <v>1776500</v>
      </c>
      <c r="R738">
        <v>2136000</v>
      </c>
      <c r="S738">
        <v>1570700</v>
      </c>
      <c r="U738">
        <v>3.2727273000000001</v>
      </c>
      <c r="V738">
        <v>2054800</v>
      </c>
      <c r="W738">
        <v>3666900</v>
      </c>
      <c r="X738">
        <v>585000</v>
      </c>
      <c r="Z738">
        <v>3.3846153999999999</v>
      </c>
      <c r="AA738">
        <v>1091217900</v>
      </c>
      <c r="AB738">
        <v>2462467300</v>
      </c>
      <c r="AC738">
        <v>6065300</v>
      </c>
    </row>
    <row r="739" spans="1:29" x14ac:dyDescent="0.25">
      <c r="A739">
        <v>2.8</v>
      </c>
      <c r="B739">
        <v>2873400</v>
      </c>
      <c r="C739">
        <v>2332100</v>
      </c>
      <c r="D739">
        <v>2933900</v>
      </c>
      <c r="F739">
        <v>3.1428569999999998</v>
      </c>
      <c r="G739" t="s">
        <v>1395</v>
      </c>
      <c r="H739" t="s">
        <v>92</v>
      </c>
      <c r="I739" t="s">
        <v>2</v>
      </c>
      <c r="K739">
        <v>3.1111111999999999</v>
      </c>
      <c r="L739">
        <v>2141183200</v>
      </c>
      <c r="M739">
        <v>2079115800</v>
      </c>
      <c r="N739">
        <v>1894936600</v>
      </c>
      <c r="P739">
        <v>3</v>
      </c>
      <c r="Q739">
        <v>25464700</v>
      </c>
      <c r="R739">
        <v>28003700</v>
      </c>
      <c r="S739">
        <v>13419800</v>
      </c>
      <c r="U739">
        <v>3.2727273000000001</v>
      </c>
      <c r="V739">
        <v>2482000</v>
      </c>
      <c r="W739">
        <v>3536800</v>
      </c>
      <c r="X739">
        <v>765300</v>
      </c>
      <c r="Z739">
        <v>3.3846153999999999</v>
      </c>
      <c r="AA739">
        <v>1043725200</v>
      </c>
      <c r="AB739">
        <v>1490357400</v>
      </c>
      <c r="AC739">
        <v>3398900</v>
      </c>
    </row>
    <row r="740" spans="1:29" x14ac:dyDescent="0.25">
      <c r="A740">
        <v>2.8</v>
      </c>
      <c r="B740">
        <v>1722600</v>
      </c>
      <c r="C740">
        <v>2039100</v>
      </c>
      <c r="D740">
        <v>1684200</v>
      </c>
      <c r="F740">
        <v>3.1428569999999998</v>
      </c>
      <c r="G740">
        <v>2090700</v>
      </c>
      <c r="H740">
        <v>2478400</v>
      </c>
      <c r="I740">
        <v>2189200</v>
      </c>
      <c r="K740">
        <v>3.1111111999999999</v>
      </c>
      <c r="L740">
        <v>2328384600</v>
      </c>
      <c r="M740">
        <v>3984508600</v>
      </c>
      <c r="N740">
        <v>3575199</v>
      </c>
      <c r="P740">
        <v>3</v>
      </c>
      <c r="Q740">
        <v>130281700</v>
      </c>
      <c r="R740">
        <v>252033200</v>
      </c>
      <c r="S740">
        <v>613200</v>
      </c>
      <c r="U740">
        <v>3.2727273000000001</v>
      </c>
      <c r="V740">
        <v>684800</v>
      </c>
      <c r="W740">
        <v>861800</v>
      </c>
      <c r="X740">
        <v>607100</v>
      </c>
      <c r="Z740">
        <v>3.3846153999999999</v>
      </c>
      <c r="AA740">
        <v>773620600</v>
      </c>
      <c r="AB740">
        <v>262499500</v>
      </c>
      <c r="AC740">
        <v>42605800</v>
      </c>
    </row>
    <row r="741" spans="1:29" x14ac:dyDescent="0.25">
      <c r="A741">
        <v>2.8</v>
      </c>
      <c r="B741">
        <v>395500</v>
      </c>
      <c r="C741">
        <v>466000</v>
      </c>
      <c r="D741">
        <v>400500</v>
      </c>
      <c r="F741">
        <v>3.1428569999999998</v>
      </c>
      <c r="G741">
        <v>629700</v>
      </c>
      <c r="H741">
        <v>1917900</v>
      </c>
      <c r="I741">
        <v>505500</v>
      </c>
      <c r="K741">
        <v>3.1111111999999999</v>
      </c>
      <c r="L741">
        <v>3620574000</v>
      </c>
      <c r="M741">
        <v>3563733900</v>
      </c>
      <c r="N741">
        <v>204231000</v>
      </c>
      <c r="P741">
        <v>3</v>
      </c>
      <c r="Q741">
        <v>1350374200</v>
      </c>
      <c r="R741">
        <v>2322281200</v>
      </c>
      <c r="S741">
        <v>6207700</v>
      </c>
      <c r="U741">
        <v>3.2727273000000001</v>
      </c>
      <c r="V741">
        <v>6185800</v>
      </c>
      <c r="W741">
        <v>6768800</v>
      </c>
      <c r="X741">
        <v>4710800</v>
      </c>
      <c r="Z741">
        <v>3.3846153999999999</v>
      </c>
      <c r="AA741">
        <v>1370800</v>
      </c>
      <c r="AB741">
        <v>1870200</v>
      </c>
      <c r="AC741">
        <v>1274200</v>
      </c>
    </row>
    <row r="742" spans="1:29" x14ac:dyDescent="0.25">
      <c r="A742">
        <v>2.8</v>
      </c>
      <c r="B742">
        <v>331700</v>
      </c>
      <c r="C742">
        <v>339600</v>
      </c>
      <c r="D742">
        <v>224300</v>
      </c>
      <c r="F742">
        <v>3.1428569999999998</v>
      </c>
      <c r="G742">
        <v>557200</v>
      </c>
      <c r="H742">
        <v>613800</v>
      </c>
      <c r="I742">
        <v>540300</v>
      </c>
      <c r="K742">
        <v>3.1111111999999999</v>
      </c>
      <c r="L742">
        <v>11050800</v>
      </c>
      <c r="M742">
        <v>11835200</v>
      </c>
      <c r="N742">
        <v>5871600</v>
      </c>
      <c r="P742">
        <v>3</v>
      </c>
      <c r="Q742">
        <v>2667200</v>
      </c>
      <c r="R742">
        <v>3189900</v>
      </c>
      <c r="S742">
        <v>1100700</v>
      </c>
      <c r="U742">
        <v>3.2727273000000001</v>
      </c>
      <c r="V742">
        <v>987500</v>
      </c>
      <c r="W742">
        <v>1243300</v>
      </c>
      <c r="X742">
        <v>1006800</v>
      </c>
      <c r="Z742">
        <v>3.3846153999999999</v>
      </c>
      <c r="AA742" t="s">
        <v>1172</v>
      </c>
      <c r="AB742" t="s">
        <v>554</v>
      </c>
      <c r="AC742">
        <v>1378000</v>
      </c>
    </row>
    <row r="743" spans="1:29" x14ac:dyDescent="0.25">
      <c r="A743">
        <v>2.8</v>
      </c>
      <c r="B743">
        <v>341900</v>
      </c>
      <c r="C743">
        <v>449400</v>
      </c>
      <c r="D743">
        <v>608700</v>
      </c>
      <c r="F743">
        <v>3.1428569999999998</v>
      </c>
      <c r="G743">
        <v>48812600</v>
      </c>
      <c r="H743">
        <v>56881100</v>
      </c>
      <c r="I743">
        <v>15919000</v>
      </c>
      <c r="K743">
        <v>3.1111111999999999</v>
      </c>
      <c r="L743">
        <v>2065500</v>
      </c>
      <c r="M743">
        <v>2213200</v>
      </c>
      <c r="N743">
        <v>1443100</v>
      </c>
      <c r="P743">
        <v>3</v>
      </c>
      <c r="Q743" t="s">
        <v>899</v>
      </c>
      <c r="R743" t="s">
        <v>269</v>
      </c>
      <c r="S743">
        <v>967866500</v>
      </c>
      <c r="U743">
        <v>3.2727273000000001</v>
      </c>
      <c r="V743">
        <v>31919200</v>
      </c>
      <c r="W743">
        <v>39903300</v>
      </c>
      <c r="X743">
        <v>587000</v>
      </c>
      <c r="Z743">
        <v>3.3846153999999999</v>
      </c>
      <c r="AA743">
        <v>10883500</v>
      </c>
      <c r="AB743">
        <v>24022600</v>
      </c>
      <c r="AC743">
        <v>2691600</v>
      </c>
    </row>
    <row r="744" spans="1:29" x14ac:dyDescent="0.25">
      <c r="A744">
        <v>2.8</v>
      </c>
      <c r="B744">
        <v>637600</v>
      </c>
      <c r="C744">
        <v>726500</v>
      </c>
      <c r="D744">
        <v>753800</v>
      </c>
      <c r="F744">
        <v>3.1428569999999998</v>
      </c>
      <c r="G744">
        <v>512200</v>
      </c>
      <c r="H744">
        <v>1348300</v>
      </c>
      <c r="I744">
        <v>553600</v>
      </c>
      <c r="K744">
        <v>3.1111111999999999</v>
      </c>
      <c r="L744">
        <v>840404900</v>
      </c>
      <c r="M744">
        <v>818975400</v>
      </c>
      <c r="N744">
        <v>112327299</v>
      </c>
      <c r="P744">
        <v>3</v>
      </c>
      <c r="Q744">
        <v>12370700</v>
      </c>
      <c r="R744">
        <v>18949800</v>
      </c>
      <c r="S744">
        <v>15185000</v>
      </c>
      <c r="U744">
        <v>3.2727273000000001</v>
      </c>
      <c r="V744">
        <v>4112621200</v>
      </c>
      <c r="W744">
        <v>5826557400</v>
      </c>
      <c r="X744">
        <v>1914300</v>
      </c>
      <c r="Z744">
        <v>3.3846153999999999</v>
      </c>
      <c r="AA744" t="s">
        <v>1179</v>
      </c>
      <c r="AB744" t="s">
        <v>561</v>
      </c>
      <c r="AC744">
        <v>68152800</v>
      </c>
    </row>
    <row r="745" spans="1:29" x14ac:dyDescent="0.25">
      <c r="A745">
        <v>2.8</v>
      </c>
      <c r="B745">
        <v>2473900</v>
      </c>
      <c r="C745">
        <v>3769500</v>
      </c>
      <c r="D745">
        <v>2083000</v>
      </c>
      <c r="F745">
        <v>3.1428569999999998</v>
      </c>
      <c r="G745">
        <v>499200</v>
      </c>
      <c r="H745">
        <v>580800</v>
      </c>
      <c r="I745">
        <v>452200</v>
      </c>
      <c r="K745">
        <v>3.1111111999999999</v>
      </c>
      <c r="L745">
        <v>721700</v>
      </c>
      <c r="M745">
        <v>865700</v>
      </c>
      <c r="N745">
        <v>623200</v>
      </c>
      <c r="P745">
        <v>3</v>
      </c>
      <c r="Q745" t="s">
        <v>900</v>
      </c>
      <c r="R745" t="s">
        <v>270</v>
      </c>
      <c r="S745">
        <v>5137300</v>
      </c>
      <c r="U745">
        <v>3.2727273000000001</v>
      </c>
      <c r="V745">
        <v>11930400</v>
      </c>
      <c r="W745">
        <v>12069900</v>
      </c>
      <c r="X745">
        <v>1180600</v>
      </c>
      <c r="Z745">
        <v>3.3846153999999999</v>
      </c>
      <c r="AA745">
        <v>784400</v>
      </c>
      <c r="AB745">
        <v>853700</v>
      </c>
      <c r="AC745">
        <v>994400</v>
      </c>
    </row>
    <row r="746" spans="1:29" x14ac:dyDescent="0.25">
      <c r="A746">
        <v>2.8</v>
      </c>
      <c r="B746">
        <v>363200</v>
      </c>
      <c r="C746">
        <v>451700</v>
      </c>
      <c r="D746">
        <v>536800</v>
      </c>
      <c r="F746">
        <v>3.1428569999999998</v>
      </c>
      <c r="G746">
        <v>3665000</v>
      </c>
      <c r="H746">
        <v>4626300</v>
      </c>
      <c r="I746">
        <v>4137600</v>
      </c>
      <c r="K746">
        <v>3.1111111999999999</v>
      </c>
      <c r="L746">
        <v>417328100</v>
      </c>
      <c r="M746">
        <v>803947000</v>
      </c>
      <c r="N746">
        <v>146318300</v>
      </c>
      <c r="P746">
        <v>3</v>
      </c>
      <c r="Q746">
        <v>9601300</v>
      </c>
      <c r="R746">
        <v>11261600</v>
      </c>
      <c r="S746">
        <v>466100</v>
      </c>
      <c r="U746">
        <v>3.2727273000000001</v>
      </c>
      <c r="V746">
        <v>74440600</v>
      </c>
      <c r="W746">
        <v>81955100</v>
      </c>
      <c r="X746">
        <v>84164300</v>
      </c>
      <c r="Z746">
        <v>3.3846153999999999</v>
      </c>
      <c r="AA746">
        <v>279659400</v>
      </c>
      <c r="AB746">
        <v>451086600</v>
      </c>
      <c r="AC746">
        <v>1845600</v>
      </c>
    </row>
    <row r="747" spans="1:29" x14ac:dyDescent="0.25">
      <c r="A747">
        <v>2.8</v>
      </c>
      <c r="B747">
        <v>309000</v>
      </c>
      <c r="C747">
        <v>376700</v>
      </c>
      <c r="D747">
        <v>258800</v>
      </c>
      <c r="F747">
        <v>3.1428569999999998</v>
      </c>
      <c r="G747">
        <v>1586900</v>
      </c>
      <c r="H747">
        <v>1241600</v>
      </c>
      <c r="I747">
        <v>1154200</v>
      </c>
      <c r="K747">
        <v>3.1111111999999999</v>
      </c>
      <c r="L747">
        <v>456500</v>
      </c>
      <c r="M747">
        <v>592900</v>
      </c>
      <c r="N747">
        <v>500900</v>
      </c>
      <c r="P747">
        <v>3</v>
      </c>
      <c r="Q747">
        <v>12305800</v>
      </c>
      <c r="R747">
        <v>25412800</v>
      </c>
      <c r="S747">
        <v>3027700</v>
      </c>
      <c r="U747">
        <v>3.2727273000000001</v>
      </c>
      <c r="V747">
        <v>564400</v>
      </c>
      <c r="W747">
        <v>645900</v>
      </c>
      <c r="X747">
        <v>445800</v>
      </c>
      <c r="Z747">
        <v>3.3846153999999999</v>
      </c>
      <c r="AA747" t="s">
        <v>1199</v>
      </c>
      <c r="AB747" t="s">
        <v>581</v>
      </c>
      <c r="AC747" t="s">
        <v>73</v>
      </c>
    </row>
    <row r="748" spans="1:29" x14ac:dyDescent="0.25">
      <c r="A748">
        <v>2.8</v>
      </c>
      <c r="B748">
        <v>405000</v>
      </c>
      <c r="C748">
        <v>704500</v>
      </c>
      <c r="D748">
        <v>325300</v>
      </c>
      <c r="F748">
        <v>3.1428569999999998</v>
      </c>
      <c r="G748">
        <v>5363300</v>
      </c>
      <c r="H748">
        <v>3255500</v>
      </c>
      <c r="I748">
        <v>3177300</v>
      </c>
      <c r="K748">
        <v>3.1111111999999999</v>
      </c>
      <c r="L748">
        <v>504000</v>
      </c>
      <c r="M748">
        <v>519600</v>
      </c>
      <c r="N748">
        <v>666900</v>
      </c>
      <c r="P748">
        <v>3.2</v>
      </c>
      <c r="Q748">
        <v>120005300</v>
      </c>
      <c r="R748">
        <v>242791100</v>
      </c>
      <c r="S748">
        <v>792000</v>
      </c>
      <c r="U748">
        <v>3.2727273000000001</v>
      </c>
      <c r="V748" t="s">
        <v>984</v>
      </c>
      <c r="W748" t="s">
        <v>355</v>
      </c>
      <c r="X748">
        <v>21616200</v>
      </c>
      <c r="Z748">
        <v>3.3846153999999999</v>
      </c>
      <c r="AA748">
        <v>23716200</v>
      </c>
      <c r="AB748">
        <v>38079400</v>
      </c>
      <c r="AC748">
        <v>5581700</v>
      </c>
    </row>
    <row r="749" spans="1:29" x14ac:dyDescent="0.25">
      <c r="A749">
        <v>2.8</v>
      </c>
      <c r="B749">
        <v>345500</v>
      </c>
      <c r="C749">
        <v>1367900</v>
      </c>
      <c r="D749">
        <v>286100</v>
      </c>
      <c r="F749">
        <v>3.1428569999999998</v>
      </c>
      <c r="G749">
        <v>493400</v>
      </c>
      <c r="H749">
        <v>653000</v>
      </c>
      <c r="I749">
        <v>595200</v>
      </c>
      <c r="K749">
        <v>3.1111111999999999</v>
      </c>
      <c r="L749">
        <v>12282600</v>
      </c>
      <c r="M749">
        <v>19183700</v>
      </c>
      <c r="N749">
        <v>828900</v>
      </c>
      <c r="P749">
        <v>3.2</v>
      </c>
      <c r="Q749">
        <v>2051400</v>
      </c>
      <c r="R749">
        <v>2337800</v>
      </c>
      <c r="S749">
        <v>2169700</v>
      </c>
      <c r="U749">
        <v>3.2727273000000001</v>
      </c>
      <c r="V749">
        <v>948191200</v>
      </c>
      <c r="W749">
        <v>1467277200</v>
      </c>
      <c r="X749">
        <v>2024500</v>
      </c>
      <c r="Z749">
        <v>3.3846153999999999</v>
      </c>
      <c r="AA749">
        <v>1273307700</v>
      </c>
      <c r="AB749">
        <v>1640966900</v>
      </c>
      <c r="AC749">
        <v>3450300</v>
      </c>
    </row>
    <row r="750" spans="1:29" x14ac:dyDescent="0.25">
      <c r="A750">
        <v>2.8</v>
      </c>
      <c r="B750">
        <v>382000</v>
      </c>
      <c r="C750">
        <v>485000</v>
      </c>
      <c r="D750">
        <v>401300</v>
      </c>
      <c r="F750">
        <v>3.1428569999999998</v>
      </c>
      <c r="G750">
        <v>1017100</v>
      </c>
      <c r="H750">
        <v>1226400</v>
      </c>
      <c r="I750">
        <v>990700</v>
      </c>
      <c r="K750">
        <v>3.1111111999999999</v>
      </c>
      <c r="L750">
        <v>293769300</v>
      </c>
      <c r="M750">
        <v>292035300</v>
      </c>
      <c r="N750">
        <v>63778400</v>
      </c>
      <c r="P750">
        <v>3.2</v>
      </c>
      <c r="Q750" t="s">
        <v>812</v>
      </c>
      <c r="R750" t="s">
        <v>174</v>
      </c>
      <c r="S750">
        <v>75426900</v>
      </c>
      <c r="U750">
        <v>3.2727273000000001</v>
      </c>
      <c r="V750">
        <v>2834200</v>
      </c>
      <c r="W750">
        <v>3038200</v>
      </c>
      <c r="X750">
        <v>2800300</v>
      </c>
      <c r="Z750">
        <v>3.3846153999999999</v>
      </c>
      <c r="AA750">
        <v>99018800</v>
      </c>
      <c r="AB750">
        <v>17698900</v>
      </c>
      <c r="AC750">
        <v>5726200</v>
      </c>
    </row>
    <row r="751" spans="1:29" x14ac:dyDescent="0.25">
      <c r="A751">
        <v>2.8</v>
      </c>
      <c r="B751">
        <v>1013900</v>
      </c>
      <c r="C751">
        <v>1032800</v>
      </c>
      <c r="D751">
        <v>851500</v>
      </c>
      <c r="F751">
        <v>3.1428569999999998</v>
      </c>
      <c r="G751">
        <v>4743200</v>
      </c>
      <c r="H751">
        <v>6887900</v>
      </c>
      <c r="I751">
        <v>5288900</v>
      </c>
      <c r="K751">
        <v>3.1111111999999999</v>
      </c>
      <c r="L751">
        <v>12060100</v>
      </c>
      <c r="M751">
        <v>20620700</v>
      </c>
      <c r="N751">
        <v>668800</v>
      </c>
      <c r="P751">
        <v>3.2</v>
      </c>
      <c r="Q751">
        <v>247543300</v>
      </c>
      <c r="R751">
        <v>346857800</v>
      </c>
      <c r="S751">
        <v>1557600</v>
      </c>
      <c r="U751">
        <v>3.2727273000000001</v>
      </c>
      <c r="V751">
        <v>21422400</v>
      </c>
      <c r="W751">
        <v>28555300</v>
      </c>
      <c r="X751">
        <v>4256700</v>
      </c>
      <c r="Z751">
        <v>3.3846153999999999</v>
      </c>
      <c r="AA751" t="s">
        <v>1231</v>
      </c>
      <c r="AB751" t="s">
        <v>614</v>
      </c>
      <c r="AC751">
        <v>12018900</v>
      </c>
    </row>
    <row r="752" spans="1:29" x14ac:dyDescent="0.25">
      <c r="A752">
        <v>2.8</v>
      </c>
      <c r="B752">
        <v>613300</v>
      </c>
      <c r="C752">
        <v>814700</v>
      </c>
      <c r="D752">
        <v>748200</v>
      </c>
      <c r="F752">
        <v>3.1428569999999998</v>
      </c>
      <c r="G752">
        <v>751346400</v>
      </c>
      <c r="H752">
        <v>869591700</v>
      </c>
      <c r="I752">
        <v>13500700</v>
      </c>
      <c r="K752">
        <v>3.1111111999999999</v>
      </c>
      <c r="L752">
        <v>13256500</v>
      </c>
      <c r="M752">
        <v>16235200</v>
      </c>
      <c r="N752">
        <v>3243201</v>
      </c>
      <c r="P752">
        <v>3.2</v>
      </c>
      <c r="Q752">
        <v>809700</v>
      </c>
      <c r="R752">
        <v>991600</v>
      </c>
      <c r="S752">
        <v>715000</v>
      </c>
      <c r="U752">
        <v>3.2727273000000001</v>
      </c>
      <c r="V752">
        <v>36905600</v>
      </c>
      <c r="W752">
        <v>50237600</v>
      </c>
      <c r="X752">
        <v>9889400</v>
      </c>
      <c r="Z752">
        <v>3.3846153999999999</v>
      </c>
      <c r="AA752">
        <v>2986600</v>
      </c>
      <c r="AB752">
        <v>4712800</v>
      </c>
      <c r="AC752">
        <v>1822400</v>
      </c>
    </row>
    <row r="753" spans="1:29" x14ac:dyDescent="0.25">
      <c r="A753">
        <v>2.8</v>
      </c>
      <c r="B753">
        <v>541500</v>
      </c>
      <c r="C753">
        <v>663300</v>
      </c>
      <c r="D753">
        <v>555300</v>
      </c>
      <c r="F753">
        <v>3.1428569999999998</v>
      </c>
      <c r="G753">
        <v>10698200</v>
      </c>
      <c r="H753">
        <v>13555000</v>
      </c>
      <c r="I753">
        <v>6509800</v>
      </c>
      <c r="K753">
        <v>3.1111111999999999</v>
      </c>
      <c r="L753">
        <v>189360700</v>
      </c>
      <c r="M753">
        <v>296806500</v>
      </c>
      <c r="N753">
        <v>2127301</v>
      </c>
      <c r="P753">
        <v>3.2</v>
      </c>
      <c r="Q753">
        <v>2271200</v>
      </c>
      <c r="R753">
        <v>3025900</v>
      </c>
      <c r="S753">
        <v>2098700</v>
      </c>
      <c r="U753">
        <v>3.2727273000000001</v>
      </c>
      <c r="V753">
        <v>1071997900</v>
      </c>
      <c r="W753">
        <v>35859800</v>
      </c>
      <c r="X753">
        <v>33675700</v>
      </c>
      <c r="Z753">
        <v>3.3846153999999999</v>
      </c>
      <c r="AA753">
        <v>3630700</v>
      </c>
      <c r="AB753">
        <v>4221900</v>
      </c>
      <c r="AC753">
        <v>3389600</v>
      </c>
    </row>
    <row r="754" spans="1:29" x14ac:dyDescent="0.25">
      <c r="A754">
        <v>2.8</v>
      </c>
      <c r="B754">
        <v>2223500</v>
      </c>
      <c r="C754">
        <v>2726900</v>
      </c>
      <c r="D754">
        <v>3253000</v>
      </c>
      <c r="F754">
        <v>3.1428569999999998</v>
      </c>
      <c r="G754">
        <v>624400</v>
      </c>
      <c r="H754">
        <v>525500</v>
      </c>
      <c r="I754">
        <v>430900</v>
      </c>
      <c r="K754">
        <v>3.1111111999999999</v>
      </c>
      <c r="L754">
        <v>13397000</v>
      </c>
      <c r="M754">
        <v>14103000</v>
      </c>
      <c r="N754">
        <v>3393699</v>
      </c>
      <c r="P754">
        <v>3.2</v>
      </c>
      <c r="Q754">
        <v>89649700</v>
      </c>
      <c r="R754">
        <v>102150500</v>
      </c>
      <c r="S754">
        <v>36324300</v>
      </c>
      <c r="U754">
        <v>3.2727273000000001</v>
      </c>
      <c r="V754" t="s">
        <v>1009</v>
      </c>
      <c r="W754" t="s">
        <v>380</v>
      </c>
      <c r="X754">
        <v>2025600</v>
      </c>
      <c r="Z754">
        <v>3.3846153999999999</v>
      </c>
      <c r="AA754">
        <v>1333500</v>
      </c>
      <c r="AB754">
        <v>1583500</v>
      </c>
      <c r="AC754">
        <v>1244000</v>
      </c>
    </row>
    <row r="755" spans="1:29" x14ac:dyDescent="0.25">
      <c r="A755">
        <v>2.8</v>
      </c>
      <c r="B755">
        <v>290600</v>
      </c>
      <c r="C755">
        <v>353100</v>
      </c>
      <c r="D755">
        <v>357500</v>
      </c>
      <c r="F755">
        <v>3.1428569999999998</v>
      </c>
      <c r="G755">
        <v>331200</v>
      </c>
      <c r="H755">
        <v>361900</v>
      </c>
      <c r="I755">
        <v>339300</v>
      </c>
      <c r="K755">
        <v>3.1111111999999999</v>
      </c>
      <c r="L755">
        <v>5231400</v>
      </c>
      <c r="M755">
        <v>6326900</v>
      </c>
      <c r="N755">
        <v>4642699</v>
      </c>
      <c r="P755">
        <v>3.2</v>
      </c>
      <c r="Q755">
        <v>403600</v>
      </c>
      <c r="R755">
        <v>456700</v>
      </c>
      <c r="S755">
        <v>454600</v>
      </c>
      <c r="U755">
        <v>3.2727273000000001</v>
      </c>
      <c r="V755">
        <v>2696500</v>
      </c>
      <c r="W755">
        <v>2345300</v>
      </c>
      <c r="X755">
        <v>2683900</v>
      </c>
      <c r="Z755">
        <v>3.3846153999999999</v>
      </c>
      <c r="AA755">
        <v>12472100</v>
      </c>
      <c r="AB755">
        <v>27875700</v>
      </c>
      <c r="AC755">
        <v>1863200</v>
      </c>
    </row>
    <row r="756" spans="1:29" x14ac:dyDescent="0.25">
      <c r="A756">
        <v>2.8</v>
      </c>
      <c r="B756">
        <v>341000</v>
      </c>
      <c r="C756">
        <v>351300</v>
      </c>
      <c r="D756">
        <v>672000</v>
      </c>
      <c r="F756">
        <v>3.1428569999999998</v>
      </c>
      <c r="G756">
        <v>349000</v>
      </c>
      <c r="H756">
        <v>349400</v>
      </c>
      <c r="I756">
        <v>353400</v>
      </c>
      <c r="K756">
        <v>3.1111111999999999</v>
      </c>
      <c r="L756">
        <v>273000</v>
      </c>
      <c r="M756">
        <v>307200</v>
      </c>
      <c r="N756">
        <v>324500</v>
      </c>
      <c r="P756">
        <v>3.2</v>
      </c>
      <c r="Q756">
        <v>1367700</v>
      </c>
      <c r="R756">
        <v>1532200</v>
      </c>
      <c r="S756">
        <v>1342100</v>
      </c>
      <c r="U756">
        <v>3.2727273000000001</v>
      </c>
      <c r="V756">
        <v>175427600</v>
      </c>
      <c r="W756">
        <v>256247600</v>
      </c>
      <c r="X756">
        <v>20754500</v>
      </c>
      <c r="Z756">
        <v>3.3846153999999999</v>
      </c>
      <c r="AA756" t="s">
        <v>1242</v>
      </c>
      <c r="AB756" t="s">
        <v>626</v>
      </c>
      <c r="AC756">
        <v>2426100</v>
      </c>
    </row>
    <row r="757" spans="1:29" x14ac:dyDescent="0.25">
      <c r="A757">
        <v>2.8</v>
      </c>
      <c r="B757">
        <v>612700</v>
      </c>
      <c r="C757">
        <v>612100</v>
      </c>
      <c r="D757">
        <v>742200</v>
      </c>
      <c r="F757">
        <v>3.1428569999999998</v>
      </c>
      <c r="G757">
        <v>2407500</v>
      </c>
      <c r="H757">
        <v>2720800</v>
      </c>
      <c r="I757">
        <v>2746900</v>
      </c>
      <c r="K757">
        <v>3.1111111999999999</v>
      </c>
      <c r="L757">
        <v>9489400</v>
      </c>
      <c r="M757">
        <v>19961100</v>
      </c>
      <c r="N757">
        <v>356000</v>
      </c>
      <c r="P757">
        <v>3.2</v>
      </c>
      <c r="Q757" t="s">
        <v>819</v>
      </c>
      <c r="R757" t="s">
        <v>182</v>
      </c>
      <c r="S757">
        <v>9365600</v>
      </c>
      <c r="U757">
        <v>3.2727273000000001</v>
      </c>
      <c r="V757" t="s">
        <v>1012</v>
      </c>
      <c r="W757" t="s">
        <v>383</v>
      </c>
      <c r="X757">
        <v>5029800</v>
      </c>
      <c r="Z757">
        <v>3.3846153999999999</v>
      </c>
      <c r="AA757">
        <v>538485800</v>
      </c>
      <c r="AB757">
        <v>910019000</v>
      </c>
      <c r="AC757">
        <v>714300</v>
      </c>
    </row>
    <row r="758" spans="1:29" x14ac:dyDescent="0.25">
      <c r="A758">
        <v>2.8</v>
      </c>
      <c r="B758">
        <v>404000</v>
      </c>
      <c r="C758">
        <v>346600</v>
      </c>
      <c r="D758">
        <v>388900</v>
      </c>
      <c r="F758">
        <v>3.1428569999999998</v>
      </c>
      <c r="G758">
        <v>1286000</v>
      </c>
      <c r="H758">
        <v>1199000</v>
      </c>
      <c r="I758">
        <v>1308900</v>
      </c>
      <c r="K758">
        <v>3.1111111999999999</v>
      </c>
      <c r="L758">
        <v>438800</v>
      </c>
      <c r="M758">
        <v>636500</v>
      </c>
      <c r="N758">
        <v>268500</v>
      </c>
      <c r="P758">
        <v>3.2</v>
      </c>
      <c r="Q758">
        <v>204492900</v>
      </c>
      <c r="R758">
        <v>395536800</v>
      </c>
      <c r="S758">
        <v>3240900</v>
      </c>
      <c r="U758">
        <v>3.2727273000000001</v>
      </c>
      <c r="V758">
        <v>765219900</v>
      </c>
      <c r="W758">
        <v>18521200</v>
      </c>
      <c r="X758">
        <v>15453500</v>
      </c>
      <c r="Z758">
        <v>3.3846153999999999</v>
      </c>
      <c r="AA758">
        <v>3710800</v>
      </c>
      <c r="AB758">
        <v>4141000</v>
      </c>
      <c r="AC758">
        <v>2427800</v>
      </c>
    </row>
    <row r="759" spans="1:29" x14ac:dyDescent="0.25">
      <c r="A759">
        <v>2.8</v>
      </c>
      <c r="B759">
        <v>563400</v>
      </c>
      <c r="C759">
        <v>286100</v>
      </c>
      <c r="D759">
        <v>746500</v>
      </c>
      <c r="F759">
        <v>3.1428569999999998</v>
      </c>
      <c r="G759">
        <v>454700</v>
      </c>
      <c r="H759">
        <v>641000</v>
      </c>
      <c r="I759">
        <v>466600</v>
      </c>
      <c r="K759">
        <v>3.1111111999999999</v>
      </c>
      <c r="L759">
        <v>469900</v>
      </c>
      <c r="M759">
        <v>475000</v>
      </c>
      <c r="N759">
        <v>343400</v>
      </c>
      <c r="P759">
        <v>3.2</v>
      </c>
      <c r="Q759">
        <v>4169900</v>
      </c>
      <c r="R759">
        <v>11505300</v>
      </c>
      <c r="S759">
        <v>972800</v>
      </c>
      <c r="U759">
        <v>3.2727273000000001</v>
      </c>
      <c r="V759" t="s">
        <v>1020</v>
      </c>
      <c r="W759" t="s">
        <v>392</v>
      </c>
      <c r="X759">
        <v>3721600</v>
      </c>
      <c r="Z759">
        <v>3.3846153999999999</v>
      </c>
      <c r="AA759">
        <v>17461300</v>
      </c>
      <c r="AB759">
        <v>49754100</v>
      </c>
      <c r="AC759">
        <v>3560700</v>
      </c>
    </row>
    <row r="760" spans="1:29" x14ac:dyDescent="0.25">
      <c r="A760">
        <v>2.8</v>
      </c>
      <c r="B760">
        <v>321000</v>
      </c>
      <c r="C760">
        <v>363100</v>
      </c>
      <c r="D760">
        <v>383200</v>
      </c>
      <c r="F760">
        <v>3.1428569999999998</v>
      </c>
      <c r="G760">
        <v>700700</v>
      </c>
      <c r="H760">
        <v>534600</v>
      </c>
      <c r="I760">
        <v>436200</v>
      </c>
      <c r="K760">
        <v>3.1111111999999999</v>
      </c>
      <c r="L760">
        <v>74128000</v>
      </c>
      <c r="M760">
        <v>135392800</v>
      </c>
      <c r="N760">
        <v>2362800</v>
      </c>
      <c r="P760">
        <v>3.2</v>
      </c>
      <c r="Q760">
        <v>46048100</v>
      </c>
      <c r="R760">
        <v>62713000</v>
      </c>
      <c r="S760">
        <v>2298700</v>
      </c>
      <c r="U760">
        <v>3.2727273000000001</v>
      </c>
      <c r="V760">
        <v>24429500</v>
      </c>
      <c r="W760">
        <v>44551000</v>
      </c>
      <c r="X760">
        <v>1538100</v>
      </c>
      <c r="Z760">
        <v>3.3846153999999999</v>
      </c>
      <c r="AA760">
        <v>894500</v>
      </c>
      <c r="AB760">
        <v>963200</v>
      </c>
      <c r="AC760">
        <v>861200</v>
      </c>
    </row>
    <row r="761" spans="1:29" x14ac:dyDescent="0.25">
      <c r="A761">
        <v>2.8</v>
      </c>
      <c r="B761">
        <v>1421300</v>
      </c>
      <c r="C761">
        <v>1024900</v>
      </c>
      <c r="D761">
        <v>1341900</v>
      </c>
      <c r="F761">
        <v>3.1428569999999998</v>
      </c>
      <c r="G761">
        <v>316000</v>
      </c>
      <c r="H761">
        <v>349900</v>
      </c>
      <c r="I761">
        <v>318200</v>
      </c>
      <c r="K761">
        <v>3.1111111999999999</v>
      </c>
      <c r="L761">
        <v>3820000</v>
      </c>
      <c r="M761">
        <v>6834200</v>
      </c>
      <c r="N761">
        <v>4298800</v>
      </c>
      <c r="P761">
        <v>3.2</v>
      </c>
      <c r="Q761">
        <v>13929900</v>
      </c>
      <c r="R761">
        <v>26932200</v>
      </c>
      <c r="S761">
        <v>1194500</v>
      </c>
      <c r="U761">
        <v>3.2727273000000001</v>
      </c>
      <c r="V761">
        <v>57632000</v>
      </c>
      <c r="W761">
        <v>98209200</v>
      </c>
      <c r="X761">
        <v>3844900</v>
      </c>
      <c r="Z761">
        <v>3.3846153999999999</v>
      </c>
      <c r="AA761">
        <v>628112100</v>
      </c>
      <c r="AB761">
        <v>1436114300</v>
      </c>
      <c r="AC761">
        <v>1111300</v>
      </c>
    </row>
    <row r="762" spans="1:29" x14ac:dyDescent="0.25">
      <c r="A762">
        <v>2.8</v>
      </c>
      <c r="B762">
        <v>772100</v>
      </c>
      <c r="C762">
        <v>872200</v>
      </c>
      <c r="D762">
        <v>883100</v>
      </c>
      <c r="F762">
        <v>3.1428569999999998</v>
      </c>
      <c r="G762">
        <v>38521400</v>
      </c>
      <c r="H762">
        <v>50721300</v>
      </c>
      <c r="I762">
        <v>1106100</v>
      </c>
      <c r="K762">
        <v>3.1111111999999999</v>
      </c>
      <c r="L762" t="s">
        <v>799</v>
      </c>
      <c r="M762" t="s">
        <v>160</v>
      </c>
      <c r="N762">
        <v>1985500</v>
      </c>
      <c r="P762">
        <v>3.2</v>
      </c>
      <c r="Q762">
        <v>63502300</v>
      </c>
      <c r="R762">
        <v>87238000</v>
      </c>
      <c r="S762">
        <v>1835900</v>
      </c>
      <c r="U762">
        <v>3.2727273000000001</v>
      </c>
      <c r="V762">
        <v>8297000</v>
      </c>
      <c r="W762">
        <v>12151800</v>
      </c>
      <c r="X762">
        <v>1611500</v>
      </c>
      <c r="Z762">
        <v>3.3846153999999999</v>
      </c>
      <c r="AA762">
        <v>500600</v>
      </c>
      <c r="AB762">
        <v>668100</v>
      </c>
      <c r="AC762">
        <v>484800</v>
      </c>
    </row>
    <row r="763" spans="1:29" x14ac:dyDescent="0.25">
      <c r="A763">
        <v>2.8</v>
      </c>
      <c r="B763">
        <v>929300</v>
      </c>
      <c r="C763">
        <v>1063200</v>
      </c>
      <c r="D763">
        <v>1104500</v>
      </c>
      <c r="F763">
        <v>3.1428569999999998</v>
      </c>
      <c r="G763">
        <v>492300</v>
      </c>
      <c r="H763">
        <v>707500</v>
      </c>
      <c r="I763">
        <v>445400</v>
      </c>
      <c r="K763">
        <v>3.1111111999999999</v>
      </c>
      <c r="L763">
        <v>11012300</v>
      </c>
      <c r="M763">
        <v>17109800</v>
      </c>
      <c r="N763">
        <v>783900</v>
      </c>
      <c r="P763">
        <v>3.2</v>
      </c>
      <c r="Q763">
        <v>4003400</v>
      </c>
      <c r="R763">
        <v>6696500</v>
      </c>
      <c r="S763">
        <v>414100</v>
      </c>
      <c r="U763">
        <v>3.2727273000000001</v>
      </c>
      <c r="V763" t="s">
        <v>1025</v>
      </c>
      <c r="W763" t="s">
        <v>397</v>
      </c>
      <c r="X763" t="s">
        <v>51</v>
      </c>
      <c r="Z763">
        <v>3.3846153999999999</v>
      </c>
      <c r="AA763">
        <v>5038900</v>
      </c>
      <c r="AB763">
        <v>8243300</v>
      </c>
      <c r="AC763">
        <v>1047500</v>
      </c>
    </row>
    <row r="764" spans="1:29" x14ac:dyDescent="0.25">
      <c r="A764">
        <v>2.8</v>
      </c>
      <c r="B764">
        <v>354400</v>
      </c>
      <c r="C764">
        <v>364300</v>
      </c>
      <c r="D764">
        <v>547100</v>
      </c>
      <c r="F764">
        <v>3.1428569999999998</v>
      </c>
      <c r="G764">
        <v>15308500</v>
      </c>
      <c r="H764">
        <v>19619900</v>
      </c>
      <c r="I764">
        <v>19520700</v>
      </c>
      <c r="K764">
        <v>3.1111111999999999</v>
      </c>
      <c r="L764">
        <v>714300</v>
      </c>
      <c r="M764">
        <v>585800</v>
      </c>
      <c r="N764">
        <v>407000</v>
      </c>
      <c r="P764">
        <v>3.2</v>
      </c>
      <c r="Q764">
        <v>1359195500</v>
      </c>
      <c r="R764">
        <v>1464071900</v>
      </c>
      <c r="S764">
        <v>93714000</v>
      </c>
      <c r="U764">
        <v>3.2727273000000001</v>
      </c>
      <c r="V764">
        <v>1176000</v>
      </c>
      <c r="W764">
        <v>1589800</v>
      </c>
      <c r="X764">
        <v>1510800</v>
      </c>
      <c r="Z764">
        <v>3.3846153999999999</v>
      </c>
      <c r="AA764">
        <v>76110600</v>
      </c>
      <c r="AB764">
        <v>100904000</v>
      </c>
      <c r="AC764">
        <v>1128700</v>
      </c>
    </row>
    <row r="765" spans="1:29" x14ac:dyDescent="0.25">
      <c r="A765">
        <v>2.8</v>
      </c>
      <c r="B765">
        <v>2285900</v>
      </c>
      <c r="C765">
        <v>2496900</v>
      </c>
      <c r="D765">
        <v>2476000</v>
      </c>
      <c r="F765">
        <v>3.1428569999999998</v>
      </c>
      <c r="G765">
        <v>589000</v>
      </c>
      <c r="H765">
        <v>634800</v>
      </c>
      <c r="I765">
        <v>645400</v>
      </c>
      <c r="K765">
        <v>3.1111111999999999</v>
      </c>
      <c r="L765">
        <v>42713100</v>
      </c>
      <c r="M765">
        <v>72366800</v>
      </c>
      <c r="N765">
        <v>4643100</v>
      </c>
      <c r="P765">
        <v>3.2</v>
      </c>
      <c r="Q765">
        <v>1696900</v>
      </c>
      <c r="R765">
        <v>3469200</v>
      </c>
      <c r="S765">
        <v>610900</v>
      </c>
      <c r="U765">
        <v>3.2727273000000001</v>
      </c>
      <c r="V765">
        <v>212184800</v>
      </c>
      <c r="W765">
        <v>227037300</v>
      </c>
      <c r="X765">
        <v>225079600</v>
      </c>
      <c r="Z765">
        <v>3.3846153999999999</v>
      </c>
      <c r="AA765">
        <v>1750389900</v>
      </c>
      <c r="AB765">
        <v>3011611800</v>
      </c>
      <c r="AC765">
        <v>1818900</v>
      </c>
    </row>
    <row r="766" spans="1:29" x14ac:dyDescent="0.25">
      <c r="A766">
        <v>2.8</v>
      </c>
      <c r="B766">
        <v>2697000</v>
      </c>
      <c r="C766">
        <v>2883600</v>
      </c>
      <c r="D766">
        <v>2799300</v>
      </c>
      <c r="F766">
        <v>3.1428569999999998</v>
      </c>
      <c r="G766">
        <v>1316200</v>
      </c>
      <c r="H766">
        <v>1117100</v>
      </c>
      <c r="I766">
        <v>1395900</v>
      </c>
      <c r="K766">
        <v>3.1111111999999999</v>
      </c>
      <c r="L766">
        <v>480600</v>
      </c>
      <c r="M766">
        <v>2413600</v>
      </c>
      <c r="N766">
        <v>429301</v>
      </c>
      <c r="P766">
        <v>3.2</v>
      </c>
      <c r="Q766">
        <v>2227400</v>
      </c>
      <c r="R766">
        <v>2989900</v>
      </c>
      <c r="S766">
        <v>2907300</v>
      </c>
      <c r="U766">
        <v>3.2727273000000001</v>
      </c>
      <c r="V766" t="s">
        <v>1029</v>
      </c>
      <c r="W766" t="s">
        <v>401</v>
      </c>
      <c r="X766">
        <v>99827200</v>
      </c>
      <c r="Z766">
        <v>3.3846153999999999</v>
      </c>
      <c r="AA766">
        <v>762461500</v>
      </c>
      <c r="AB766">
        <v>1311928700</v>
      </c>
      <c r="AC766">
        <v>4876000</v>
      </c>
    </row>
    <row r="767" spans="1:29" x14ac:dyDescent="0.25">
      <c r="A767">
        <v>2.8</v>
      </c>
      <c r="B767">
        <v>1561300</v>
      </c>
      <c r="C767">
        <v>1755900</v>
      </c>
      <c r="D767">
        <v>1734700</v>
      </c>
      <c r="F767">
        <v>3.1428569999999998</v>
      </c>
      <c r="G767">
        <v>4793400</v>
      </c>
      <c r="H767">
        <v>5738000</v>
      </c>
      <c r="I767">
        <v>2894200</v>
      </c>
      <c r="K767">
        <v>3.1111111999999999</v>
      </c>
      <c r="L767">
        <v>40552400</v>
      </c>
      <c r="M767">
        <v>81838300</v>
      </c>
      <c r="N767">
        <v>5163699</v>
      </c>
      <c r="P767">
        <v>3.2</v>
      </c>
      <c r="Q767">
        <v>747200</v>
      </c>
      <c r="R767">
        <v>719500</v>
      </c>
      <c r="S767">
        <v>385400</v>
      </c>
      <c r="U767">
        <v>3.2727273000000001</v>
      </c>
      <c r="V767">
        <v>2188700</v>
      </c>
      <c r="W767">
        <v>3498600</v>
      </c>
      <c r="X767">
        <v>1534400</v>
      </c>
      <c r="Z767">
        <v>3.3846153999999999</v>
      </c>
      <c r="AA767" t="s">
        <v>1303</v>
      </c>
      <c r="AB767" t="s">
        <v>693</v>
      </c>
      <c r="AC767" t="s">
        <v>85</v>
      </c>
    </row>
    <row r="768" spans="1:29" x14ac:dyDescent="0.25">
      <c r="A768">
        <v>2.8</v>
      </c>
      <c r="B768">
        <v>6317300</v>
      </c>
      <c r="C768">
        <v>6878400</v>
      </c>
      <c r="D768">
        <v>6005400</v>
      </c>
      <c r="F768">
        <v>3.1428569999999998</v>
      </c>
      <c r="G768">
        <v>2291600</v>
      </c>
      <c r="H768">
        <v>2566600</v>
      </c>
      <c r="I768">
        <v>2539300</v>
      </c>
      <c r="K768">
        <v>3.1111111999999999</v>
      </c>
      <c r="L768">
        <v>6807500</v>
      </c>
      <c r="M768">
        <v>8054600</v>
      </c>
      <c r="N768">
        <v>2720499</v>
      </c>
      <c r="P768">
        <v>3.2</v>
      </c>
      <c r="Q768">
        <v>304238200</v>
      </c>
      <c r="R768">
        <v>491960700</v>
      </c>
      <c r="S768">
        <v>1656800</v>
      </c>
      <c r="U768">
        <v>3.2727273000000001</v>
      </c>
      <c r="V768">
        <v>1627838800</v>
      </c>
      <c r="W768">
        <v>2218497900</v>
      </c>
      <c r="X768">
        <v>630500</v>
      </c>
      <c r="Z768">
        <v>3.3846153999999999</v>
      </c>
      <c r="AA768" t="s">
        <v>1306</v>
      </c>
      <c r="AB768" t="s">
        <v>697</v>
      </c>
      <c r="AC768">
        <v>27508600</v>
      </c>
    </row>
    <row r="769" spans="1:29" x14ac:dyDescent="0.25">
      <c r="A769">
        <v>2.8</v>
      </c>
      <c r="B769">
        <v>34199600</v>
      </c>
      <c r="C769">
        <v>32852300</v>
      </c>
      <c r="D769">
        <v>34232900</v>
      </c>
      <c r="F769">
        <v>3.1428569999999998</v>
      </c>
      <c r="G769">
        <v>524100</v>
      </c>
      <c r="H769">
        <v>499400</v>
      </c>
      <c r="I769">
        <v>525300</v>
      </c>
      <c r="K769">
        <v>3.1111111999999999</v>
      </c>
      <c r="L769">
        <v>581300</v>
      </c>
      <c r="M769">
        <v>485200</v>
      </c>
      <c r="N769">
        <v>510600</v>
      </c>
      <c r="P769">
        <v>3.2</v>
      </c>
      <c r="Q769" t="s">
        <v>837</v>
      </c>
      <c r="R769" t="s">
        <v>201</v>
      </c>
      <c r="S769">
        <v>837669300</v>
      </c>
      <c r="U769">
        <v>3.2727273000000001</v>
      </c>
      <c r="V769">
        <v>14591900</v>
      </c>
      <c r="W769">
        <v>16312900</v>
      </c>
      <c r="X769">
        <v>24488700</v>
      </c>
      <c r="Z769">
        <v>3.3846153999999999</v>
      </c>
      <c r="AA769">
        <v>7464100</v>
      </c>
      <c r="AB769">
        <v>2844300</v>
      </c>
      <c r="AC769">
        <v>1055600</v>
      </c>
    </row>
    <row r="770" spans="1:29" x14ac:dyDescent="0.25">
      <c r="A770">
        <v>2.8</v>
      </c>
      <c r="B770">
        <v>798800</v>
      </c>
      <c r="C770">
        <v>771100</v>
      </c>
      <c r="D770">
        <v>789600</v>
      </c>
      <c r="F770">
        <v>3.1428569999999998</v>
      </c>
      <c r="G770">
        <v>1327300</v>
      </c>
      <c r="H770">
        <v>1493300</v>
      </c>
      <c r="I770">
        <v>1395800</v>
      </c>
      <c r="K770">
        <v>3.3333333000000001</v>
      </c>
      <c r="L770">
        <v>1632900</v>
      </c>
      <c r="M770">
        <v>1682000</v>
      </c>
      <c r="N770">
        <v>1091200</v>
      </c>
      <c r="P770">
        <v>3.2</v>
      </c>
      <c r="Q770">
        <v>184460500</v>
      </c>
      <c r="R770">
        <v>291090700</v>
      </c>
      <c r="S770">
        <v>9584400</v>
      </c>
      <c r="U770">
        <v>3.2727273000000001</v>
      </c>
      <c r="V770">
        <v>24879600</v>
      </c>
      <c r="W770">
        <v>34977200</v>
      </c>
      <c r="X770">
        <v>2491600</v>
      </c>
      <c r="Z770">
        <v>3.3846153999999999</v>
      </c>
      <c r="AA770">
        <v>3993729900</v>
      </c>
      <c r="AB770">
        <v>4145408900</v>
      </c>
      <c r="AC770">
        <v>20224500</v>
      </c>
    </row>
    <row r="771" spans="1:29" x14ac:dyDescent="0.25">
      <c r="A771">
        <v>2.8</v>
      </c>
      <c r="B771">
        <v>415100</v>
      </c>
      <c r="C771">
        <v>515200</v>
      </c>
      <c r="D771">
        <v>701900</v>
      </c>
      <c r="F771">
        <v>3.1428569999999998</v>
      </c>
      <c r="G771">
        <v>327500</v>
      </c>
      <c r="H771">
        <v>608100</v>
      </c>
      <c r="I771">
        <v>313900</v>
      </c>
      <c r="K771">
        <v>3.3333333000000001</v>
      </c>
      <c r="L771">
        <v>3920500</v>
      </c>
      <c r="M771">
        <v>11303600</v>
      </c>
      <c r="N771">
        <v>2192500</v>
      </c>
      <c r="P771">
        <v>3.2</v>
      </c>
      <c r="Q771">
        <v>1701900</v>
      </c>
      <c r="R771">
        <v>1995500</v>
      </c>
      <c r="S771">
        <v>1004700</v>
      </c>
      <c r="U771">
        <v>3.2727273000000001</v>
      </c>
      <c r="V771">
        <v>1508300</v>
      </c>
      <c r="W771">
        <v>2030000</v>
      </c>
      <c r="X771">
        <v>1032400</v>
      </c>
      <c r="Z771">
        <v>3.3846153999999999</v>
      </c>
      <c r="AA771" t="s">
        <v>1325</v>
      </c>
      <c r="AB771" t="s">
        <v>721</v>
      </c>
      <c r="AC771">
        <v>3644400</v>
      </c>
    </row>
    <row r="772" spans="1:29" x14ac:dyDescent="0.25">
      <c r="A772">
        <v>2.8</v>
      </c>
      <c r="B772">
        <v>219400</v>
      </c>
      <c r="C772">
        <v>266800</v>
      </c>
      <c r="D772">
        <v>307000</v>
      </c>
      <c r="F772">
        <v>3.1428569999999998</v>
      </c>
      <c r="G772">
        <v>564300</v>
      </c>
      <c r="H772">
        <v>888300</v>
      </c>
      <c r="I772">
        <v>542700</v>
      </c>
      <c r="K772">
        <v>3.3333333000000001</v>
      </c>
      <c r="L772">
        <v>1348700</v>
      </c>
      <c r="M772">
        <v>1539300</v>
      </c>
      <c r="N772">
        <v>1330000</v>
      </c>
      <c r="P772">
        <v>3.2</v>
      </c>
      <c r="Q772">
        <v>3792567600</v>
      </c>
      <c r="R772">
        <v>4478540600</v>
      </c>
      <c r="S772">
        <v>1139100</v>
      </c>
      <c r="U772">
        <v>3.2727273000000001</v>
      </c>
      <c r="V772">
        <v>720700</v>
      </c>
      <c r="W772">
        <v>981100</v>
      </c>
      <c r="X772">
        <v>597800</v>
      </c>
      <c r="Z772">
        <v>3.3846153999999999</v>
      </c>
      <c r="AA772">
        <v>173470400</v>
      </c>
      <c r="AB772">
        <v>473614700</v>
      </c>
      <c r="AC772">
        <v>1435200</v>
      </c>
    </row>
    <row r="773" spans="1:29" x14ac:dyDescent="0.25">
      <c r="A773">
        <v>2.8</v>
      </c>
      <c r="B773">
        <v>378600</v>
      </c>
      <c r="C773">
        <v>455000</v>
      </c>
      <c r="D773">
        <v>338200</v>
      </c>
      <c r="F773">
        <v>3.1428569999999998</v>
      </c>
      <c r="G773">
        <v>3606400</v>
      </c>
      <c r="H773">
        <v>4174600</v>
      </c>
      <c r="I773">
        <v>3889100</v>
      </c>
      <c r="K773">
        <v>3.3333333000000001</v>
      </c>
      <c r="L773">
        <v>266899000</v>
      </c>
      <c r="M773">
        <v>286166300</v>
      </c>
      <c r="N773">
        <v>57927800</v>
      </c>
      <c r="P773">
        <v>3.2</v>
      </c>
      <c r="Q773">
        <v>1001900</v>
      </c>
      <c r="R773">
        <v>1022400</v>
      </c>
      <c r="S773">
        <v>1089700</v>
      </c>
      <c r="U773">
        <v>3.2727273000000001</v>
      </c>
      <c r="V773">
        <v>1351100</v>
      </c>
      <c r="W773">
        <v>2254300</v>
      </c>
      <c r="X773">
        <v>1023900</v>
      </c>
      <c r="Z773">
        <v>3.3846153999999999</v>
      </c>
      <c r="AA773">
        <v>2399133600</v>
      </c>
      <c r="AB773">
        <v>5248292500</v>
      </c>
      <c r="AC773">
        <v>144976000</v>
      </c>
    </row>
    <row r="774" spans="1:29" x14ac:dyDescent="0.25">
      <c r="A774">
        <v>2.8</v>
      </c>
      <c r="B774">
        <v>7458500</v>
      </c>
      <c r="C774">
        <v>9814300</v>
      </c>
      <c r="D774">
        <v>3545800</v>
      </c>
      <c r="F774">
        <v>3.1428569999999998</v>
      </c>
      <c r="G774">
        <v>4721900</v>
      </c>
      <c r="H774">
        <v>5352900</v>
      </c>
      <c r="I774">
        <v>5231900</v>
      </c>
      <c r="K774">
        <v>3.3333333000000001</v>
      </c>
      <c r="L774">
        <v>518700</v>
      </c>
      <c r="M774">
        <v>602200</v>
      </c>
      <c r="N774">
        <v>499500</v>
      </c>
      <c r="P774">
        <v>3.2</v>
      </c>
      <c r="Q774">
        <v>592300</v>
      </c>
      <c r="R774">
        <v>685000</v>
      </c>
      <c r="S774">
        <v>504100</v>
      </c>
      <c r="U774">
        <v>3.2727273000000001</v>
      </c>
      <c r="V774">
        <v>330704400</v>
      </c>
      <c r="W774">
        <v>402784300</v>
      </c>
      <c r="X774">
        <v>4881000</v>
      </c>
      <c r="Z774">
        <v>3.3846153999999999</v>
      </c>
      <c r="AA774">
        <v>3061500</v>
      </c>
      <c r="AB774">
        <v>6082500</v>
      </c>
      <c r="AC774">
        <v>2995400</v>
      </c>
    </row>
    <row r="775" spans="1:29" x14ac:dyDescent="0.25">
      <c r="A775">
        <v>2.8</v>
      </c>
      <c r="B775">
        <v>236400</v>
      </c>
      <c r="C775">
        <v>3580100</v>
      </c>
      <c r="D775">
        <v>243900</v>
      </c>
      <c r="F775">
        <v>3.1428569999999998</v>
      </c>
      <c r="G775">
        <v>49648700</v>
      </c>
      <c r="H775">
        <v>72603900</v>
      </c>
      <c r="I775">
        <v>4202600</v>
      </c>
      <c r="K775">
        <v>3.3333333000000001</v>
      </c>
      <c r="L775">
        <v>749800</v>
      </c>
      <c r="M775">
        <v>764300</v>
      </c>
      <c r="N775">
        <v>773700</v>
      </c>
      <c r="P775">
        <v>3.2</v>
      </c>
      <c r="Q775">
        <v>42963400</v>
      </c>
      <c r="R775">
        <v>76884900</v>
      </c>
      <c r="S775">
        <v>4538900</v>
      </c>
      <c r="U775">
        <v>3.2727273000000001</v>
      </c>
      <c r="V775">
        <v>805600</v>
      </c>
      <c r="W775">
        <v>973200</v>
      </c>
      <c r="X775">
        <v>519700</v>
      </c>
      <c r="Z775">
        <v>3.3846153999999999</v>
      </c>
      <c r="AA775">
        <v>68978700</v>
      </c>
      <c r="AB775">
        <v>194222000</v>
      </c>
      <c r="AC775">
        <v>1503900</v>
      </c>
    </row>
    <row r="776" spans="1:29" x14ac:dyDescent="0.25">
      <c r="A776">
        <v>2.8</v>
      </c>
      <c r="B776">
        <v>415400</v>
      </c>
      <c r="C776">
        <v>442200</v>
      </c>
      <c r="D776">
        <v>421700</v>
      </c>
      <c r="F776">
        <v>3.1428569999999998</v>
      </c>
      <c r="G776">
        <v>434800</v>
      </c>
      <c r="H776">
        <v>505600</v>
      </c>
      <c r="I776">
        <v>563500</v>
      </c>
      <c r="K776">
        <v>3.3333333000000001</v>
      </c>
      <c r="L776">
        <v>1733700</v>
      </c>
      <c r="M776">
        <v>1945800</v>
      </c>
      <c r="N776">
        <v>1484000</v>
      </c>
      <c r="P776">
        <v>3.2</v>
      </c>
      <c r="Q776">
        <v>6293500</v>
      </c>
      <c r="R776">
        <v>10986400</v>
      </c>
      <c r="S776">
        <v>1130000</v>
      </c>
      <c r="U776">
        <v>3.2727273000000001</v>
      </c>
      <c r="V776">
        <v>2214100</v>
      </c>
      <c r="W776">
        <v>3333000</v>
      </c>
      <c r="X776">
        <v>1249600</v>
      </c>
      <c r="Z776">
        <v>3.3846153999999999</v>
      </c>
      <c r="AA776">
        <v>601700</v>
      </c>
      <c r="AB776">
        <v>646500</v>
      </c>
      <c r="AC776">
        <v>622300</v>
      </c>
    </row>
    <row r="777" spans="1:29" x14ac:dyDescent="0.25">
      <c r="A777">
        <v>2.8</v>
      </c>
      <c r="B777">
        <v>269700</v>
      </c>
      <c r="C777">
        <v>297700</v>
      </c>
      <c r="D777">
        <v>259900</v>
      </c>
      <c r="F777">
        <v>3.1428569999999998</v>
      </c>
      <c r="G777">
        <v>348500</v>
      </c>
      <c r="H777">
        <v>359300</v>
      </c>
      <c r="I777">
        <v>365300</v>
      </c>
      <c r="K777">
        <v>3.3333333000000001</v>
      </c>
      <c r="L777">
        <v>1348000</v>
      </c>
      <c r="M777">
        <v>1703000</v>
      </c>
      <c r="N777">
        <v>1035700</v>
      </c>
      <c r="P777">
        <v>3.2</v>
      </c>
      <c r="Q777">
        <v>3522800</v>
      </c>
      <c r="R777">
        <v>3726400</v>
      </c>
      <c r="S777">
        <v>1585000</v>
      </c>
      <c r="U777">
        <v>3.2727273000000001</v>
      </c>
      <c r="V777" t="s">
        <v>1043</v>
      </c>
      <c r="W777" t="s">
        <v>414</v>
      </c>
      <c r="X777">
        <v>1217766500</v>
      </c>
      <c r="Z777">
        <v>3.3846153999999999</v>
      </c>
      <c r="AA777">
        <v>6828900</v>
      </c>
      <c r="AB777">
        <v>8053100</v>
      </c>
      <c r="AC777">
        <v>7668700</v>
      </c>
    </row>
    <row r="778" spans="1:29" x14ac:dyDescent="0.25">
      <c r="A778">
        <v>2.8</v>
      </c>
      <c r="B778">
        <v>3483000</v>
      </c>
      <c r="C778">
        <v>3658700</v>
      </c>
      <c r="D778">
        <v>3618600</v>
      </c>
      <c r="F778">
        <v>3.1428569999999998</v>
      </c>
      <c r="G778">
        <v>1390700</v>
      </c>
      <c r="H778">
        <v>1565100</v>
      </c>
      <c r="I778">
        <v>656200</v>
      </c>
      <c r="K778">
        <v>3.3333333000000001</v>
      </c>
      <c r="L778">
        <v>865600</v>
      </c>
      <c r="M778">
        <v>1339400</v>
      </c>
      <c r="N778">
        <v>1004100</v>
      </c>
      <c r="P778">
        <v>3.2</v>
      </c>
      <c r="Q778">
        <v>3588884300</v>
      </c>
      <c r="R778">
        <v>4934996200</v>
      </c>
      <c r="S778">
        <v>6972300</v>
      </c>
      <c r="U778">
        <v>3.2727273000000001</v>
      </c>
      <c r="V778">
        <v>441878600</v>
      </c>
      <c r="W778">
        <v>32788500</v>
      </c>
      <c r="X778">
        <v>466359600</v>
      </c>
      <c r="Z778">
        <v>3.5384614000000001</v>
      </c>
      <c r="AA778">
        <v>1738500</v>
      </c>
      <c r="AB778">
        <v>1757400</v>
      </c>
      <c r="AC778">
        <v>1417700</v>
      </c>
    </row>
    <row r="779" spans="1:29" x14ac:dyDescent="0.25">
      <c r="A779">
        <v>2.8</v>
      </c>
      <c r="B779">
        <v>511400</v>
      </c>
      <c r="C779">
        <v>484100</v>
      </c>
      <c r="D779">
        <v>489200</v>
      </c>
      <c r="F779">
        <v>3.1428569999999998</v>
      </c>
      <c r="G779">
        <v>22561700</v>
      </c>
      <c r="H779">
        <v>24639200</v>
      </c>
      <c r="I779">
        <v>4499600</v>
      </c>
      <c r="K779">
        <v>3.3333333000000001</v>
      </c>
      <c r="L779">
        <v>16031800</v>
      </c>
      <c r="M779">
        <v>16592600</v>
      </c>
      <c r="N779">
        <v>17271800</v>
      </c>
      <c r="P779">
        <v>3.2</v>
      </c>
      <c r="Q779">
        <v>841400</v>
      </c>
      <c r="R779">
        <v>887200</v>
      </c>
      <c r="S779">
        <v>596400</v>
      </c>
      <c r="U779">
        <v>3.2727273000000001</v>
      </c>
      <c r="V779">
        <v>313722100</v>
      </c>
      <c r="W779">
        <v>368296900</v>
      </c>
      <c r="X779">
        <v>6552100</v>
      </c>
      <c r="Z779">
        <v>3.5384614000000001</v>
      </c>
      <c r="AA779">
        <v>2984075000</v>
      </c>
      <c r="AB779">
        <v>3841334600</v>
      </c>
      <c r="AC779">
        <v>1839800</v>
      </c>
    </row>
    <row r="780" spans="1:29" x14ac:dyDescent="0.25">
      <c r="A780">
        <v>2.8</v>
      </c>
      <c r="B780">
        <v>1651200</v>
      </c>
      <c r="C780">
        <v>1737900</v>
      </c>
      <c r="D780">
        <v>1800400</v>
      </c>
      <c r="F780">
        <v>3.1428569999999998</v>
      </c>
      <c r="G780">
        <v>401400</v>
      </c>
      <c r="H780">
        <v>2476200</v>
      </c>
      <c r="I780">
        <v>438000</v>
      </c>
      <c r="K780">
        <v>3.3333333000000001</v>
      </c>
      <c r="L780">
        <v>25190800</v>
      </c>
      <c r="M780">
        <v>26820400</v>
      </c>
      <c r="N780">
        <v>5328900</v>
      </c>
      <c r="P780">
        <v>3.2</v>
      </c>
      <c r="Q780">
        <v>410900</v>
      </c>
      <c r="R780">
        <v>500100</v>
      </c>
      <c r="S780">
        <v>458600</v>
      </c>
      <c r="U780">
        <v>3.2727273000000001</v>
      </c>
      <c r="V780">
        <v>2463600</v>
      </c>
      <c r="W780">
        <v>3518800</v>
      </c>
      <c r="X780">
        <v>1844700</v>
      </c>
      <c r="Z780">
        <v>3.5384614000000001</v>
      </c>
      <c r="AA780">
        <v>3699884400</v>
      </c>
      <c r="AB780" t="s">
        <v>461</v>
      </c>
      <c r="AC780">
        <v>5018900</v>
      </c>
    </row>
    <row r="781" spans="1:29" x14ac:dyDescent="0.25">
      <c r="A781">
        <v>2.8</v>
      </c>
      <c r="B781">
        <v>648700</v>
      </c>
      <c r="C781">
        <v>661700</v>
      </c>
      <c r="D781">
        <v>673300</v>
      </c>
      <c r="F781">
        <v>3.1428569999999998</v>
      </c>
      <c r="G781">
        <v>719500</v>
      </c>
      <c r="H781">
        <v>835400</v>
      </c>
      <c r="I781">
        <v>745700</v>
      </c>
      <c r="K781">
        <v>3.3333333000000001</v>
      </c>
      <c r="L781">
        <v>1587300</v>
      </c>
      <c r="M781">
        <v>1520500</v>
      </c>
      <c r="N781">
        <v>1839300</v>
      </c>
      <c r="P781">
        <v>3.2</v>
      </c>
      <c r="Q781">
        <v>4494900</v>
      </c>
      <c r="R781">
        <v>8038400</v>
      </c>
      <c r="S781">
        <v>1261600</v>
      </c>
      <c r="U781">
        <v>3.2727273000000001</v>
      </c>
      <c r="V781" t="s">
        <v>1049</v>
      </c>
      <c r="W781" t="s">
        <v>420</v>
      </c>
      <c r="X781">
        <v>2555900</v>
      </c>
      <c r="Z781">
        <v>3.5384614000000001</v>
      </c>
      <c r="AA781">
        <v>13155200</v>
      </c>
      <c r="AB781">
        <v>21332100</v>
      </c>
      <c r="AC781">
        <v>972300</v>
      </c>
    </row>
    <row r="782" spans="1:29" x14ac:dyDescent="0.25">
      <c r="A782">
        <v>2.8</v>
      </c>
      <c r="B782">
        <v>1135900</v>
      </c>
      <c r="C782">
        <v>1274700</v>
      </c>
      <c r="D782">
        <v>1229600</v>
      </c>
      <c r="F782">
        <v>3.1428569999999998</v>
      </c>
      <c r="G782">
        <v>888600</v>
      </c>
      <c r="H782">
        <v>1413000</v>
      </c>
      <c r="I782">
        <v>525400</v>
      </c>
      <c r="K782">
        <v>3.3333333000000001</v>
      </c>
      <c r="L782">
        <v>3785200</v>
      </c>
      <c r="M782">
        <v>6183700</v>
      </c>
      <c r="N782">
        <v>739000</v>
      </c>
      <c r="P782">
        <v>3.2</v>
      </c>
      <c r="Q782">
        <v>17538300</v>
      </c>
      <c r="R782">
        <v>34092500</v>
      </c>
      <c r="S782">
        <v>413000</v>
      </c>
      <c r="U782">
        <v>3.2727273000000001</v>
      </c>
      <c r="V782">
        <v>55278800</v>
      </c>
      <c r="W782">
        <v>91373700</v>
      </c>
      <c r="X782">
        <v>4401700</v>
      </c>
      <c r="Z782">
        <v>3.5384614000000001</v>
      </c>
      <c r="AA782">
        <v>961000</v>
      </c>
      <c r="AB782">
        <v>3097400</v>
      </c>
      <c r="AC782">
        <v>619600</v>
      </c>
    </row>
    <row r="783" spans="1:29" x14ac:dyDescent="0.25">
      <c r="A783">
        <v>2.8</v>
      </c>
      <c r="B783">
        <v>1847500</v>
      </c>
      <c r="C783">
        <v>2018700</v>
      </c>
      <c r="D783">
        <v>2062600</v>
      </c>
      <c r="F783">
        <v>3.1428569999999998</v>
      </c>
      <c r="G783">
        <v>9257100</v>
      </c>
      <c r="H783">
        <v>12426900</v>
      </c>
      <c r="I783">
        <v>1174600</v>
      </c>
      <c r="K783">
        <v>3.3333333000000001</v>
      </c>
      <c r="L783">
        <v>2667600</v>
      </c>
      <c r="M783">
        <v>2346400</v>
      </c>
      <c r="N783">
        <v>5129801</v>
      </c>
      <c r="P783">
        <v>3.2</v>
      </c>
      <c r="Q783">
        <v>907500</v>
      </c>
      <c r="R783">
        <v>1042400</v>
      </c>
      <c r="S783">
        <v>864200</v>
      </c>
      <c r="U783">
        <v>3.2727273000000001</v>
      </c>
      <c r="V783">
        <v>1322500</v>
      </c>
      <c r="W783">
        <v>1511000</v>
      </c>
      <c r="X783">
        <v>1288300</v>
      </c>
      <c r="Z783">
        <v>3.5384614000000001</v>
      </c>
      <c r="AA783">
        <v>548029300</v>
      </c>
      <c r="AB783">
        <v>1117144300</v>
      </c>
      <c r="AC783">
        <v>1390000</v>
      </c>
    </row>
    <row r="784" spans="1:29" x14ac:dyDescent="0.25">
      <c r="A784">
        <v>2.8</v>
      </c>
      <c r="B784">
        <v>1952900</v>
      </c>
      <c r="C784">
        <v>2069000</v>
      </c>
      <c r="D784">
        <v>793300</v>
      </c>
      <c r="F784">
        <v>3.1428569999999998</v>
      </c>
      <c r="G784">
        <v>1227700</v>
      </c>
      <c r="H784">
        <v>1660600</v>
      </c>
      <c r="I784">
        <v>1761900</v>
      </c>
      <c r="K784">
        <v>3.3333333000000001</v>
      </c>
      <c r="L784">
        <v>41045400</v>
      </c>
      <c r="M784">
        <v>44258100</v>
      </c>
      <c r="N784">
        <v>1827600</v>
      </c>
      <c r="P784">
        <v>3.2</v>
      </c>
      <c r="Q784">
        <v>1028363100</v>
      </c>
      <c r="R784">
        <v>151665400</v>
      </c>
      <c r="S784">
        <v>141751400</v>
      </c>
      <c r="U784">
        <v>3.2727273000000001</v>
      </c>
      <c r="V784">
        <v>17899500</v>
      </c>
      <c r="W784">
        <v>24311100</v>
      </c>
      <c r="X784">
        <v>6987200</v>
      </c>
      <c r="Z784">
        <v>3.5384614000000001</v>
      </c>
      <c r="AA784">
        <v>16565900</v>
      </c>
      <c r="AB784">
        <v>20705500</v>
      </c>
      <c r="AC784">
        <v>16657700</v>
      </c>
    </row>
    <row r="785" spans="1:29" x14ac:dyDescent="0.25">
      <c r="A785">
        <v>2.8</v>
      </c>
      <c r="B785">
        <v>297900</v>
      </c>
      <c r="C785">
        <v>323200</v>
      </c>
      <c r="D785">
        <v>319000</v>
      </c>
      <c r="F785">
        <v>3.1428569999999998</v>
      </c>
      <c r="G785">
        <v>548600</v>
      </c>
      <c r="H785">
        <v>492700</v>
      </c>
      <c r="I785">
        <v>437800</v>
      </c>
      <c r="K785">
        <v>3.3333333000000001</v>
      </c>
      <c r="L785">
        <v>1296800</v>
      </c>
      <c r="M785">
        <v>1851300</v>
      </c>
      <c r="N785">
        <v>832400</v>
      </c>
      <c r="P785">
        <v>3.2</v>
      </c>
      <c r="Q785" t="s">
        <v>856</v>
      </c>
      <c r="R785" t="s">
        <v>219</v>
      </c>
      <c r="S785" t="s">
        <v>26</v>
      </c>
      <c r="U785">
        <v>3.2727273000000001</v>
      </c>
      <c r="V785">
        <v>11628400</v>
      </c>
      <c r="W785">
        <v>16322000</v>
      </c>
      <c r="X785">
        <v>4204900</v>
      </c>
      <c r="Z785">
        <v>3.5384614000000001</v>
      </c>
      <c r="AA785" t="s">
        <v>1123</v>
      </c>
      <c r="AB785">
        <v>2191754100</v>
      </c>
      <c r="AC785">
        <v>2046160700</v>
      </c>
    </row>
    <row r="786" spans="1:29" x14ac:dyDescent="0.25">
      <c r="A786">
        <v>2.8</v>
      </c>
      <c r="B786">
        <v>1700900</v>
      </c>
      <c r="C786">
        <v>1697800</v>
      </c>
      <c r="D786">
        <v>1651300</v>
      </c>
      <c r="F786">
        <v>3.1428569999999998</v>
      </c>
      <c r="G786">
        <v>558300</v>
      </c>
      <c r="H786">
        <v>611800</v>
      </c>
      <c r="I786">
        <v>524800</v>
      </c>
      <c r="K786">
        <v>3.3333333000000001</v>
      </c>
      <c r="L786">
        <v>1783100</v>
      </c>
      <c r="M786">
        <v>1896400</v>
      </c>
      <c r="N786">
        <v>1990699</v>
      </c>
      <c r="P786">
        <v>3.2</v>
      </c>
      <c r="Q786">
        <v>3852200</v>
      </c>
      <c r="R786">
        <v>6675200</v>
      </c>
      <c r="S786">
        <v>907000</v>
      </c>
      <c r="U786">
        <v>3.2727273000000001</v>
      </c>
      <c r="V786" t="s">
        <v>1058</v>
      </c>
      <c r="W786" t="s">
        <v>429</v>
      </c>
      <c r="X786">
        <v>2221600</v>
      </c>
      <c r="Z786">
        <v>3.5384614000000001</v>
      </c>
      <c r="AA786">
        <v>7370400</v>
      </c>
      <c r="AB786">
        <v>8370200</v>
      </c>
      <c r="AC786">
        <v>6332000</v>
      </c>
    </row>
    <row r="787" spans="1:29" x14ac:dyDescent="0.25">
      <c r="A787">
        <v>2.8</v>
      </c>
      <c r="B787">
        <v>201600</v>
      </c>
      <c r="C787">
        <v>202700</v>
      </c>
      <c r="D787">
        <v>239500</v>
      </c>
      <c r="F787">
        <v>3.1428569999999998</v>
      </c>
      <c r="G787">
        <v>1949500</v>
      </c>
      <c r="H787">
        <v>2183400</v>
      </c>
      <c r="I787">
        <v>1099500</v>
      </c>
      <c r="K787">
        <v>3.3333333000000001</v>
      </c>
      <c r="L787">
        <v>609900</v>
      </c>
      <c r="M787">
        <v>673600</v>
      </c>
      <c r="N787">
        <v>608001</v>
      </c>
      <c r="P787">
        <v>3.2</v>
      </c>
      <c r="Q787">
        <v>3567794000</v>
      </c>
      <c r="R787">
        <v>5039374800</v>
      </c>
      <c r="S787">
        <v>4146300</v>
      </c>
      <c r="U787">
        <v>3.2727273000000001</v>
      </c>
      <c r="V787">
        <v>2982200</v>
      </c>
      <c r="W787">
        <v>5381300</v>
      </c>
      <c r="X787">
        <v>808400</v>
      </c>
      <c r="Z787">
        <v>3.5384614000000001</v>
      </c>
      <c r="AA787">
        <v>19286400</v>
      </c>
      <c r="AB787">
        <v>25304800</v>
      </c>
      <c r="AC787">
        <v>6199100</v>
      </c>
    </row>
    <row r="788" spans="1:29" x14ac:dyDescent="0.25">
      <c r="A788">
        <v>2.8</v>
      </c>
      <c r="B788">
        <v>458700</v>
      </c>
      <c r="C788">
        <v>437700</v>
      </c>
      <c r="D788">
        <v>443300</v>
      </c>
      <c r="F788">
        <v>3.1428569999999998</v>
      </c>
      <c r="G788">
        <v>6577400</v>
      </c>
      <c r="H788">
        <v>7621900</v>
      </c>
      <c r="I788">
        <v>935400</v>
      </c>
      <c r="K788">
        <v>3.3333333000000001</v>
      </c>
      <c r="L788">
        <v>1336300</v>
      </c>
      <c r="M788">
        <v>1715600</v>
      </c>
      <c r="N788">
        <v>1031000</v>
      </c>
      <c r="P788">
        <v>3.2</v>
      </c>
      <c r="Q788">
        <v>2302200</v>
      </c>
      <c r="R788">
        <v>2089000</v>
      </c>
      <c r="S788">
        <v>2091600</v>
      </c>
      <c r="U788">
        <v>3.2727273000000001</v>
      </c>
      <c r="V788" t="s">
        <v>1061</v>
      </c>
      <c r="W788" t="s">
        <v>432</v>
      </c>
      <c r="X788">
        <v>1678600</v>
      </c>
      <c r="Z788">
        <v>3.5384614000000001</v>
      </c>
      <c r="AA788">
        <v>1715200</v>
      </c>
      <c r="AB788">
        <v>2436200</v>
      </c>
      <c r="AC788">
        <v>1358600</v>
      </c>
    </row>
    <row r="789" spans="1:29" x14ac:dyDescent="0.25">
      <c r="A789">
        <v>2.8</v>
      </c>
      <c r="B789">
        <v>418800</v>
      </c>
      <c r="C789">
        <v>472600</v>
      </c>
      <c r="D789">
        <v>426400</v>
      </c>
      <c r="F789">
        <v>3.1428569999999998</v>
      </c>
      <c r="G789">
        <v>12422800</v>
      </c>
      <c r="H789">
        <v>13261300</v>
      </c>
      <c r="I789">
        <v>13696800</v>
      </c>
      <c r="K789">
        <v>3.3333333000000001</v>
      </c>
      <c r="L789">
        <v>5508200</v>
      </c>
      <c r="M789">
        <v>6729900</v>
      </c>
      <c r="N789">
        <v>1229101</v>
      </c>
      <c r="P789">
        <v>3.2</v>
      </c>
      <c r="Q789">
        <v>30752000</v>
      </c>
      <c r="R789">
        <v>32354500</v>
      </c>
      <c r="S789">
        <v>35651900</v>
      </c>
      <c r="U789">
        <v>3.2727273000000001</v>
      </c>
      <c r="V789">
        <v>7783300</v>
      </c>
      <c r="W789">
        <v>18775000</v>
      </c>
      <c r="X789">
        <v>556800</v>
      </c>
      <c r="Z789">
        <v>3.5384614000000001</v>
      </c>
      <c r="AA789">
        <v>158704200</v>
      </c>
      <c r="AB789">
        <v>185817000</v>
      </c>
      <c r="AC789">
        <v>31453700</v>
      </c>
    </row>
    <row r="790" spans="1:29" x14ac:dyDescent="0.25">
      <c r="A790">
        <v>2.8</v>
      </c>
      <c r="B790">
        <v>298900</v>
      </c>
      <c r="C790">
        <v>329800</v>
      </c>
      <c r="D790">
        <v>514000</v>
      </c>
      <c r="F790">
        <v>3.1428569999999998</v>
      </c>
      <c r="G790">
        <v>742600</v>
      </c>
      <c r="H790">
        <v>584400</v>
      </c>
      <c r="I790">
        <v>651100</v>
      </c>
      <c r="K790">
        <v>3.3333333000000001</v>
      </c>
      <c r="L790">
        <v>17661500</v>
      </c>
      <c r="M790">
        <v>23724900</v>
      </c>
      <c r="N790">
        <v>7367400</v>
      </c>
      <c r="P790">
        <v>3.2</v>
      </c>
      <c r="Q790">
        <v>1124900</v>
      </c>
      <c r="R790">
        <v>1318600</v>
      </c>
      <c r="S790">
        <v>1371700</v>
      </c>
      <c r="U790">
        <v>3.2727273000000001</v>
      </c>
      <c r="V790">
        <v>1115600</v>
      </c>
      <c r="W790">
        <v>1112000</v>
      </c>
      <c r="X790">
        <v>1103700</v>
      </c>
      <c r="Z790">
        <v>3.5384614000000001</v>
      </c>
      <c r="AA790">
        <v>28917400</v>
      </c>
      <c r="AB790">
        <v>45165700</v>
      </c>
      <c r="AC790">
        <v>1200500</v>
      </c>
    </row>
    <row r="791" spans="1:29" x14ac:dyDescent="0.25">
      <c r="A791">
        <v>2.8</v>
      </c>
      <c r="B791">
        <v>603900</v>
      </c>
      <c r="C791">
        <v>626000</v>
      </c>
      <c r="D791">
        <v>662800</v>
      </c>
      <c r="F791">
        <v>3.1428569999999998</v>
      </c>
      <c r="G791">
        <v>1519600</v>
      </c>
      <c r="H791">
        <v>1533000</v>
      </c>
      <c r="I791">
        <v>2014400</v>
      </c>
      <c r="K791">
        <v>3.3333333000000001</v>
      </c>
      <c r="L791">
        <v>5272204600</v>
      </c>
      <c r="M791" t="s">
        <v>112</v>
      </c>
      <c r="N791">
        <v>3664400</v>
      </c>
      <c r="P791">
        <v>3.2</v>
      </c>
      <c r="Q791">
        <v>842100</v>
      </c>
      <c r="R791">
        <v>1003700</v>
      </c>
      <c r="S791">
        <v>940600</v>
      </c>
      <c r="U791">
        <v>3.4545455</v>
      </c>
      <c r="V791">
        <v>56221300</v>
      </c>
      <c r="W791">
        <v>61099700</v>
      </c>
      <c r="X791">
        <v>46801700</v>
      </c>
      <c r="Z791">
        <v>3.5384614000000001</v>
      </c>
      <c r="AA791" t="s">
        <v>1139</v>
      </c>
      <c r="AB791" t="s">
        <v>515</v>
      </c>
      <c r="AC791">
        <v>150534600</v>
      </c>
    </row>
    <row r="792" spans="1:29" x14ac:dyDescent="0.25">
      <c r="A792">
        <v>2.8</v>
      </c>
      <c r="B792">
        <v>432900</v>
      </c>
      <c r="C792">
        <v>437200</v>
      </c>
      <c r="D792">
        <v>418500</v>
      </c>
      <c r="F792">
        <v>3.1428569999999998</v>
      </c>
      <c r="G792">
        <v>1517300</v>
      </c>
      <c r="H792">
        <v>1594200</v>
      </c>
      <c r="I792">
        <v>815500</v>
      </c>
      <c r="K792">
        <v>3.3333333000000001</v>
      </c>
      <c r="L792">
        <v>3176300</v>
      </c>
      <c r="M792">
        <v>3957600</v>
      </c>
      <c r="N792">
        <v>1724799</v>
      </c>
      <c r="P792">
        <v>3.2</v>
      </c>
      <c r="Q792">
        <v>710500</v>
      </c>
      <c r="R792">
        <v>760300</v>
      </c>
      <c r="S792">
        <v>486600</v>
      </c>
      <c r="U792">
        <v>3.4545455</v>
      </c>
      <c r="V792">
        <v>1274400600</v>
      </c>
      <c r="W792">
        <v>2021332100</v>
      </c>
      <c r="X792">
        <v>3322500</v>
      </c>
      <c r="Z792">
        <v>3.5384614000000001</v>
      </c>
      <c r="AA792" t="s">
        <v>1142</v>
      </c>
      <c r="AB792" t="s">
        <v>518</v>
      </c>
      <c r="AC792">
        <v>6252700</v>
      </c>
    </row>
    <row r="793" spans="1:29" x14ac:dyDescent="0.25">
      <c r="A793">
        <v>2.8</v>
      </c>
      <c r="B793">
        <v>644300</v>
      </c>
      <c r="C793">
        <v>510100</v>
      </c>
      <c r="D793">
        <v>494400</v>
      </c>
      <c r="F793">
        <v>3.1428569999999998</v>
      </c>
      <c r="G793">
        <v>388100</v>
      </c>
      <c r="H793">
        <v>395100</v>
      </c>
      <c r="I793">
        <v>384900</v>
      </c>
      <c r="K793">
        <v>3.3333333000000001</v>
      </c>
      <c r="L793">
        <v>2161900</v>
      </c>
      <c r="M793">
        <v>3258600</v>
      </c>
      <c r="N793">
        <v>1117200</v>
      </c>
      <c r="P793">
        <v>3.2</v>
      </c>
      <c r="Q793">
        <v>5485100</v>
      </c>
      <c r="R793">
        <v>9625600</v>
      </c>
      <c r="S793">
        <v>2800300</v>
      </c>
      <c r="U793">
        <v>3.4545455</v>
      </c>
      <c r="V793">
        <v>2231600</v>
      </c>
      <c r="W793">
        <v>2632400</v>
      </c>
      <c r="X793">
        <v>2275200</v>
      </c>
      <c r="Z793">
        <v>3.5384614000000001</v>
      </c>
      <c r="AA793">
        <v>82880600</v>
      </c>
      <c r="AB793">
        <v>110494200</v>
      </c>
      <c r="AC793">
        <v>1793600</v>
      </c>
    </row>
    <row r="794" spans="1:29" x14ac:dyDescent="0.25">
      <c r="A794">
        <v>2.8</v>
      </c>
      <c r="B794">
        <v>2334100</v>
      </c>
      <c r="C794">
        <v>3273900</v>
      </c>
      <c r="D794">
        <v>587700</v>
      </c>
      <c r="F794">
        <v>3.1428569999999998</v>
      </c>
      <c r="G794">
        <v>1260900</v>
      </c>
      <c r="H794">
        <v>1555100</v>
      </c>
      <c r="I794">
        <v>1241700</v>
      </c>
      <c r="K794">
        <v>3.3333333000000001</v>
      </c>
      <c r="L794">
        <v>1796200</v>
      </c>
      <c r="M794">
        <v>3876800</v>
      </c>
      <c r="N794">
        <v>1562100</v>
      </c>
      <c r="P794">
        <v>3.2</v>
      </c>
      <c r="Q794">
        <v>1289078800</v>
      </c>
      <c r="R794">
        <v>1344665400</v>
      </c>
      <c r="S794">
        <v>42752300</v>
      </c>
      <c r="U794">
        <v>3.4545455</v>
      </c>
      <c r="V794">
        <v>6691700</v>
      </c>
      <c r="W794">
        <v>9926300</v>
      </c>
      <c r="X794">
        <v>1289300</v>
      </c>
      <c r="Z794">
        <v>3.5384614000000001</v>
      </c>
      <c r="AA794" t="s">
        <v>1157</v>
      </c>
      <c r="AB794" t="s">
        <v>536</v>
      </c>
      <c r="AC794">
        <v>177422100</v>
      </c>
    </row>
    <row r="795" spans="1:29" x14ac:dyDescent="0.25">
      <c r="A795">
        <v>2.8</v>
      </c>
      <c r="B795">
        <v>246900</v>
      </c>
      <c r="C795">
        <v>288300</v>
      </c>
      <c r="D795">
        <v>222900</v>
      </c>
      <c r="F795">
        <v>3.1428569999999998</v>
      </c>
      <c r="G795">
        <v>894700</v>
      </c>
      <c r="H795">
        <v>552900</v>
      </c>
      <c r="I795">
        <v>583700</v>
      </c>
      <c r="K795">
        <v>3.3333333000000001</v>
      </c>
      <c r="L795">
        <v>466300</v>
      </c>
      <c r="M795">
        <v>614300</v>
      </c>
      <c r="N795">
        <v>417001</v>
      </c>
      <c r="P795">
        <v>3.2</v>
      </c>
      <c r="Q795">
        <v>53115600</v>
      </c>
      <c r="R795">
        <v>60366100</v>
      </c>
      <c r="S795">
        <v>2527700</v>
      </c>
      <c r="U795">
        <v>3.4545455</v>
      </c>
      <c r="V795">
        <v>176298200</v>
      </c>
      <c r="W795">
        <v>370589200</v>
      </c>
      <c r="X795">
        <v>2186800</v>
      </c>
      <c r="Z795">
        <v>3.5384614000000001</v>
      </c>
      <c r="AA795" t="s">
        <v>1160</v>
      </c>
      <c r="AB795" t="s">
        <v>539</v>
      </c>
      <c r="AC795">
        <v>963000</v>
      </c>
    </row>
    <row r="796" spans="1:29" x14ac:dyDescent="0.25">
      <c r="A796">
        <v>2.8</v>
      </c>
      <c r="B796">
        <v>1060000</v>
      </c>
      <c r="C796">
        <v>1337900</v>
      </c>
      <c r="D796">
        <v>1091600</v>
      </c>
      <c r="F796">
        <v>3.1428569999999998</v>
      </c>
      <c r="G796">
        <v>803000</v>
      </c>
      <c r="H796">
        <v>1406000</v>
      </c>
      <c r="I796">
        <v>456500</v>
      </c>
      <c r="K796">
        <v>3.3333333000000001</v>
      </c>
      <c r="L796">
        <v>5929600</v>
      </c>
      <c r="M796">
        <v>8187900</v>
      </c>
      <c r="N796">
        <v>8293900</v>
      </c>
      <c r="P796">
        <v>3.2</v>
      </c>
      <c r="Q796">
        <v>11648600</v>
      </c>
      <c r="R796">
        <v>13211000</v>
      </c>
      <c r="S796">
        <v>11889200</v>
      </c>
      <c r="U796">
        <v>3.4545455</v>
      </c>
      <c r="V796">
        <v>2720500</v>
      </c>
      <c r="W796">
        <v>3523900</v>
      </c>
      <c r="X796">
        <v>2337300</v>
      </c>
      <c r="Z796">
        <v>3.5384614000000001</v>
      </c>
      <c r="AA796">
        <v>2083494200</v>
      </c>
      <c r="AB796">
        <v>2377088200</v>
      </c>
      <c r="AC796">
        <v>2712900</v>
      </c>
    </row>
    <row r="797" spans="1:29" x14ac:dyDescent="0.25">
      <c r="A797">
        <v>2.8</v>
      </c>
      <c r="B797">
        <v>265700</v>
      </c>
      <c r="C797">
        <v>309500</v>
      </c>
      <c r="D797">
        <v>232500</v>
      </c>
      <c r="F797">
        <v>3.1428569999999998</v>
      </c>
      <c r="G797">
        <v>1204300</v>
      </c>
      <c r="H797">
        <v>1327700</v>
      </c>
      <c r="I797">
        <v>1432100</v>
      </c>
      <c r="K797">
        <v>3.3333333000000001</v>
      </c>
      <c r="L797">
        <v>449400</v>
      </c>
      <c r="M797">
        <v>554900</v>
      </c>
      <c r="N797">
        <v>458500</v>
      </c>
      <c r="P797">
        <v>3.2</v>
      </c>
      <c r="Q797">
        <v>410700</v>
      </c>
      <c r="R797">
        <v>518200</v>
      </c>
      <c r="S797">
        <v>384000</v>
      </c>
      <c r="U797">
        <v>3.4545455</v>
      </c>
      <c r="V797" t="s">
        <v>925</v>
      </c>
      <c r="W797" t="s">
        <v>296</v>
      </c>
      <c r="X797">
        <v>7324100</v>
      </c>
      <c r="Z797">
        <v>3.5384614000000001</v>
      </c>
      <c r="AA797">
        <v>90708400</v>
      </c>
      <c r="AB797">
        <v>189379100</v>
      </c>
      <c r="AC797">
        <v>1612800</v>
      </c>
    </row>
    <row r="798" spans="1:29" x14ac:dyDescent="0.25">
      <c r="A798">
        <v>2.8</v>
      </c>
      <c r="B798">
        <v>1201500</v>
      </c>
      <c r="C798">
        <v>1319600</v>
      </c>
      <c r="D798">
        <v>815400</v>
      </c>
      <c r="F798">
        <v>3.1428569999999998</v>
      </c>
      <c r="G798">
        <v>2469600</v>
      </c>
      <c r="H798">
        <v>3127100</v>
      </c>
      <c r="I798">
        <v>1688500</v>
      </c>
      <c r="K798">
        <v>3.3333333000000001</v>
      </c>
      <c r="L798">
        <v>277592600</v>
      </c>
      <c r="M798">
        <v>327892300</v>
      </c>
      <c r="N798">
        <v>3698400</v>
      </c>
      <c r="P798">
        <v>3.2</v>
      </c>
      <c r="Q798" t="s">
        <v>865</v>
      </c>
      <c r="R798" t="s">
        <v>233</v>
      </c>
      <c r="S798">
        <v>3780800</v>
      </c>
      <c r="U798">
        <v>3.4545455</v>
      </c>
      <c r="V798">
        <v>509000</v>
      </c>
      <c r="W798">
        <v>641800</v>
      </c>
      <c r="X798">
        <v>474900</v>
      </c>
      <c r="Z798">
        <v>3.5384614000000001</v>
      </c>
      <c r="AA798" t="s">
        <v>1173</v>
      </c>
      <c r="AB798" t="s">
        <v>555</v>
      </c>
      <c r="AC798">
        <v>377125700</v>
      </c>
    </row>
    <row r="799" spans="1:29" x14ac:dyDescent="0.25">
      <c r="A799">
        <v>2.8</v>
      </c>
      <c r="B799">
        <v>1365600</v>
      </c>
      <c r="C799">
        <v>1900100</v>
      </c>
      <c r="D799">
        <v>1344300</v>
      </c>
      <c r="F799">
        <v>3.1428569999999998</v>
      </c>
      <c r="G799">
        <v>3066100</v>
      </c>
      <c r="H799">
        <v>5889200</v>
      </c>
      <c r="I799">
        <v>725600</v>
      </c>
      <c r="K799">
        <v>3.3333333000000001</v>
      </c>
      <c r="L799">
        <v>362000</v>
      </c>
      <c r="M799">
        <v>392800</v>
      </c>
      <c r="N799">
        <v>384400</v>
      </c>
      <c r="P799">
        <v>3.2</v>
      </c>
      <c r="Q799">
        <v>2688800</v>
      </c>
      <c r="R799">
        <v>4515900</v>
      </c>
      <c r="S799">
        <v>891700</v>
      </c>
      <c r="U799">
        <v>3.4545455</v>
      </c>
      <c r="V799">
        <v>1250000</v>
      </c>
      <c r="W799">
        <v>1639200</v>
      </c>
      <c r="X799">
        <v>694000</v>
      </c>
      <c r="Z799">
        <v>3.5384614000000001</v>
      </c>
      <c r="AA799">
        <v>4076400</v>
      </c>
      <c r="AB799">
        <v>7492400</v>
      </c>
      <c r="AC799">
        <v>4454500</v>
      </c>
    </row>
    <row r="800" spans="1:29" x14ac:dyDescent="0.25">
      <c r="A800">
        <v>2.8</v>
      </c>
      <c r="B800">
        <v>284600</v>
      </c>
      <c r="C800">
        <v>242700</v>
      </c>
      <c r="D800">
        <v>264100</v>
      </c>
      <c r="F800">
        <v>3.1428569999999998</v>
      </c>
      <c r="G800">
        <v>1389600</v>
      </c>
      <c r="H800">
        <v>1665500</v>
      </c>
      <c r="I800">
        <v>1170100</v>
      </c>
      <c r="K800">
        <v>3.3333333000000001</v>
      </c>
      <c r="L800">
        <v>15950400</v>
      </c>
      <c r="M800">
        <v>19181600</v>
      </c>
      <c r="N800">
        <v>17687300</v>
      </c>
      <c r="P800">
        <v>3.2</v>
      </c>
      <c r="Q800">
        <v>2092500</v>
      </c>
      <c r="R800">
        <v>2443500</v>
      </c>
      <c r="S800">
        <v>562000</v>
      </c>
      <c r="U800">
        <v>3.4545455</v>
      </c>
      <c r="V800">
        <v>1084300</v>
      </c>
      <c r="W800">
        <v>1185400</v>
      </c>
      <c r="X800">
        <v>936200</v>
      </c>
      <c r="Z800">
        <v>3.5384614000000001</v>
      </c>
      <c r="AA800" t="s">
        <v>1195</v>
      </c>
      <c r="AB800" t="s">
        <v>576</v>
      </c>
      <c r="AC800">
        <v>42451600</v>
      </c>
    </row>
    <row r="801" spans="1:29" x14ac:dyDescent="0.25">
      <c r="A801">
        <v>2.8</v>
      </c>
      <c r="B801">
        <v>5287000</v>
      </c>
      <c r="C801">
        <v>6188500</v>
      </c>
      <c r="D801">
        <v>6510400</v>
      </c>
      <c r="F801">
        <v>3.1428569999999998</v>
      </c>
      <c r="G801">
        <v>583700</v>
      </c>
      <c r="H801">
        <v>605500</v>
      </c>
      <c r="I801">
        <v>587800</v>
      </c>
      <c r="K801">
        <v>3.3333333000000001</v>
      </c>
      <c r="L801">
        <v>50424000</v>
      </c>
      <c r="M801">
        <v>67629900</v>
      </c>
      <c r="N801">
        <v>1722200</v>
      </c>
      <c r="P801">
        <v>3.2</v>
      </c>
      <c r="Q801">
        <v>600100</v>
      </c>
      <c r="R801">
        <v>646100</v>
      </c>
      <c r="S801">
        <v>592600</v>
      </c>
      <c r="U801">
        <v>3.4545455</v>
      </c>
      <c r="V801">
        <v>1603600</v>
      </c>
      <c r="W801">
        <v>1693300</v>
      </c>
      <c r="X801">
        <v>1456400</v>
      </c>
      <c r="Z801">
        <v>3.5384614000000001</v>
      </c>
      <c r="AA801">
        <v>5089049800</v>
      </c>
      <c r="AB801" t="s">
        <v>580</v>
      </c>
      <c r="AC801">
        <v>6641300</v>
      </c>
    </row>
    <row r="802" spans="1:29" x14ac:dyDescent="0.25">
      <c r="A802">
        <v>2.8</v>
      </c>
      <c r="B802">
        <v>731600</v>
      </c>
      <c r="C802">
        <v>767100</v>
      </c>
      <c r="D802">
        <v>814100</v>
      </c>
      <c r="F802">
        <v>3.1428569999999998</v>
      </c>
      <c r="G802">
        <v>422100</v>
      </c>
      <c r="H802">
        <v>417800</v>
      </c>
      <c r="I802">
        <v>460100</v>
      </c>
      <c r="K802">
        <v>3.3333333000000001</v>
      </c>
      <c r="L802">
        <v>100193100</v>
      </c>
      <c r="M802">
        <v>226900200</v>
      </c>
      <c r="N802">
        <v>7840500</v>
      </c>
      <c r="P802">
        <v>3.2</v>
      </c>
      <c r="Q802">
        <v>1238439100</v>
      </c>
      <c r="R802">
        <v>1272077400</v>
      </c>
      <c r="S802">
        <v>1028529700</v>
      </c>
      <c r="U802">
        <v>3.4545455</v>
      </c>
      <c r="V802">
        <v>1314600</v>
      </c>
      <c r="W802">
        <v>1370100</v>
      </c>
      <c r="X802">
        <v>1118900</v>
      </c>
      <c r="Z802">
        <v>3.5384614000000001</v>
      </c>
      <c r="AA802">
        <v>2882293100</v>
      </c>
      <c r="AB802">
        <v>5825850300</v>
      </c>
      <c r="AC802">
        <v>2884500</v>
      </c>
    </row>
    <row r="803" spans="1:29" x14ac:dyDescent="0.25">
      <c r="A803">
        <v>2.8</v>
      </c>
      <c r="B803">
        <v>279100</v>
      </c>
      <c r="C803">
        <v>304000</v>
      </c>
      <c r="D803">
        <v>340900</v>
      </c>
      <c r="F803">
        <v>3.1428569999999998</v>
      </c>
      <c r="G803">
        <v>5276400</v>
      </c>
      <c r="H803">
        <v>5486900</v>
      </c>
      <c r="I803">
        <v>3556600</v>
      </c>
      <c r="K803">
        <v>3.3333333000000001</v>
      </c>
      <c r="L803">
        <v>5280700</v>
      </c>
      <c r="M803">
        <v>5599200</v>
      </c>
      <c r="N803">
        <v>5868600</v>
      </c>
      <c r="P803">
        <v>3.2</v>
      </c>
      <c r="Q803">
        <v>3943900</v>
      </c>
      <c r="R803">
        <v>6213900</v>
      </c>
      <c r="S803">
        <v>1309500</v>
      </c>
      <c r="U803">
        <v>3.4545455</v>
      </c>
      <c r="V803">
        <v>1031800</v>
      </c>
      <c r="W803">
        <v>1143400</v>
      </c>
      <c r="X803">
        <v>945300</v>
      </c>
      <c r="Z803">
        <v>3.5384614000000001</v>
      </c>
      <c r="AA803">
        <v>5489800</v>
      </c>
      <c r="AB803">
        <v>9675600</v>
      </c>
      <c r="AC803">
        <v>731300</v>
      </c>
    </row>
    <row r="804" spans="1:29" x14ac:dyDescent="0.25">
      <c r="A804">
        <v>2.8</v>
      </c>
      <c r="B804">
        <v>1054400</v>
      </c>
      <c r="C804">
        <v>1105500</v>
      </c>
      <c r="D804">
        <v>785000</v>
      </c>
      <c r="F804">
        <v>3.1428569999999998</v>
      </c>
      <c r="G804">
        <v>1147600</v>
      </c>
      <c r="H804">
        <v>1278800</v>
      </c>
      <c r="I804">
        <v>1066900</v>
      </c>
      <c r="K804">
        <v>3.3333333000000001</v>
      </c>
      <c r="L804">
        <v>931000</v>
      </c>
      <c r="M804">
        <v>963100</v>
      </c>
      <c r="N804">
        <v>1042900</v>
      </c>
      <c r="P804">
        <v>3.2</v>
      </c>
      <c r="Q804">
        <v>2657800</v>
      </c>
      <c r="R804">
        <v>2338100</v>
      </c>
      <c r="S804">
        <v>2181800</v>
      </c>
      <c r="U804">
        <v>3.4545455</v>
      </c>
      <c r="V804">
        <v>3448600</v>
      </c>
      <c r="W804">
        <v>4156800</v>
      </c>
      <c r="X804">
        <v>6287500</v>
      </c>
      <c r="Z804">
        <v>3.5384614000000001</v>
      </c>
      <c r="AA804">
        <v>1141400</v>
      </c>
      <c r="AB804">
        <v>1557800</v>
      </c>
      <c r="AC804">
        <v>900400</v>
      </c>
    </row>
    <row r="805" spans="1:29" x14ac:dyDescent="0.25">
      <c r="A805">
        <v>2.8</v>
      </c>
      <c r="B805">
        <v>4082600</v>
      </c>
      <c r="C805">
        <v>4324500</v>
      </c>
      <c r="D805">
        <v>4542800</v>
      </c>
      <c r="F805">
        <v>3.1428569999999998</v>
      </c>
      <c r="G805">
        <v>269500</v>
      </c>
      <c r="H805">
        <v>328700</v>
      </c>
      <c r="I805">
        <v>306300</v>
      </c>
      <c r="K805">
        <v>3.3333333000000001</v>
      </c>
      <c r="L805">
        <v>5160000</v>
      </c>
      <c r="M805">
        <v>6218700</v>
      </c>
      <c r="N805">
        <v>2108499</v>
      </c>
      <c r="P805">
        <v>3.2</v>
      </c>
      <c r="Q805">
        <v>636300</v>
      </c>
      <c r="R805">
        <v>669500</v>
      </c>
      <c r="S805">
        <v>377700</v>
      </c>
      <c r="U805">
        <v>3.4545455</v>
      </c>
      <c r="V805">
        <v>2674400</v>
      </c>
      <c r="W805">
        <v>995500</v>
      </c>
      <c r="X805">
        <v>826200</v>
      </c>
      <c r="Z805">
        <v>3.5384614000000001</v>
      </c>
      <c r="AA805" t="s">
        <v>1232</v>
      </c>
      <c r="AB805" t="s">
        <v>616</v>
      </c>
      <c r="AC805">
        <v>5021500</v>
      </c>
    </row>
    <row r="806" spans="1:29" x14ac:dyDescent="0.25">
      <c r="A806">
        <v>2.8</v>
      </c>
      <c r="B806">
        <v>289100</v>
      </c>
      <c r="C806">
        <v>272200</v>
      </c>
      <c r="D806">
        <v>297300</v>
      </c>
      <c r="F806">
        <v>3.1428569999999998</v>
      </c>
      <c r="G806">
        <v>246100</v>
      </c>
      <c r="H806">
        <v>295600</v>
      </c>
      <c r="I806">
        <v>287700</v>
      </c>
      <c r="K806">
        <v>3.3333333000000001</v>
      </c>
      <c r="L806">
        <v>1106688400</v>
      </c>
      <c r="M806">
        <v>1856099100</v>
      </c>
      <c r="N806">
        <v>5531899</v>
      </c>
      <c r="P806">
        <v>3.2</v>
      </c>
      <c r="Q806">
        <v>40955700</v>
      </c>
      <c r="R806">
        <v>44058700</v>
      </c>
      <c r="S806">
        <v>40893700</v>
      </c>
      <c r="U806">
        <v>3.4545455</v>
      </c>
      <c r="V806">
        <v>158567200</v>
      </c>
      <c r="W806">
        <v>235395700</v>
      </c>
      <c r="X806">
        <v>7456400</v>
      </c>
      <c r="Z806">
        <v>3.5384614000000001</v>
      </c>
      <c r="AA806">
        <v>1739624000</v>
      </c>
      <c r="AB806">
        <v>2004186900</v>
      </c>
      <c r="AC806">
        <v>8615800</v>
      </c>
    </row>
    <row r="807" spans="1:29" x14ac:dyDescent="0.25">
      <c r="A807">
        <v>2.8</v>
      </c>
      <c r="B807">
        <v>4368900</v>
      </c>
      <c r="C807">
        <v>4483100</v>
      </c>
      <c r="D807">
        <v>4696100</v>
      </c>
      <c r="F807">
        <v>3.1428569999999998</v>
      </c>
      <c r="G807">
        <v>39812400</v>
      </c>
      <c r="H807">
        <v>70886800</v>
      </c>
      <c r="I807">
        <v>1345400</v>
      </c>
      <c r="K807">
        <v>3.3333333000000001</v>
      </c>
      <c r="L807">
        <v>792000</v>
      </c>
      <c r="M807">
        <v>979400</v>
      </c>
      <c r="N807">
        <v>845600</v>
      </c>
      <c r="P807">
        <v>3.2</v>
      </c>
      <c r="Q807">
        <v>2346600</v>
      </c>
      <c r="R807">
        <v>3836800</v>
      </c>
      <c r="S807">
        <v>931000</v>
      </c>
      <c r="U807">
        <v>3.4545455</v>
      </c>
      <c r="V807">
        <v>775500</v>
      </c>
      <c r="W807">
        <v>869500</v>
      </c>
      <c r="X807">
        <v>703900</v>
      </c>
      <c r="Z807">
        <v>3.5384614000000001</v>
      </c>
      <c r="AA807">
        <v>1846400</v>
      </c>
      <c r="AB807">
        <v>2078000</v>
      </c>
      <c r="AC807">
        <v>1697900</v>
      </c>
    </row>
    <row r="808" spans="1:29" x14ac:dyDescent="0.25">
      <c r="A808">
        <v>2.8</v>
      </c>
      <c r="B808">
        <v>834600</v>
      </c>
      <c r="C808">
        <v>897500</v>
      </c>
      <c r="D808">
        <v>736300</v>
      </c>
      <c r="F808">
        <v>3.1428569999999998</v>
      </c>
      <c r="G808">
        <v>814200</v>
      </c>
      <c r="H808">
        <v>794600</v>
      </c>
      <c r="I808">
        <v>875700</v>
      </c>
      <c r="K808">
        <v>3.3333333000000001</v>
      </c>
      <c r="L808">
        <v>376000</v>
      </c>
      <c r="M808">
        <v>353800</v>
      </c>
      <c r="N808">
        <v>436900</v>
      </c>
      <c r="P808">
        <v>3.2</v>
      </c>
      <c r="Q808">
        <v>1143728300</v>
      </c>
      <c r="R808">
        <v>1257711700</v>
      </c>
      <c r="S808">
        <v>28733900</v>
      </c>
      <c r="U808">
        <v>3.4545455</v>
      </c>
      <c r="V808">
        <v>822100</v>
      </c>
      <c r="W808">
        <v>692000</v>
      </c>
      <c r="X808">
        <v>622000</v>
      </c>
      <c r="Z808">
        <v>3.5384614000000001</v>
      </c>
      <c r="AA808">
        <v>1258038500</v>
      </c>
      <c r="AB808">
        <v>2148633100</v>
      </c>
      <c r="AC808">
        <v>1133700</v>
      </c>
    </row>
    <row r="809" spans="1:29" x14ac:dyDescent="0.25">
      <c r="A809">
        <v>2.8</v>
      </c>
      <c r="B809">
        <v>487900</v>
      </c>
      <c r="C809">
        <v>458500</v>
      </c>
      <c r="D809">
        <v>488600</v>
      </c>
      <c r="F809">
        <v>3.1428569999999998</v>
      </c>
      <c r="G809">
        <v>372800</v>
      </c>
      <c r="H809">
        <v>307800</v>
      </c>
      <c r="I809">
        <v>300000</v>
      </c>
      <c r="K809">
        <v>3.3333333000000001</v>
      </c>
      <c r="L809">
        <v>2300500</v>
      </c>
      <c r="M809">
        <v>2775700</v>
      </c>
      <c r="N809">
        <v>2633800</v>
      </c>
      <c r="P809">
        <v>3.2</v>
      </c>
      <c r="Q809">
        <v>1355700</v>
      </c>
      <c r="R809">
        <v>2761500</v>
      </c>
      <c r="S809">
        <v>794400</v>
      </c>
      <c r="U809">
        <v>3.4545455</v>
      </c>
      <c r="V809">
        <v>616000</v>
      </c>
      <c r="W809">
        <v>690500</v>
      </c>
      <c r="X809">
        <v>429900</v>
      </c>
      <c r="Z809">
        <v>3.5384614000000001</v>
      </c>
      <c r="AA809">
        <v>784417300</v>
      </c>
      <c r="AB809">
        <v>944668200</v>
      </c>
      <c r="AC809">
        <v>2517100</v>
      </c>
    </row>
    <row r="810" spans="1:29" x14ac:dyDescent="0.25">
      <c r="A810">
        <v>2.8</v>
      </c>
      <c r="B810">
        <v>288900</v>
      </c>
      <c r="C810">
        <v>272800</v>
      </c>
      <c r="D810">
        <v>274500</v>
      </c>
      <c r="F810">
        <v>3.1428569999999998</v>
      </c>
      <c r="G810">
        <v>570000</v>
      </c>
      <c r="H810">
        <v>567600</v>
      </c>
      <c r="I810">
        <v>321100</v>
      </c>
      <c r="K810">
        <v>3.3333333000000001</v>
      </c>
      <c r="L810">
        <v>16253100</v>
      </c>
      <c r="M810">
        <v>27573500</v>
      </c>
      <c r="N810">
        <v>3892200</v>
      </c>
      <c r="P810">
        <v>3.2</v>
      </c>
      <c r="Q810" t="s">
        <v>881</v>
      </c>
      <c r="R810" t="s">
        <v>249</v>
      </c>
      <c r="S810" t="s">
        <v>31</v>
      </c>
      <c r="U810">
        <v>3.4545455</v>
      </c>
      <c r="V810">
        <v>5783900</v>
      </c>
      <c r="W810">
        <v>11264400</v>
      </c>
      <c r="X810">
        <v>530300</v>
      </c>
      <c r="Z810">
        <v>3.5384614000000001</v>
      </c>
      <c r="AA810" t="s">
        <v>1273</v>
      </c>
      <c r="AB810" t="s">
        <v>662</v>
      </c>
      <c r="AC810">
        <v>20355000</v>
      </c>
    </row>
    <row r="811" spans="1:29" x14ac:dyDescent="0.25">
      <c r="A811">
        <v>2.8</v>
      </c>
      <c r="B811">
        <v>8573600</v>
      </c>
      <c r="C811">
        <v>7770400</v>
      </c>
      <c r="D811">
        <v>8118200</v>
      </c>
      <c r="F811">
        <v>3.1428569999999998</v>
      </c>
      <c r="G811">
        <v>570600</v>
      </c>
      <c r="H811">
        <v>2550000</v>
      </c>
      <c r="I811">
        <v>835900</v>
      </c>
      <c r="K811">
        <v>3.3333333000000001</v>
      </c>
      <c r="L811">
        <v>4268300</v>
      </c>
      <c r="M811">
        <v>5421900</v>
      </c>
      <c r="N811">
        <v>4090000</v>
      </c>
      <c r="P811">
        <v>3.2</v>
      </c>
      <c r="Q811" t="s">
        <v>882</v>
      </c>
      <c r="R811" t="s">
        <v>250</v>
      </c>
      <c r="S811" t="s">
        <v>32</v>
      </c>
      <c r="U811">
        <v>3.4545455</v>
      </c>
      <c r="V811">
        <v>779300</v>
      </c>
      <c r="W811">
        <v>1063100</v>
      </c>
      <c r="X811">
        <v>552200</v>
      </c>
      <c r="Z811">
        <v>3.5384614000000001</v>
      </c>
      <c r="AA811">
        <v>1601400</v>
      </c>
      <c r="AB811">
        <v>2459700</v>
      </c>
      <c r="AC811">
        <v>754200</v>
      </c>
    </row>
    <row r="812" spans="1:29" x14ac:dyDescent="0.25">
      <c r="A812">
        <v>2.8</v>
      </c>
      <c r="B812">
        <v>666100</v>
      </c>
      <c r="C812">
        <v>665100</v>
      </c>
      <c r="D812">
        <v>690400</v>
      </c>
      <c r="F812">
        <v>3.1428569999999998</v>
      </c>
      <c r="G812">
        <v>284400</v>
      </c>
      <c r="H812">
        <v>366800</v>
      </c>
      <c r="I812">
        <v>299800</v>
      </c>
      <c r="K812">
        <v>3.3333333000000001</v>
      </c>
      <c r="L812">
        <v>2910500</v>
      </c>
      <c r="M812">
        <v>3177200</v>
      </c>
      <c r="N812">
        <v>1234699</v>
      </c>
      <c r="P812">
        <v>3.2</v>
      </c>
      <c r="Q812">
        <v>609310300</v>
      </c>
      <c r="R812">
        <v>843166000</v>
      </c>
      <c r="S812">
        <v>1199600</v>
      </c>
      <c r="U812">
        <v>3.4545455</v>
      </c>
      <c r="V812">
        <v>800300</v>
      </c>
      <c r="W812">
        <v>777300</v>
      </c>
      <c r="X812">
        <v>601100</v>
      </c>
      <c r="Z812">
        <v>3.5384614000000001</v>
      </c>
      <c r="AA812">
        <v>1128408600</v>
      </c>
      <c r="AB812">
        <v>1679015200</v>
      </c>
      <c r="AC812">
        <v>10295200</v>
      </c>
    </row>
    <row r="813" spans="1:29" x14ac:dyDescent="0.25">
      <c r="A813">
        <v>2.8</v>
      </c>
      <c r="B813">
        <v>343100</v>
      </c>
      <c r="C813">
        <v>302200</v>
      </c>
      <c r="D813">
        <v>555600</v>
      </c>
      <c r="F813">
        <v>3.1428569999999998</v>
      </c>
      <c r="G813">
        <v>2832700</v>
      </c>
      <c r="H813">
        <v>4329400</v>
      </c>
      <c r="I813">
        <v>1849400</v>
      </c>
      <c r="K813">
        <v>3.3333333000000001</v>
      </c>
      <c r="L813">
        <v>1317400</v>
      </c>
      <c r="M813">
        <v>1885300</v>
      </c>
      <c r="N813">
        <v>699799</v>
      </c>
      <c r="P813">
        <v>3.2</v>
      </c>
      <c r="Q813">
        <v>69639100</v>
      </c>
      <c r="R813">
        <v>61703400</v>
      </c>
      <c r="S813">
        <v>11815500</v>
      </c>
      <c r="U813">
        <v>3.4545455</v>
      </c>
      <c r="V813">
        <v>745300</v>
      </c>
      <c r="W813">
        <v>731500</v>
      </c>
      <c r="X813">
        <v>565300</v>
      </c>
      <c r="Z813">
        <v>3.5384614000000001</v>
      </c>
      <c r="AA813">
        <v>2566000</v>
      </c>
      <c r="AB813">
        <v>3053500</v>
      </c>
      <c r="AC813">
        <v>2483300</v>
      </c>
    </row>
    <row r="814" spans="1:29" x14ac:dyDescent="0.25">
      <c r="A814">
        <v>2.8</v>
      </c>
      <c r="B814">
        <v>3749700</v>
      </c>
      <c r="C814">
        <v>4443300</v>
      </c>
      <c r="D814">
        <v>2930200</v>
      </c>
      <c r="F814">
        <v>3.1428569999999998</v>
      </c>
      <c r="G814">
        <v>376200</v>
      </c>
      <c r="H814">
        <v>426800</v>
      </c>
      <c r="I814">
        <v>391600</v>
      </c>
      <c r="K814">
        <v>3.3333333000000001</v>
      </c>
      <c r="L814">
        <v>1026600</v>
      </c>
      <c r="M814">
        <v>1079000</v>
      </c>
      <c r="N814">
        <v>1063200</v>
      </c>
      <c r="P814">
        <v>3.2</v>
      </c>
      <c r="Q814">
        <v>7065800</v>
      </c>
      <c r="R814">
        <v>8513600</v>
      </c>
      <c r="S814">
        <v>1878000</v>
      </c>
      <c r="U814">
        <v>3.4545455</v>
      </c>
      <c r="V814">
        <v>1549100</v>
      </c>
      <c r="W814">
        <v>1678700</v>
      </c>
      <c r="X814">
        <v>1636400</v>
      </c>
      <c r="Z814">
        <v>3.5384614000000001</v>
      </c>
      <c r="AA814">
        <v>63474500</v>
      </c>
      <c r="AB814">
        <v>111216500</v>
      </c>
      <c r="AC814">
        <v>1998500</v>
      </c>
    </row>
    <row r="815" spans="1:29" x14ac:dyDescent="0.25">
      <c r="A815">
        <v>2.8</v>
      </c>
      <c r="B815">
        <v>217500</v>
      </c>
      <c r="C815">
        <v>236400</v>
      </c>
      <c r="D815">
        <v>279900</v>
      </c>
      <c r="F815">
        <v>3.1428569999999998</v>
      </c>
      <c r="G815">
        <v>296300</v>
      </c>
      <c r="H815">
        <v>317800</v>
      </c>
      <c r="I815">
        <v>328900</v>
      </c>
      <c r="K815">
        <v>3.3333333000000001</v>
      </c>
      <c r="L815">
        <v>1187200</v>
      </c>
      <c r="M815">
        <v>1158800</v>
      </c>
      <c r="N815">
        <v>1202900</v>
      </c>
      <c r="P815">
        <v>3.2</v>
      </c>
      <c r="Q815">
        <v>1995452800</v>
      </c>
      <c r="R815">
        <v>2599894400</v>
      </c>
      <c r="S815">
        <v>5051200</v>
      </c>
      <c r="U815">
        <v>3.4545455</v>
      </c>
      <c r="V815">
        <v>1149000</v>
      </c>
      <c r="W815">
        <v>1430000</v>
      </c>
      <c r="X815">
        <v>847300</v>
      </c>
      <c r="Z815">
        <v>3.5384614000000001</v>
      </c>
      <c r="AA815">
        <v>8724800</v>
      </c>
      <c r="AB815">
        <v>14292400</v>
      </c>
      <c r="AC815">
        <v>8541800</v>
      </c>
    </row>
    <row r="816" spans="1:29" x14ac:dyDescent="0.25">
      <c r="A816">
        <v>2.8</v>
      </c>
      <c r="B816">
        <v>235100</v>
      </c>
      <c r="C816">
        <v>218300</v>
      </c>
      <c r="D816">
        <v>250700</v>
      </c>
      <c r="F816">
        <v>3.1428569999999998</v>
      </c>
      <c r="G816">
        <v>1032400</v>
      </c>
      <c r="H816">
        <v>1201300</v>
      </c>
      <c r="I816">
        <v>976700</v>
      </c>
      <c r="K816">
        <v>3.3333333000000001</v>
      </c>
      <c r="L816">
        <v>328354100</v>
      </c>
      <c r="M816">
        <v>397085200</v>
      </c>
      <c r="N816">
        <v>5731301</v>
      </c>
      <c r="P816">
        <v>3.2</v>
      </c>
      <c r="Q816">
        <v>3012800</v>
      </c>
      <c r="R816">
        <v>3943000</v>
      </c>
      <c r="S816">
        <v>1133600</v>
      </c>
      <c r="U816">
        <v>3.4545455</v>
      </c>
      <c r="V816">
        <v>43499900</v>
      </c>
      <c r="W816">
        <v>53680400</v>
      </c>
      <c r="X816">
        <v>3148400</v>
      </c>
      <c r="Z816">
        <v>3.5384614000000001</v>
      </c>
      <c r="AA816">
        <v>6948100</v>
      </c>
      <c r="AB816">
        <v>8178900</v>
      </c>
      <c r="AC816">
        <v>4748400</v>
      </c>
    </row>
    <row r="817" spans="1:29" x14ac:dyDescent="0.25">
      <c r="A817">
        <v>2.8</v>
      </c>
      <c r="B817">
        <v>373400</v>
      </c>
      <c r="C817">
        <v>227300</v>
      </c>
      <c r="D817">
        <v>230300</v>
      </c>
      <c r="F817">
        <v>3.1428569999999998</v>
      </c>
      <c r="G817">
        <v>744500</v>
      </c>
      <c r="H817">
        <v>558200</v>
      </c>
      <c r="I817">
        <v>573400</v>
      </c>
      <c r="K817">
        <v>3.3333333000000001</v>
      </c>
      <c r="L817">
        <v>2606500</v>
      </c>
      <c r="M817">
        <v>6393900</v>
      </c>
      <c r="N817">
        <v>378301</v>
      </c>
      <c r="P817">
        <v>3.2</v>
      </c>
      <c r="Q817">
        <v>1351686100</v>
      </c>
      <c r="R817">
        <v>2566087000</v>
      </c>
      <c r="S817">
        <v>3487100</v>
      </c>
      <c r="U817">
        <v>3.4545455</v>
      </c>
      <c r="V817">
        <v>24204400</v>
      </c>
      <c r="W817">
        <v>31438900</v>
      </c>
      <c r="X817">
        <v>23493500</v>
      </c>
      <c r="Z817">
        <v>3.5384614000000001</v>
      </c>
      <c r="AA817">
        <v>6984900</v>
      </c>
      <c r="AB817">
        <v>9612100</v>
      </c>
      <c r="AC817">
        <v>7731400</v>
      </c>
    </row>
    <row r="818" spans="1:29" x14ac:dyDescent="0.25">
      <c r="A818">
        <v>2.8</v>
      </c>
      <c r="B818">
        <v>63633600</v>
      </c>
      <c r="C818">
        <v>91849600</v>
      </c>
      <c r="D818">
        <v>13763600</v>
      </c>
      <c r="F818">
        <v>3.1428569999999998</v>
      </c>
      <c r="G818">
        <v>2789200</v>
      </c>
      <c r="H818">
        <v>1756600</v>
      </c>
      <c r="I818">
        <v>1585500</v>
      </c>
      <c r="K818">
        <v>3.3333333000000001</v>
      </c>
      <c r="L818">
        <v>1685900</v>
      </c>
      <c r="M818">
        <v>2636200</v>
      </c>
      <c r="N818">
        <v>793600</v>
      </c>
      <c r="P818">
        <v>3.2</v>
      </c>
      <c r="Q818">
        <v>639997800</v>
      </c>
      <c r="R818">
        <v>700906500</v>
      </c>
      <c r="S818">
        <v>667026000</v>
      </c>
      <c r="U818">
        <v>3.4545455</v>
      </c>
      <c r="V818">
        <v>6630800</v>
      </c>
      <c r="W818">
        <v>2905100</v>
      </c>
      <c r="X818">
        <v>939700</v>
      </c>
      <c r="Z818">
        <v>3.5384614000000001</v>
      </c>
      <c r="AA818">
        <v>100484800</v>
      </c>
      <c r="AB818">
        <v>65711600</v>
      </c>
      <c r="AC818">
        <v>11330900</v>
      </c>
    </row>
    <row r="819" spans="1:29" x14ac:dyDescent="0.25">
      <c r="A819">
        <v>2.8</v>
      </c>
      <c r="B819">
        <v>689700</v>
      </c>
      <c r="C819">
        <v>802200</v>
      </c>
      <c r="D819">
        <v>495100</v>
      </c>
      <c r="F819">
        <v>3.1428569999999998</v>
      </c>
      <c r="G819">
        <v>456500</v>
      </c>
      <c r="H819">
        <v>744100</v>
      </c>
      <c r="I819">
        <v>595800</v>
      </c>
      <c r="K819">
        <v>3.3333333000000001</v>
      </c>
      <c r="L819">
        <v>3607646600</v>
      </c>
      <c r="M819" t="s">
        <v>135</v>
      </c>
      <c r="N819">
        <v>3722099</v>
      </c>
      <c r="P819">
        <v>3.2</v>
      </c>
      <c r="Q819">
        <v>1845700</v>
      </c>
      <c r="R819">
        <v>2008700</v>
      </c>
      <c r="S819">
        <v>1177500</v>
      </c>
      <c r="U819">
        <v>3.4545455</v>
      </c>
      <c r="V819">
        <v>1869406300</v>
      </c>
      <c r="W819">
        <v>2424268200</v>
      </c>
      <c r="X819">
        <v>45815300</v>
      </c>
      <c r="Z819">
        <v>3.5384614000000001</v>
      </c>
      <c r="AA819">
        <v>25250800</v>
      </c>
      <c r="AB819">
        <v>30558900</v>
      </c>
      <c r="AC819">
        <v>2539100</v>
      </c>
    </row>
    <row r="820" spans="1:29" x14ac:dyDescent="0.25">
      <c r="A820">
        <v>2.8</v>
      </c>
      <c r="B820">
        <v>233900</v>
      </c>
      <c r="C820">
        <v>236100</v>
      </c>
      <c r="D820">
        <v>269100</v>
      </c>
      <c r="F820">
        <v>3.1428569999999998</v>
      </c>
      <c r="G820">
        <v>782903900</v>
      </c>
      <c r="H820">
        <v>1233814700</v>
      </c>
      <c r="I820">
        <v>6862600</v>
      </c>
      <c r="K820">
        <v>3.3333333000000001</v>
      </c>
      <c r="L820">
        <v>1827500</v>
      </c>
      <c r="M820">
        <v>1803100</v>
      </c>
      <c r="N820">
        <v>1798400</v>
      </c>
      <c r="P820">
        <v>3.2</v>
      </c>
      <c r="Q820">
        <v>1395223100</v>
      </c>
      <c r="R820">
        <v>2025704400</v>
      </c>
      <c r="S820">
        <v>7958100</v>
      </c>
      <c r="U820">
        <v>3.4545455</v>
      </c>
      <c r="V820">
        <v>3931500</v>
      </c>
      <c r="W820">
        <v>4872400</v>
      </c>
      <c r="X820">
        <v>3578000</v>
      </c>
      <c r="Z820">
        <v>3.5384614000000001</v>
      </c>
      <c r="AA820" t="s">
        <v>1114</v>
      </c>
      <c r="AB820">
        <v>60399500</v>
      </c>
      <c r="AC820">
        <v>874266200</v>
      </c>
    </row>
    <row r="821" spans="1:29" x14ac:dyDescent="0.25">
      <c r="A821">
        <v>2.8</v>
      </c>
      <c r="B821">
        <v>247100</v>
      </c>
      <c r="C821">
        <v>275200</v>
      </c>
      <c r="D821">
        <v>244700</v>
      </c>
      <c r="F821">
        <v>3.1428569999999998</v>
      </c>
      <c r="G821">
        <v>638700</v>
      </c>
      <c r="H821">
        <v>876100</v>
      </c>
      <c r="I821">
        <v>526400</v>
      </c>
      <c r="K821">
        <v>3.3333333000000001</v>
      </c>
      <c r="L821">
        <v>3945300</v>
      </c>
      <c r="M821">
        <v>7891100</v>
      </c>
      <c r="N821">
        <v>959900</v>
      </c>
      <c r="P821">
        <v>3.2</v>
      </c>
      <c r="Q821">
        <v>634400</v>
      </c>
      <c r="R821">
        <v>712500</v>
      </c>
      <c r="S821">
        <v>523000</v>
      </c>
      <c r="U821">
        <v>3.4545455</v>
      </c>
      <c r="V821">
        <v>2023400</v>
      </c>
      <c r="W821">
        <v>2373100</v>
      </c>
      <c r="X821">
        <v>530400</v>
      </c>
      <c r="Z821">
        <v>3.6923077000000002</v>
      </c>
      <c r="AA821" t="s">
        <v>1075</v>
      </c>
      <c r="AB821" t="s">
        <v>446</v>
      </c>
      <c r="AC821">
        <v>69072200</v>
      </c>
    </row>
    <row r="822" spans="1:29" x14ac:dyDescent="0.25">
      <c r="A822">
        <v>2.8</v>
      </c>
      <c r="B822">
        <v>424900</v>
      </c>
      <c r="C822">
        <v>460200</v>
      </c>
      <c r="D822">
        <v>453700</v>
      </c>
      <c r="F822">
        <v>3.1428569999999998</v>
      </c>
      <c r="G822">
        <v>320800</v>
      </c>
      <c r="H822">
        <v>339200</v>
      </c>
      <c r="I822">
        <v>251500</v>
      </c>
      <c r="K822">
        <v>3.3333333000000001</v>
      </c>
      <c r="L822">
        <v>4498900</v>
      </c>
      <c r="M822">
        <v>4445000</v>
      </c>
      <c r="N822">
        <v>4380600</v>
      </c>
      <c r="P822">
        <v>3.2</v>
      </c>
      <c r="Q822" t="s">
        <v>888</v>
      </c>
      <c r="R822" t="s">
        <v>257</v>
      </c>
      <c r="S822">
        <v>455406700</v>
      </c>
      <c r="U822">
        <v>3.4545455</v>
      </c>
      <c r="V822">
        <v>2725076600</v>
      </c>
      <c r="W822">
        <v>4644916800</v>
      </c>
      <c r="X822">
        <v>1447000</v>
      </c>
      <c r="Z822">
        <v>3.6923077000000002</v>
      </c>
      <c r="AA822" t="s">
        <v>1082</v>
      </c>
      <c r="AB822" t="s">
        <v>453</v>
      </c>
      <c r="AC822">
        <v>1603000</v>
      </c>
    </row>
    <row r="823" spans="1:29" x14ac:dyDescent="0.25">
      <c r="A823">
        <v>2.8</v>
      </c>
      <c r="B823">
        <v>716100</v>
      </c>
      <c r="C823">
        <v>746300</v>
      </c>
      <c r="D823">
        <v>779700</v>
      </c>
      <c r="F823">
        <v>3.1428569999999998</v>
      </c>
      <c r="G823">
        <v>598700</v>
      </c>
      <c r="H823">
        <v>757700</v>
      </c>
      <c r="I823">
        <v>367600</v>
      </c>
      <c r="K823">
        <v>3.3333333000000001</v>
      </c>
      <c r="L823">
        <v>81553000</v>
      </c>
      <c r="M823">
        <v>176424400</v>
      </c>
      <c r="N823">
        <v>1282600</v>
      </c>
      <c r="P823">
        <v>3.2</v>
      </c>
      <c r="Q823">
        <v>18840100</v>
      </c>
      <c r="R823">
        <v>27356700</v>
      </c>
      <c r="S823">
        <v>1558300</v>
      </c>
      <c r="U823">
        <v>3.4545455</v>
      </c>
      <c r="V823">
        <v>129683500</v>
      </c>
      <c r="W823">
        <v>213596300</v>
      </c>
      <c r="X823">
        <v>1087900</v>
      </c>
      <c r="Z823">
        <v>3.6923077000000002</v>
      </c>
      <c r="AA823">
        <v>470389000</v>
      </c>
      <c r="AB823">
        <v>1140277300</v>
      </c>
      <c r="AC823">
        <v>1382100</v>
      </c>
    </row>
    <row r="824" spans="1:29" x14ac:dyDescent="0.25">
      <c r="A824">
        <v>2.8</v>
      </c>
      <c r="B824">
        <v>836000</v>
      </c>
      <c r="C824">
        <v>862900</v>
      </c>
      <c r="D824">
        <v>857300</v>
      </c>
      <c r="F824">
        <v>3.1428569999999998</v>
      </c>
      <c r="G824">
        <v>982000</v>
      </c>
      <c r="H824">
        <v>1297900</v>
      </c>
      <c r="I824">
        <v>1118700</v>
      </c>
      <c r="K824">
        <v>3.3333333000000001</v>
      </c>
      <c r="L824">
        <v>410400</v>
      </c>
      <c r="M824">
        <v>729400</v>
      </c>
      <c r="N824">
        <v>490899</v>
      </c>
      <c r="P824">
        <v>3.2</v>
      </c>
      <c r="Q824">
        <v>3935400</v>
      </c>
      <c r="R824">
        <v>4918700</v>
      </c>
      <c r="S824">
        <v>1936400</v>
      </c>
      <c r="U824">
        <v>3.4545455</v>
      </c>
      <c r="V824">
        <v>1086100</v>
      </c>
      <c r="W824">
        <v>1496200</v>
      </c>
      <c r="X824">
        <v>892700</v>
      </c>
      <c r="Z824">
        <v>3.6923077000000002</v>
      </c>
      <c r="AA824">
        <v>6833800</v>
      </c>
      <c r="AB824">
        <v>13519700</v>
      </c>
      <c r="AC824">
        <v>1403400</v>
      </c>
    </row>
    <row r="825" spans="1:29" x14ac:dyDescent="0.25">
      <c r="A825">
        <v>2.8</v>
      </c>
      <c r="B825">
        <v>303000</v>
      </c>
      <c r="C825">
        <v>318000</v>
      </c>
      <c r="D825">
        <v>320400</v>
      </c>
      <c r="F825">
        <v>3.1428569999999998</v>
      </c>
      <c r="G825">
        <v>537100</v>
      </c>
      <c r="H825">
        <v>660000</v>
      </c>
      <c r="I825">
        <v>566900</v>
      </c>
      <c r="K825">
        <v>3.3333333000000001</v>
      </c>
      <c r="L825">
        <v>654500</v>
      </c>
      <c r="M825">
        <v>672800</v>
      </c>
      <c r="N825">
        <v>479600</v>
      </c>
      <c r="P825">
        <v>3.2</v>
      </c>
      <c r="Q825">
        <v>3569193900</v>
      </c>
      <c r="R825">
        <v>185674900</v>
      </c>
      <c r="S825">
        <v>1416766600</v>
      </c>
      <c r="U825">
        <v>3.4545455</v>
      </c>
      <c r="V825">
        <v>1121700</v>
      </c>
      <c r="W825">
        <v>1242300</v>
      </c>
      <c r="X825">
        <v>866000</v>
      </c>
      <c r="Z825">
        <v>3.6923077000000002</v>
      </c>
      <c r="AA825">
        <v>42769700</v>
      </c>
      <c r="AB825">
        <v>53311600</v>
      </c>
      <c r="AC825">
        <v>5180400</v>
      </c>
    </row>
    <row r="826" spans="1:29" x14ac:dyDescent="0.25">
      <c r="A826">
        <v>2.8</v>
      </c>
      <c r="B826">
        <v>286600</v>
      </c>
      <c r="C826">
        <v>265800</v>
      </c>
      <c r="D826">
        <v>266700</v>
      </c>
      <c r="F826">
        <v>3.1428569999999998</v>
      </c>
      <c r="G826">
        <v>412300</v>
      </c>
      <c r="H826">
        <v>562900</v>
      </c>
      <c r="I826">
        <v>433900</v>
      </c>
      <c r="K826">
        <v>3.3333333000000001</v>
      </c>
      <c r="L826" t="s">
        <v>782</v>
      </c>
      <c r="M826" t="s">
        <v>139</v>
      </c>
      <c r="N826">
        <v>5233540400</v>
      </c>
      <c r="P826">
        <v>3.2</v>
      </c>
      <c r="Q826">
        <v>730400</v>
      </c>
      <c r="R826">
        <v>866200</v>
      </c>
      <c r="S826">
        <v>820500</v>
      </c>
      <c r="U826">
        <v>3.4545455</v>
      </c>
      <c r="V826">
        <v>5869900</v>
      </c>
      <c r="W826">
        <v>7785300</v>
      </c>
      <c r="X826">
        <v>4928300</v>
      </c>
      <c r="Z826">
        <v>3.6923077000000002</v>
      </c>
      <c r="AA826">
        <v>681438700</v>
      </c>
      <c r="AB826">
        <v>1192771500</v>
      </c>
      <c r="AC826">
        <v>4847100</v>
      </c>
    </row>
    <row r="827" spans="1:29" x14ac:dyDescent="0.25">
      <c r="A827">
        <v>2.8</v>
      </c>
      <c r="B827">
        <v>719000</v>
      </c>
      <c r="C827">
        <v>759000</v>
      </c>
      <c r="D827">
        <v>743900</v>
      </c>
      <c r="F827">
        <v>3.1428569999999998</v>
      </c>
      <c r="G827">
        <v>856400</v>
      </c>
      <c r="H827">
        <v>916500</v>
      </c>
      <c r="I827">
        <v>783700</v>
      </c>
      <c r="K827">
        <v>3.3333333000000001</v>
      </c>
      <c r="L827">
        <v>1877600</v>
      </c>
      <c r="M827">
        <v>2457000</v>
      </c>
      <c r="N827">
        <v>413699</v>
      </c>
      <c r="P827">
        <v>3.2</v>
      </c>
      <c r="Q827">
        <v>2300700</v>
      </c>
      <c r="R827">
        <v>2525300</v>
      </c>
      <c r="S827">
        <v>2197400</v>
      </c>
      <c r="U827">
        <v>3.4545455</v>
      </c>
      <c r="V827" t="s">
        <v>988</v>
      </c>
      <c r="W827" t="s">
        <v>359</v>
      </c>
      <c r="X827">
        <v>239205500</v>
      </c>
      <c r="Z827">
        <v>3.6923077000000002</v>
      </c>
      <c r="AA827">
        <v>301594000</v>
      </c>
      <c r="AB827">
        <v>514343700</v>
      </c>
      <c r="AC827">
        <v>985900</v>
      </c>
    </row>
    <row r="828" spans="1:29" x14ac:dyDescent="0.25">
      <c r="A828">
        <v>2.8</v>
      </c>
      <c r="B828">
        <v>1253300</v>
      </c>
      <c r="C828">
        <v>1800600</v>
      </c>
      <c r="D828">
        <v>1087700</v>
      </c>
      <c r="F828">
        <v>3.1428569999999998</v>
      </c>
      <c r="G828">
        <v>367800</v>
      </c>
      <c r="H828">
        <v>349100</v>
      </c>
      <c r="I828">
        <v>439900</v>
      </c>
      <c r="K828">
        <v>3.3333333000000001</v>
      </c>
      <c r="L828">
        <v>26161900</v>
      </c>
      <c r="M828">
        <v>39578900</v>
      </c>
      <c r="N828">
        <v>1129200</v>
      </c>
      <c r="P828">
        <v>3.2</v>
      </c>
      <c r="Q828">
        <v>1232800</v>
      </c>
      <c r="R828">
        <v>1527900</v>
      </c>
      <c r="S828">
        <v>982600</v>
      </c>
      <c r="U828">
        <v>3.4545455</v>
      </c>
      <c r="V828">
        <v>453495200</v>
      </c>
      <c r="W828">
        <v>135310400</v>
      </c>
      <c r="X828">
        <v>138468300</v>
      </c>
      <c r="Z828">
        <v>3.6923077000000002</v>
      </c>
      <c r="AA828">
        <v>1657800</v>
      </c>
      <c r="AB828">
        <v>3396700</v>
      </c>
      <c r="AC828">
        <v>1344400</v>
      </c>
    </row>
    <row r="829" spans="1:29" x14ac:dyDescent="0.25">
      <c r="A829">
        <v>2.8</v>
      </c>
      <c r="B829">
        <v>3393800</v>
      </c>
      <c r="C829">
        <v>4789500</v>
      </c>
      <c r="D829">
        <v>877400</v>
      </c>
      <c r="F829">
        <v>3.1428569999999998</v>
      </c>
      <c r="G829">
        <v>401200</v>
      </c>
      <c r="H829">
        <v>457000</v>
      </c>
      <c r="I829">
        <v>465600</v>
      </c>
      <c r="K829">
        <v>3.3333333000000001</v>
      </c>
      <c r="L829">
        <v>723900</v>
      </c>
      <c r="M829">
        <v>1427300</v>
      </c>
      <c r="N829">
        <v>603300</v>
      </c>
      <c r="P829">
        <v>3.2</v>
      </c>
      <c r="Q829">
        <v>1604100</v>
      </c>
      <c r="R829">
        <v>1737700</v>
      </c>
      <c r="S829">
        <v>1732200</v>
      </c>
      <c r="U829">
        <v>3.4545455</v>
      </c>
      <c r="V829" t="s">
        <v>990</v>
      </c>
      <c r="W829" t="s">
        <v>361</v>
      </c>
      <c r="X829">
        <v>61251900</v>
      </c>
      <c r="Z829">
        <v>3.6923077000000002</v>
      </c>
      <c r="AA829">
        <v>3287700</v>
      </c>
      <c r="AB829">
        <v>3174200</v>
      </c>
      <c r="AC829">
        <v>3175700</v>
      </c>
    </row>
    <row r="830" spans="1:29" x14ac:dyDescent="0.25">
      <c r="A830">
        <v>2.8</v>
      </c>
      <c r="B830">
        <v>763100</v>
      </c>
      <c r="C830">
        <v>872300</v>
      </c>
      <c r="D830">
        <v>928000</v>
      </c>
      <c r="F830">
        <v>3.1428569999999998</v>
      </c>
      <c r="G830">
        <v>438600</v>
      </c>
      <c r="H830">
        <v>429900</v>
      </c>
      <c r="I830">
        <v>473400</v>
      </c>
      <c r="K830">
        <v>3.3333333000000001</v>
      </c>
      <c r="L830">
        <v>284677000</v>
      </c>
      <c r="M830">
        <v>173142100</v>
      </c>
      <c r="N830">
        <v>297868700</v>
      </c>
      <c r="P830">
        <v>3.2</v>
      </c>
      <c r="Q830">
        <v>1484100</v>
      </c>
      <c r="R830">
        <v>1656100</v>
      </c>
      <c r="S830">
        <v>1412000</v>
      </c>
      <c r="U830">
        <v>3.4545455</v>
      </c>
      <c r="V830">
        <v>3548200</v>
      </c>
      <c r="W830">
        <v>7270400</v>
      </c>
      <c r="X830">
        <v>629000</v>
      </c>
      <c r="Z830">
        <v>3.6923077000000002</v>
      </c>
      <c r="AA830">
        <v>108261400</v>
      </c>
      <c r="AB830">
        <v>262372700</v>
      </c>
      <c r="AC830">
        <v>854700</v>
      </c>
    </row>
    <row r="831" spans="1:29" x14ac:dyDescent="0.25">
      <c r="A831">
        <v>2.8</v>
      </c>
      <c r="B831">
        <v>378200</v>
      </c>
      <c r="C831">
        <v>505700</v>
      </c>
      <c r="D831">
        <v>524100</v>
      </c>
      <c r="F831">
        <v>3.1428569999999998</v>
      </c>
      <c r="G831">
        <v>1128200</v>
      </c>
      <c r="H831">
        <v>1064000</v>
      </c>
      <c r="I831">
        <v>1120400</v>
      </c>
      <c r="K831">
        <v>3.3333333000000001</v>
      </c>
      <c r="L831">
        <v>6610600</v>
      </c>
      <c r="M831">
        <v>10434200</v>
      </c>
      <c r="N831">
        <v>2447901</v>
      </c>
      <c r="P831">
        <v>3.2</v>
      </c>
      <c r="Q831">
        <v>149804400</v>
      </c>
      <c r="R831">
        <v>172293700</v>
      </c>
      <c r="S831">
        <v>6354800</v>
      </c>
      <c r="U831">
        <v>3.4545455</v>
      </c>
      <c r="V831">
        <v>1224400</v>
      </c>
      <c r="W831">
        <v>1269700</v>
      </c>
      <c r="X831">
        <v>937500</v>
      </c>
      <c r="Z831">
        <v>3.6923077000000002</v>
      </c>
      <c r="AA831">
        <v>34532100</v>
      </c>
      <c r="AB831">
        <v>57948800</v>
      </c>
      <c r="AC831">
        <v>1314100</v>
      </c>
    </row>
    <row r="832" spans="1:29" x14ac:dyDescent="0.25">
      <c r="A832">
        <v>2.8</v>
      </c>
      <c r="B832">
        <v>226300</v>
      </c>
      <c r="C832">
        <v>221400</v>
      </c>
      <c r="D832">
        <v>250500</v>
      </c>
      <c r="F832">
        <v>3.1428569999999998</v>
      </c>
      <c r="G832">
        <v>318900</v>
      </c>
      <c r="H832">
        <v>302900</v>
      </c>
      <c r="I832">
        <v>353600</v>
      </c>
      <c r="K832">
        <v>3.3333333000000001</v>
      </c>
      <c r="L832">
        <v>8442200</v>
      </c>
      <c r="M832">
        <v>8756700</v>
      </c>
      <c r="N832">
        <v>9211100</v>
      </c>
      <c r="P832">
        <v>3.2</v>
      </c>
      <c r="Q832">
        <v>2825500</v>
      </c>
      <c r="R832">
        <v>3531800</v>
      </c>
      <c r="S832">
        <v>869700</v>
      </c>
      <c r="U832">
        <v>3.4545455</v>
      </c>
      <c r="V832">
        <v>11432700</v>
      </c>
      <c r="W832">
        <v>12032200</v>
      </c>
      <c r="X832">
        <v>12302400</v>
      </c>
      <c r="Z832">
        <v>3.6923077000000002</v>
      </c>
      <c r="AA832" t="s">
        <v>1158</v>
      </c>
      <c r="AB832" t="s">
        <v>537</v>
      </c>
      <c r="AC832">
        <v>4887300</v>
      </c>
    </row>
    <row r="833" spans="1:29" x14ac:dyDescent="0.25">
      <c r="A833">
        <v>2.8</v>
      </c>
      <c r="B833">
        <v>215000</v>
      </c>
      <c r="C833">
        <v>302700</v>
      </c>
      <c r="D833">
        <v>288700</v>
      </c>
      <c r="F833">
        <v>3.1428569999999998</v>
      </c>
      <c r="G833">
        <v>5035400</v>
      </c>
      <c r="H833">
        <v>5478800</v>
      </c>
      <c r="I833">
        <v>5706500</v>
      </c>
      <c r="K833">
        <v>3.3333333000000001</v>
      </c>
      <c r="L833">
        <v>51342800</v>
      </c>
      <c r="M833">
        <v>55748300</v>
      </c>
      <c r="N833">
        <v>17086500</v>
      </c>
      <c r="P833">
        <v>3.2</v>
      </c>
      <c r="Q833">
        <v>622200</v>
      </c>
      <c r="R833">
        <v>894200</v>
      </c>
      <c r="S833">
        <v>332700</v>
      </c>
      <c r="U833">
        <v>3.4545455</v>
      </c>
      <c r="V833" t="s">
        <v>1067</v>
      </c>
      <c r="W833" t="s">
        <v>372</v>
      </c>
      <c r="X833">
        <v>4271100</v>
      </c>
      <c r="Z833">
        <v>3.6923077000000002</v>
      </c>
      <c r="AA833">
        <v>1860460200</v>
      </c>
      <c r="AB833">
        <v>2327379200</v>
      </c>
      <c r="AC833">
        <v>20388300</v>
      </c>
    </row>
    <row r="834" spans="1:29" x14ac:dyDescent="0.25">
      <c r="A834">
        <v>2.8</v>
      </c>
      <c r="B834">
        <v>204300</v>
      </c>
      <c r="C834">
        <v>297800</v>
      </c>
      <c r="D834">
        <v>265000</v>
      </c>
      <c r="F834">
        <v>3.1428569999999998</v>
      </c>
      <c r="G834">
        <v>6934400</v>
      </c>
      <c r="H834">
        <v>10740900</v>
      </c>
      <c r="I834">
        <v>2044900</v>
      </c>
      <c r="K834">
        <v>3.3333333000000001</v>
      </c>
      <c r="L834">
        <v>4194536100</v>
      </c>
      <c r="M834">
        <v>4179045200</v>
      </c>
      <c r="N834">
        <v>80135600</v>
      </c>
      <c r="P834">
        <v>3.2</v>
      </c>
      <c r="Q834">
        <v>3870500</v>
      </c>
      <c r="R834">
        <v>8188800</v>
      </c>
      <c r="S834">
        <v>532800</v>
      </c>
      <c r="U834">
        <v>3.4545455</v>
      </c>
      <c r="V834">
        <v>17579600</v>
      </c>
      <c r="W834">
        <v>19189600</v>
      </c>
      <c r="X834">
        <v>18807900</v>
      </c>
      <c r="Z834">
        <v>3.6923077000000002</v>
      </c>
      <c r="AA834">
        <v>200038600</v>
      </c>
      <c r="AB834">
        <v>351968500</v>
      </c>
      <c r="AC834">
        <v>3719300</v>
      </c>
    </row>
    <row r="835" spans="1:29" x14ac:dyDescent="0.25">
      <c r="A835">
        <v>2.8</v>
      </c>
      <c r="B835">
        <v>911700</v>
      </c>
      <c r="C835">
        <v>1128800</v>
      </c>
      <c r="D835">
        <v>1113600</v>
      </c>
      <c r="F835">
        <v>3.1428569999999998</v>
      </c>
      <c r="G835">
        <v>754400</v>
      </c>
      <c r="H835">
        <v>810000</v>
      </c>
      <c r="I835">
        <v>833400</v>
      </c>
      <c r="K835">
        <v>3.3333333000000001</v>
      </c>
      <c r="L835">
        <v>2402100</v>
      </c>
      <c r="M835">
        <v>3145800</v>
      </c>
      <c r="N835">
        <v>3629500</v>
      </c>
      <c r="P835">
        <v>3.2</v>
      </c>
      <c r="Q835">
        <v>5971963300</v>
      </c>
      <c r="R835" t="s">
        <v>271</v>
      </c>
      <c r="S835">
        <v>252461000</v>
      </c>
      <c r="U835">
        <v>3.4545455</v>
      </c>
      <c r="V835">
        <v>722500</v>
      </c>
      <c r="W835">
        <v>2557000</v>
      </c>
      <c r="X835">
        <v>572500</v>
      </c>
      <c r="Z835">
        <v>3.6923077000000002</v>
      </c>
      <c r="AA835">
        <v>2950100</v>
      </c>
      <c r="AB835">
        <v>4618700</v>
      </c>
      <c r="AC835">
        <v>1017900</v>
      </c>
    </row>
    <row r="836" spans="1:29" x14ac:dyDescent="0.25">
      <c r="A836">
        <v>2.8</v>
      </c>
      <c r="B836">
        <v>859100</v>
      </c>
      <c r="C836">
        <v>924600</v>
      </c>
      <c r="D836">
        <v>908400</v>
      </c>
      <c r="F836">
        <v>3.1428569999999998</v>
      </c>
      <c r="G836">
        <v>336700</v>
      </c>
      <c r="H836">
        <v>366700</v>
      </c>
      <c r="I836">
        <v>345900</v>
      </c>
      <c r="K836">
        <v>3.3333333000000001</v>
      </c>
      <c r="L836">
        <v>2055100</v>
      </c>
      <c r="M836">
        <v>2500100</v>
      </c>
      <c r="N836">
        <v>1771000</v>
      </c>
      <c r="P836">
        <v>3.2</v>
      </c>
      <c r="Q836">
        <v>62024700</v>
      </c>
      <c r="R836">
        <v>95215200</v>
      </c>
      <c r="S836">
        <v>885200</v>
      </c>
      <c r="U836">
        <v>3.4545455</v>
      </c>
      <c r="V836">
        <v>5566400</v>
      </c>
      <c r="W836">
        <v>8048000</v>
      </c>
      <c r="X836">
        <v>8021000</v>
      </c>
      <c r="Z836">
        <v>3.6923077000000002</v>
      </c>
      <c r="AA836">
        <v>70568100</v>
      </c>
      <c r="AB836">
        <v>65900100</v>
      </c>
      <c r="AC836">
        <v>9674600</v>
      </c>
    </row>
    <row r="837" spans="1:29" x14ac:dyDescent="0.25">
      <c r="A837">
        <v>2.8</v>
      </c>
      <c r="B837">
        <v>1660100</v>
      </c>
      <c r="C837">
        <v>1981600</v>
      </c>
      <c r="D837">
        <v>1806100</v>
      </c>
      <c r="F837">
        <v>3.1428569999999998</v>
      </c>
      <c r="G837">
        <v>289600</v>
      </c>
      <c r="H837">
        <v>320500</v>
      </c>
      <c r="I837">
        <v>304400</v>
      </c>
      <c r="K837">
        <v>3.3333333000000001</v>
      </c>
      <c r="L837">
        <v>2106200</v>
      </c>
      <c r="M837">
        <v>2780600</v>
      </c>
      <c r="N837">
        <v>1482899</v>
      </c>
      <c r="P837">
        <v>3.2</v>
      </c>
      <c r="Q837">
        <v>1604200</v>
      </c>
      <c r="R837">
        <v>1862000</v>
      </c>
      <c r="S837">
        <v>1390800</v>
      </c>
      <c r="U837">
        <v>3.4545455</v>
      </c>
      <c r="V837" t="s">
        <v>1010</v>
      </c>
      <c r="W837" t="s">
        <v>381</v>
      </c>
      <c r="X837">
        <v>54740300</v>
      </c>
      <c r="Z837">
        <v>3.6923077000000002</v>
      </c>
      <c r="AA837">
        <v>5444000</v>
      </c>
      <c r="AB837">
        <v>8368100</v>
      </c>
      <c r="AC837">
        <v>3197200</v>
      </c>
    </row>
    <row r="838" spans="1:29" x14ac:dyDescent="0.25">
      <c r="A838">
        <v>2.8</v>
      </c>
      <c r="B838">
        <v>239900</v>
      </c>
      <c r="C838">
        <v>202300</v>
      </c>
      <c r="D838">
        <v>213100</v>
      </c>
      <c r="F838">
        <v>3.1428569999999998</v>
      </c>
      <c r="G838">
        <v>13551500</v>
      </c>
      <c r="H838">
        <v>18233300</v>
      </c>
      <c r="I838">
        <v>15797400</v>
      </c>
      <c r="K838">
        <v>3.3333333000000001</v>
      </c>
      <c r="L838">
        <v>85192200</v>
      </c>
      <c r="M838">
        <v>89356400</v>
      </c>
      <c r="N838">
        <v>83524801</v>
      </c>
      <c r="P838">
        <v>3.2</v>
      </c>
      <c r="Q838">
        <v>8573700</v>
      </c>
      <c r="R838">
        <v>12420000</v>
      </c>
      <c r="S838">
        <v>3955800</v>
      </c>
      <c r="U838">
        <v>3.4545455</v>
      </c>
      <c r="V838">
        <v>24439900</v>
      </c>
      <c r="W838">
        <v>34454400</v>
      </c>
      <c r="X838">
        <v>1559300</v>
      </c>
      <c r="Z838">
        <v>3.6923077000000002</v>
      </c>
      <c r="AA838">
        <v>620195700</v>
      </c>
      <c r="AB838">
        <v>934876700</v>
      </c>
      <c r="AC838">
        <v>2522600</v>
      </c>
    </row>
    <row r="839" spans="1:29" x14ac:dyDescent="0.25">
      <c r="A839">
        <v>2.8</v>
      </c>
      <c r="B839">
        <v>1162200</v>
      </c>
      <c r="C839">
        <v>1209700</v>
      </c>
      <c r="D839">
        <v>1221500</v>
      </c>
      <c r="F839">
        <v>3.1428569999999998</v>
      </c>
      <c r="G839">
        <v>352400</v>
      </c>
      <c r="H839">
        <v>381800</v>
      </c>
      <c r="I839">
        <v>322900</v>
      </c>
      <c r="K839">
        <v>3.3333333000000001</v>
      </c>
      <c r="L839" t="s">
        <v>790</v>
      </c>
      <c r="M839" t="s">
        <v>150</v>
      </c>
      <c r="N839">
        <v>36674000</v>
      </c>
      <c r="P839">
        <v>3.4</v>
      </c>
      <c r="Q839">
        <v>12532600</v>
      </c>
      <c r="R839">
        <v>20843900</v>
      </c>
      <c r="S839">
        <v>962200</v>
      </c>
      <c r="U839">
        <v>3.4545455</v>
      </c>
      <c r="V839">
        <v>3025400</v>
      </c>
      <c r="W839">
        <v>1811800</v>
      </c>
      <c r="X839">
        <v>881600</v>
      </c>
      <c r="Z839">
        <v>3.6923077000000002</v>
      </c>
      <c r="AA839">
        <v>10484500</v>
      </c>
      <c r="AB839">
        <v>19411500</v>
      </c>
      <c r="AC839">
        <v>1530400</v>
      </c>
    </row>
    <row r="840" spans="1:29" x14ac:dyDescent="0.25">
      <c r="A840">
        <v>2.8</v>
      </c>
      <c r="B840">
        <v>305800</v>
      </c>
      <c r="C840">
        <v>264900</v>
      </c>
      <c r="D840">
        <v>474900</v>
      </c>
      <c r="F840">
        <v>3.1428569999999998</v>
      </c>
      <c r="G840">
        <v>389200</v>
      </c>
      <c r="H840">
        <v>438400</v>
      </c>
      <c r="I840">
        <v>459200</v>
      </c>
      <c r="K840">
        <v>3.3333333000000001</v>
      </c>
      <c r="L840">
        <v>319300</v>
      </c>
      <c r="M840">
        <v>338900</v>
      </c>
      <c r="N840">
        <v>357700</v>
      </c>
      <c r="P840">
        <v>3.4</v>
      </c>
      <c r="Q840">
        <v>41848000</v>
      </c>
      <c r="R840">
        <v>55082899</v>
      </c>
      <c r="S840">
        <v>4652000</v>
      </c>
      <c r="U840">
        <v>3.4545455</v>
      </c>
      <c r="V840">
        <v>22653500</v>
      </c>
      <c r="W840">
        <v>25042100</v>
      </c>
      <c r="X840">
        <v>3448200</v>
      </c>
      <c r="Z840">
        <v>3.6923077000000002</v>
      </c>
      <c r="AA840">
        <v>1160904400</v>
      </c>
      <c r="AB840">
        <v>56954100</v>
      </c>
      <c r="AC840">
        <v>53883600</v>
      </c>
    </row>
    <row r="841" spans="1:29" x14ac:dyDescent="0.25">
      <c r="A841">
        <v>2.8</v>
      </c>
      <c r="B841">
        <v>685100</v>
      </c>
      <c r="C841">
        <v>682600</v>
      </c>
      <c r="D841">
        <v>649100</v>
      </c>
      <c r="F841">
        <v>3.1428569999999998</v>
      </c>
      <c r="G841">
        <v>1491900</v>
      </c>
      <c r="H841">
        <v>1681300</v>
      </c>
      <c r="I841">
        <v>1281100</v>
      </c>
      <c r="K841">
        <v>3.3333333000000001</v>
      </c>
      <c r="L841">
        <v>587400</v>
      </c>
      <c r="M841">
        <v>633900</v>
      </c>
      <c r="N841">
        <v>527000</v>
      </c>
      <c r="P841">
        <v>3.4</v>
      </c>
      <c r="Q841">
        <v>13182600</v>
      </c>
      <c r="R841">
        <v>15600100</v>
      </c>
      <c r="S841">
        <v>3329300</v>
      </c>
      <c r="U841">
        <v>3.4545455</v>
      </c>
      <c r="V841">
        <v>1763300</v>
      </c>
      <c r="W841">
        <v>1736400</v>
      </c>
      <c r="X841">
        <v>1486900</v>
      </c>
      <c r="Z841">
        <v>3.6923077000000002</v>
      </c>
      <c r="AA841">
        <v>3103100</v>
      </c>
      <c r="AB841">
        <v>4408400</v>
      </c>
      <c r="AC841">
        <v>2080600</v>
      </c>
    </row>
    <row r="842" spans="1:29" x14ac:dyDescent="0.25">
      <c r="A842">
        <v>2.8</v>
      </c>
      <c r="B842">
        <v>224400</v>
      </c>
      <c r="C842">
        <v>202400</v>
      </c>
      <c r="D842">
        <v>216400</v>
      </c>
      <c r="F842">
        <v>3.1428569999999998</v>
      </c>
      <c r="G842">
        <v>7977500</v>
      </c>
      <c r="H842">
        <v>8397000</v>
      </c>
      <c r="I842">
        <v>8801600</v>
      </c>
      <c r="K842">
        <v>3.3333333000000001</v>
      </c>
      <c r="L842">
        <v>1846300</v>
      </c>
      <c r="M842">
        <v>2194800</v>
      </c>
      <c r="N842">
        <v>619200</v>
      </c>
      <c r="P842">
        <v>3.4</v>
      </c>
      <c r="Q842">
        <v>776700</v>
      </c>
      <c r="R842">
        <v>923200</v>
      </c>
      <c r="S842">
        <v>777800</v>
      </c>
      <c r="U842">
        <v>3.4545455</v>
      </c>
      <c r="V842">
        <v>141771400</v>
      </c>
      <c r="W842">
        <v>150225300</v>
      </c>
      <c r="X842">
        <v>6676900</v>
      </c>
      <c r="Z842">
        <v>3.6923077000000002</v>
      </c>
      <c r="AA842">
        <v>3830600</v>
      </c>
      <c r="AB842">
        <v>8757600</v>
      </c>
      <c r="AC842">
        <v>1778800</v>
      </c>
    </row>
    <row r="843" spans="1:29" x14ac:dyDescent="0.25">
      <c r="A843">
        <v>2.8</v>
      </c>
      <c r="B843">
        <v>244200</v>
      </c>
      <c r="C843">
        <v>256000</v>
      </c>
      <c r="D843">
        <v>265300</v>
      </c>
      <c r="F843">
        <v>3.1428569999999998</v>
      </c>
      <c r="G843">
        <v>556500</v>
      </c>
      <c r="H843">
        <v>798800</v>
      </c>
      <c r="I843">
        <v>690900</v>
      </c>
      <c r="K843">
        <v>3.3333333000000001</v>
      </c>
      <c r="L843">
        <v>3440700</v>
      </c>
      <c r="M843">
        <v>4478000</v>
      </c>
      <c r="N843">
        <v>3110301</v>
      </c>
      <c r="P843">
        <v>3.4</v>
      </c>
      <c r="Q843">
        <v>53553200</v>
      </c>
      <c r="R843">
        <v>93458899</v>
      </c>
      <c r="S843">
        <v>3192700</v>
      </c>
      <c r="U843">
        <v>3.4545455</v>
      </c>
      <c r="V843">
        <v>34597700</v>
      </c>
      <c r="W843">
        <v>71394700</v>
      </c>
      <c r="X843">
        <v>2416200</v>
      </c>
      <c r="Z843">
        <v>3.6923077000000002</v>
      </c>
      <c r="AA843" t="s">
        <v>1406</v>
      </c>
      <c r="AB843" t="s">
        <v>653</v>
      </c>
      <c r="AC843">
        <v>4477300</v>
      </c>
    </row>
    <row r="844" spans="1:29" x14ac:dyDescent="0.25">
      <c r="A844">
        <v>2.8</v>
      </c>
      <c r="B844">
        <v>240700</v>
      </c>
      <c r="C844">
        <v>281700</v>
      </c>
      <c r="D844">
        <v>300600</v>
      </c>
      <c r="F844">
        <v>3.1428569999999998</v>
      </c>
      <c r="G844">
        <v>2476900</v>
      </c>
      <c r="H844">
        <v>5560900</v>
      </c>
      <c r="I844">
        <v>3568500</v>
      </c>
      <c r="K844">
        <v>3.3333333000000001</v>
      </c>
      <c r="L844">
        <v>541195600</v>
      </c>
      <c r="M844">
        <v>809342800</v>
      </c>
      <c r="N844">
        <v>2591400</v>
      </c>
      <c r="P844">
        <v>3.4</v>
      </c>
      <c r="Q844">
        <v>99362800</v>
      </c>
      <c r="R844">
        <v>112666700</v>
      </c>
      <c r="S844">
        <v>102662800</v>
      </c>
      <c r="U844">
        <v>3.4545455</v>
      </c>
      <c r="V844">
        <v>1524600</v>
      </c>
      <c r="W844">
        <v>1808300</v>
      </c>
      <c r="X844">
        <v>1418700</v>
      </c>
      <c r="Z844">
        <v>3.6923077000000002</v>
      </c>
      <c r="AA844">
        <v>2608700</v>
      </c>
      <c r="AB844">
        <v>5636200</v>
      </c>
      <c r="AC844">
        <v>1105500</v>
      </c>
    </row>
    <row r="845" spans="1:29" x14ac:dyDescent="0.25">
      <c r="A845">
        <v>2.8</v>
      </c>
      <c r="B845">
        <v>1615400</v>
      </c>
      <c r="C845">
        <v>1784100</v>
      </c>
      <c r="D845">
        <v>1818100</v>
      </c>
      <c r="F845">
        <v>3.1428569999999998</v>
      </c>
      <c r="G845">
        <v>52631400</v>
      </c>
      <c r="H845">
        <v>57459600</v>
      </c>
      <c r="I845">
        <v>21830000</v>
      </c>
      <c r="K845">
        <v>3.3333333000000001</v>
      </c>
      <c r="L845">
        <v>1155800</v>
      </c>
      <c r="M845">
        <v>1417000</v>
      </c>
      <c r="N845">
        <v>600100</v>
      </c>
      <c r="P845">
        <v>3.4</v>
      </c>
      <c r="Q845">
        <v>2879900</v>
      </c>
      <c r="R845">
        <v>3174000</v>
      </c>
      <c r="S845">
        <v>3158900</v>
      </c>
      <c r="U845">
        <v>3.4545455</v>
      </c>
      <c r="V845">
        <v>888500</v>
      </c>
      <c r="W845">
        <v>1228800</v>
      </c>
      <c r="X845">
        <v>826500</v>
      </c>
      <c r="Z845">
        <v>3.6923077000000002</v>
      </c>
      <c r="AA845">
        <v>683914800</v>
      </c>
      <c r="AB845">
        <v>309859100</v>
      </c>
      <c r="AC845">
        <v>769247100</v>
      </c>
    </row>
    <row r="846" spans="1:29" x14ac:dyDescent="0.25">
      <c r="A846">
        <v>2.8</v>
      </c>
      <c r="B846">
        <v>696900</v>
      </c>
      <c r="C846">
        <v>752600</v>
      </c>
      <c r="D846">
        <v>745300</v>
      </c>
      <c r="F846">
        <v>3.1428569999999998</v>
      </c>
      <c r="G846">
        <v>1357912700</v>
      </c>
      <c r="H846">
        <v>1516540600</v>
      </c>
      <c r="I846">
        <v>11875400</v>
      </c>
      <c r="K846">
        <v>3.3333333000000001</v>
      </c>
      <c r="L846">
        <v>3919500</v>
      </c>
      <c r="M846">
        <v>4221600</v>
      </c>
      <c r="N846">
        <v>1230800</v>
      </c>
      <c r="P846">
        <v>3.4</v>
      </c>
      <c r="Q846">
        <v>928900</v>
      </c>
      <c r="R846">
        <v>1007100</v>
      </c>
      <c r="S846">
        <v>1158900</v>
      </c>
      <c r="U846">
        <v>3.4545455</v>
      </c>
      <c r="V846" t="s">
        <v>1055</v>
      </c>
      <c r="W846" t="s">
        <v>426</v>
      </c>
      <c r="X846">
        <v>20968000</v>
      </c>
      <c r="Z846">
        <v>3.6923077000000002</v>
      </c>
      <c r="AA846">
        <v>1027561500</v>
      </c>
      <c r="AB846">
        <v>1643074200</v>
      </c>
      <c r="AC846">
        <v>6223600</v>
      </c>
    </row>
    <row r="847" spans="1:29" x14ac:dyDescent="0.25">
      <c r="A847">
        <v>2.8</v>
      </c>
      <c r="B847">
        <v>1889000</v>
      </c>
      <c r="C847">
        <v>2440800</v>
      </c>
      <c r="D847">
        <v>2345700</v>
      </c>
      <c r="F847">
        <v>3.1428569999999998</v>
      </c>
      <c r="G847">
        <v>120984400</v>
      </c>
      <c r="H847">
        <v>231902900</v>
      </c>
      <c r="I847">
        <v>4058600</v>
      </c>
      <c r="K847">
        <v>3.3333333000000001</v>
      </c>
      <c r="L847">
        <v>1757100</v>
      </c>
      <c r="M847">
        <v>1712100</v>
      </c>
      <c r="N847">
        <v>1382600</v>
      </c>
      <c r="P847">
        <v>3.4</v>
      </c>
      <c r="Q847">
        <v>1311000</v>
      </c>
      <c r="R847">
        <v>1350900</v>
      </c>
      <c r="S847">
        <v>1312000</v>
      </c>
      <c r="U847">
        <v>3.4545455</v>
      </c>
      <c r="V847">
        <v>13824100</v>
      </c>
      <c r="W847">
        <v>14918500</v>
      </c>
      <c r="X847">
        <v>1232200</v>
      </c>
      <c r="Z847">
        <v>3.6923077000000002</v>
      </c>
      <c r="AA847" t="s">
        <v>1301</v>
      </c>
      <c r="AB847" t="s">
        <v>690</v>
      </c>
      <c r="AC847">
        <v>565374000</v>
      </c>
    </row>
    <row r="848" spans="1:29" x14ac:dyDescent="0.25">
      <c r="A848">
        <v>2.8</v>
      </c>
      <c r="B848">
        <v>398900</v>
      </c>
      <c r="C848">
        <v>449200</v>
      </c>
      <c r="D848">
        <v>455500</v>
      </c>
      <c r="F848">
        <v>3.1428569999999998</v>
      </c>
      <c r="G848">
        <v>419300</v>
      </c>
      <c r="H848">
        <v>384600</v>
      </c>
      <c r="I848">
        <v>334200</v>
      </c>
      <c r="K848">
        <v>3.3333333000000001</v>
      </c>
      <c r="L848">
        <v>4020400</v>
      </c>
      <c r="M848">
        <v>3643000</v>
      </c>
      <c r="N848">
        <v>3684599</v>
      </c>
      <c r="P848">
        <v>3.4</v>
      </c>
      <c r="Q848">
        <v>5842900</v>
      </c>
      <c r="R848">
        <v>8752700</v>
      </c>
      <c r="S848">
        <v>1295000</v>
      </c>
      <c r="U848">
        <v>3.4545455</v>
      </c>
      <c r="V848">
        <v>55294400</v>
      </c>
      <c r="W848">
        <v>86218200</v>
      </c>
      <c r="X848">
        <v>1333000</v>
      </c>
      <c r="Z848">
        <v>3.6923077000000002</v>
      </c>
      <c r="AA848" t="s">
        <v>1302</v>
      </c>
      <c r="AB848" t="s">
        <v>691</v>
      </c>
      <c r="AC848">
        <v>2432600</v>
      </c>
    </row>
    <row r="849" spans="1:29" x14ac:dyDescent="0.25">
      <c r="A849">
        <v>2.8</v>
      </c>
      <c r="B849">
        <v>315900</v>
      </c>
      <c r="C849">
        <v>416000</v>
      </c>
      <c r="D849">
        <v>339200</v>
      </c>
      <c r="F849">
        <v>3.1428569999999998</v>
      </c>
      <c r="G849">
        <v>564300</v>
      </c>
      <c r="H849">
        <v>522900</v>
      </c>
      <c r="I849">
        <v>383600</v>
      </c>
      <c r="K849">
        <v>3.3333333000000001</v>
      </c>
      <c r="L849">
        <v>2478500</v>
      </c>
      <c r="M849">
        <v>2635100</v>
      </c>
      <c r="N849">
        <v>2452700</v>
      </c>
      <c r="P849">
        <v>3.4</v>
      </c>
      <c r="Q849">
        <v>2645500</v>
      </c>
      <c r="R849">
        <v>3664800</v>
      </c>
      <c r="S849">
        <v>505900</v>
      </c>
      <c r="U849">
        <v>3.6363637</v>
      </c>
      <c r="V849">
        <v>1358400</v>
      </c>
      <c r="W849">
        <v>1102200</v>
      </c>
      <c r="X849">
        <v>734200</v>
      </c>
      <c r="Z849">
        <v>3.6923077000000002</v>
      </c>
      <c r="AA849" t="s">
        <v>1307</v>
      </c>
      <c r="AB849" t="s">
        <v>699</v>
      </c>
      <c r="AC849">
        <v>20518800</v>
      </c>
    </row>
    <row r="850" spans="1:29" x14ac:dyDescent="0.25">
      <c r="A850">
        <v>2.8</v>
      </c>
      <c r="B850">
        <v>263000</v>
      </c>
      <c r="C850">
        <v>353000</v>
      </c>
      <c r="D850">
        <v>263800</v>
      </c>
      <c r="F850">
        <v>3.1428569999999998</v>
      </c>
      <c r="G850">
        <v>56938300</v>
      </c>
      <c r="H850">
        <v>91644300</v>
      </c>
      <c r="I850">
        <v>12105600</v>
      </c>
      <c r="K850">
        <v>3.3333333000000001</v>
      </c>
      <c r="L850">
        <v>17608800</v>
      </c>
      <c r="M850">
        <v>21477500</v>
      </c>
      <c r="N850">
        <v>5227400</v>
      </c>
      <c r="P850">
        <v>3.4</v>
      </c>
      <c r="Q850">
        <v>3116200</v>
      </c>
      <c r="R850">
        <v>4283600</v>
      </c>
      <c r="S850">
        <v>1309400</v>
      </c>
      <c r="U850">
        <v>3.6363637</v>
      </c>
      <c r="V850">
        <v>2073900</v>
      </c>
      <c r="W850">
        <v>3846200</v>
      </c>
      <c r="X850">
        <v>775200</v>
      </c>
      <c r="Z850">
        <v>3.6923077000000002</v>
      </c>
      <c r="AA850">
        <v>366153800</v>
      </c>
      <c r="AB850">
        <v>707107700</v>
      </c>
      <c r="AC850">
        <v>2266900</v>
      </c>
    </row>
    <row r="851" spans="1:29" x14ac:dyDescent="0.25">
      <c r="A851">
        <v>2.8</v>
      </c>
      <c r="B851">
        <v>251300</v>
      </c>
      <c r="C851">
        <v>239000</v>
      </c>
      <c r="D851">
        <v>322400</v>
      </c>
      <c r="F851">
        <v>3.1428569999999998</v>
      </c>
      <c r="G851">
        <v>391000</v>
      </c>
      <c r="H851">
        <v>260600</v>
      </c>
      <c r="I851">
        <v>262500</v>
      </c>
      <c r="K851">
        <v>3.3333333000000001</v>
      </c>
      <c r="L851">
        <v>476700</v>
      </c>
      <c r="M851">
        <v>802300</v>
      </c>
      <c r="N851">
        <v>478300</v>
      </c>
      <c r="P851">
        <v>3.4</v>
      </c>
      <c r="Q851">
        <v>22234300</v>
      </c>
      <c r="R851">
        <v>23055400</v>
      </c>
      <c r="S851">
        <v>18745300</v>
      </c>
      <c r="U851">
        <v>3.6363637</v>
      </c>
      <c r="V851">
        <v>1655896500</v>
      </c>
      <c r="W851">
        <v>2277814100</v>
      </c>
      <c r="X851">
        <v>2836200</v>
      </c>
      <c r="Z851">
        <v>3.6923077000000002</v>
      </c>
      <c r="AA851">
        <v>8299400</v>
      </c>
      <c r="AB851">
        <v>23532200</v>
      </c>
      <c r="AC851">
        <v>686800</v>
      </c>
    </row>
    <row r="852" spans="1:29" x14ac:dyDescent="0.25">
      <c r="A852">
        <v>2.8</v>
      </c>
      <c r="B852">
        <v>249900</v>
      </c>
      <c r="C852">
        <v>258500</v>
      </c>
      <c r="D852">
        <v>281000</v>
      </c>
      <c r="F852">
        <v>3.1428569999999998</v>
      </c>
      <c r="G852">
        <v>227800</v>
      </c>
      <c r="H852">
        <v>243000</v>
      </c>
      <c r="I852">
        <v>247600</v>
      </c>
      <c r="K852">
        <v>3.3333333000000001</v>
      </c>
      <c r="L852">
        <v>1112200</v>
      </c>
      <c r="M852">
        <v>1029300</v>
      </c>
      <c r="N852">
        <v>720000</v>
      </c>
      <c r="P852">
        <v>3.4</v>
      </c>
      <c r="Q852">
        <v>428400</v>
      </c>
      <c r="R852">
        <v>488500</v>
      </c>
      <c r="S852">
        <v>402000</v>
      </c>
      <c r="U852">
        <v>3.6363637</v>
      </c>
      <c r="V852">
        <v>631400</v>
      </c>
      <c r="W852">
        <v>722100</v>
      </c>
      <c r="X852">
        <v>632200</v>
      </c>
      <c r="Z852">
        <v>3.6923077000000002</v>
      </c>
      <c r="AA852">
        <v>796300</v>
      </c>
      <c r="AB852">
        <v>866000</v>
      </c>
      <c r="AC852">
        <v>561300</v>
      </c>
    </row>
    <row r="853" spans="1:29" x14ac:dyDescent="0.25">
      <c r="A853">
        <v>2.8</v>
      </c>
      <c r="B853">
        <v>265000</v>
      </c>
      <c r="C853">
        <v>269100</v>
      </c>
      <c r="D853">
        <v>279200</v>
      </c>
      <c r="F853">
        <v>3.1428569999999998</v>
      </c>
      <c r="G853">
        <v>2157700</v>
      </c>
      <c r="H853">
        <v>1991100</v>
      </c>
      <c r="I853">
        <v>2057700</v>
      </c>
      <c r="K853">
        <v>3.3333333000000001</v>
      </c>
      <c r="L853">
        <v>777100</v>
      </c>
      <c r="M853">
        <v>824600</v>
      </c>
      <c r="N853">
        <v>811400</v>
      </c>
      <c r="P853">
        <v>3.4</v>
      </c>
      <c r="Q853" t="s">
        <v>824</v>
      </c>
      <c r="R853" t="s">
        <v>187</v>
      </c>
      <c r="S853">
        <v>2095200</v>
      </c>
      <c r="U853">
        <v>3.6363637</v>
      </c>
      <c r="V853">
        <v>1794300</v>
      </c>
      <c r="W853">
        <v>1602900</v>
      </c>
      <c r="X853">
        <v>1326100</v>
      </c>
      <c r="Z853">
        <v>3.6923077000000002</v>
      </c>
      <c r="AA853">
        <v>1780200</v>
      </c>
      <c r="AB853">
        <v>3110800</v>
      </c>
      <c r="AC853">
        <v>1356200</v>
      </c>
    </row>
    <row r="854" spans="1:29" x14ac:dyDescent="0.25">
      <c r="A854">
        <v>2.8</v>
      </c>
      <c r="B854">
        <v>317800</v>
      </c>
      <c r="C854">
        <v>383800</v>
      </c>
      <c r="D854">
        <v>377100</v>
      </c>
      <c r="F854">
        <v>3.1428569999999998</v>
      </c>
      <c r="G854">
        <v>1148400</v>
      </c>
      <c r="H854">
        <v>1194000</v>
      </c>
      <c r="I854">
        <v>1257400</v>
      </c>
      <c r="K854">
        <v>3.3333333000000001</v>
      </c>
      <c r="L854">
        <v>1861300</v>
      </c>
      <c r="M854">
        <v>1677000</v>
      </c>
      <c r="N854">
        <v>1170300</v>
      </c>
      <c r="P854">
        <v>3.4</v>
      </c>
      <c r="Q854">
        <v>876900</v>
      </c>
      <c r="R854">
        <v>642400</v>
      </c>
      <c r="S854">
        <v>376100</v>
      </c>
      <c r="U854">
        <v>3.6363637</v>
      </c>
      <c r="V854">
        <v>2232300</v>
      </c>
      <c r="W854">
        <v>2561400</v>
      </c>
      <c r="X854">
        <v>2254200</v>
      </c>
      <c r="Z854">
        <v>3.6923077000000002</v>
      </c>
      <c r="AA854">
        <v>62319700</v>
      </c>
      <c r="AB854">
        <v>99528300</v>
      </c>
      <c r="AC854">
        <v>1060600</v>
      </c>
    </row>
    <row r="855" spans="1:29" x14ac:dyDescent="0.25">
      <c r="A855">
        <v>2.8</v>
      </c>
      <c r="B855">
        <v>2454400</v>
      </c>
      <c r="C855">
        <v>2780600</v>
      </c>
      <c r="D855">
        <v>2677000</v>
      </c>
      <c r="F855">
        <v>3.1428569999999998</v>
      </c>
      <c r="G855">
        <v>730200</v>
      </c>
      <c r="H855">
        <v>785100</v>
      </c>
      <c r="I855">
        <v>839700</v>
      </c>
      <c r="K855">
        <v>3.3333333000000001</v>
      </c>
      <c r="L855">
        <v>336500</v>
      </c>
      <c r="M855">
        <v>377900</v>
      </c>
      <c r="N855">
        <v>348300</v>
      </c>
      <c r="P855">
        <v>3.4</v>
      </c>
      <c r="Q855">
        <v>37036100</v>
      </c>
      <c r="R855">
        <v>62471100</v>
      </c>
      <c r="S855">
        <v>3028100</v>
      </c>
      <c r="U855">
        <v>3.6363637</v>
      </c>
      <c r="V855">
        <v>245993900</v>
      </c>
      <c r="W855">
        <v>140746100</v>
      </c>
      <c r="X855">
        <v>126181700</v>
      </c>
      <c r="Z855">
        <v>3.6923077000000002</v>
      </c>
      <c r="AA855">
        <v>1573500</v>
      </c>
      <c r="AB855">
        <v>2263400</v>
      </c>
      <c r="AC855">
        <v>1168000</v>
      </c>
    </row>
    <row r="856" spans="1:29" x14ac:dyDescent="0.25">
      <c r="A856">
        <v>2.8</v>
      </c>
      <c r="B856">
        <v>249500</v>
      </c>
      <c r="C856">
        <v>231600</v>
      </c>
      <c r="D856">
        <v>270700</v>
      </c>
      <c r="F856">
        <v>3.1428569999999998</v>
      </c>
      <c r="G856">
        <v>7548600</v>
      </c>
      <c r="H856">
        <v>8908700</v>
      </c>
      <c r="I856">
        <v>5647900</v>
      </c>
      <c r="K856">
        <v>3.3333333000000001</v>
      </c>
      <c r="L856">
        <v>1845500</v>
      </c>
      <c r="M856">
        <v>1662200</v>
      </c>
      <c r="N856">
        <v>1649200</v>
      </c>
      <c r="P856">
        <v>3.4</v>
      </c>
      <c r="Q856">
        <v>5456300</v>
      </c>
      <c r="R856">
        <v>9082900</v>
      </c>
      <c r="S856">
        <v>1057400</v>
      </c>
      <c r="U856">
        <v>3.6363637</v>
      </c>
      <c r="V856" t="s">
        <v>950</v>
      </c>
      <c r="W856">
        <v>219785700</v>
      </c>
      <c r="X856">
        <v>131767900</v>
      </c>
      <c r="Z856">
        <v>3.6923077000000002</v>
      </c>
      <c r="AA856">
        <v>1259400</v>
      </c>
      <c r="AB856">
        <v>1760600</v>
      </c>
      <c r="AC856">
        <v>1039800</v>
      </c>
    </row>
    <row r="857" spans="1:29" x14ac:dyDescent="0.25">
      <c r="A857">
        <v>2.8</v>
      </c>
      <c r="B857">
        <v>276700</v>
      </c>
      <c r="C857">
        <v>241200</v>
      </c>
      <c r="D857">
        <v>361500</v>
      </c>
      <c r="F857">
        <v>3.1428569999999998</v>
      </c>
      <c r="G857">
        <v>991100</v>
      </c>
      <c r="H857">
        <v>1239600</v>
      </c>
      <c r="I857">
        <v>1122700</v>
      </c>
      <c r="K857">
        <v>3.3333333000000001</v>
      </c>
      <c r="L857">
        <v>474900</v>
      </c>
      <c r="M857">
        <v>418000</v>
      </c>
      <c r="N857">
        <v>535700</v>
      </c>
      <c r="P857">
        <v>3.4</v>
      </c>
      <c r="Q857">
        <v>743800</v>
      </c>
      <c r="R857">
        <v>992400</v>
      </c>
      <c r="S857">
        <v>788700</v>
      </c>
      <c r="U857">
        <v>3.6363637</v>
      </c>
      <c r="V857">
        <v>632400</v>
      </c>
      <c r="W857">
        <v>673300</v>
      </c>
      <c r="X857">
        <v>465100</v>
      </c>
      <c r="Z857">
        <v>3.8461536999999999</v>
      </c>
      <c r="AA857" t="s">
        <v>1072</v>
      </c>
      <c r="AB857" t="s">
        <v>443</v>
      </c>
      <c r="AC857" t="s">
        <v>61</v>
      </c>
    </row>
    <row r="858" spans="1:29" x14ac:dyDescent="0.25">
      <c r="A858">
        <v>2.8</v>
      </c>
      <c r="B858">
        <v>1929200</v>
      </c>
      <c r="C858">
        <v>2822100</v>
      </c>
      <c r="D858">
        <v>1175300</v>
      </c>
      <c r="F858">
        <v>3.1428569999999998</v>
      </c>
      <c r="G858">
        <v>3386000</v>
      </c>
      <c r="H858">
        <v>3744800</v>
      </c>
      <c r="I858">
        <v>5170100</v>
      </c>
      <c r="K858">
        <v>3.3333333000000001</v>
      </c>
      <c r="L858">
        <v>13758600</v>
      </c>
      <c r="M858">
        <v>14893500</v>
      </c>
      <c r="N858">
        <v>5568800</v>
      </c>
      <c r="P858">
        <v>3.4</v>
      </c>
      <c r="Q858" t="s">
        <v>833</v>
      </c>
      <c r="R858" t="s">
        <v>196</v>
      </c>
      <c r="S858" t="s">
        <v>17</v>
      </c>
      <c r="U858">
        <v>3.6363637</v>
      </c>
      <c r="V858">
        <v>4608200</v>
      </c>
      <c r="W858">
        <v>5293100</v>
      </c>
      <c r="X858">
        <v>2462200</v>
      </c>
      <c r="Z858">
        <v>3.8461536999999999</v>
      </c>
      <c r="AA858">
        <v>3272400</v>
      </c>
      <c r="AB858">
        <v>6223500</v>
      </c>
      <c r="AC858">
        <v>1256200</v>
      </c>
    </row>
    <row r="859" spans="1:29" x14ac:dyDescent="0.25">
      <c r="A859">
        <v>2.8</v>
      </c>
      <c r="B859">
        <v>341000</v>
      </c>
      <c r="C859">
        <v>455600</v>
      </c>
      <c r="D859">
        <v>1356100</v>
      </c>
      <c r="F859">
        <v>3.1428569999999998</v>
      </c>
      <c r="G859" t="s">
        <v>1394</v>
      </c>
      <c r="H859" t="s">
        <v>98</v>
      </c>
      <c r="I859">
        <v>2970818900</v>
      </c>
      <c r="K859">
        <v>3.3333333000000001</v>
      </c>
      <c r="L859">
        <v>42993800</v>
      </c>
      <c r="M859">
        <v>56885700</v>
      </c>
      <c r="N859">
        <v>1539400</v>
      </c>
      <c r="P859">
        <v>3.4</v>
      </c>
      <c r="Q859">
        <v>2921500</v>
      </c>
      <c r="R859">
        <v>4710600</v>
      </c>
      <c r="S859">
        <v>1310800</v>
      </c>
      <c r="U859">
        <v>3.6363637</v>
      </c>
      <c r="V859">
        <v>1427600</v>
      </c>
      <c r="W859">
        <v>1853600</v>
      </c>
      <c r="X859">
        <v>1323300</v>
      </c>
      <c r="Z859">
        <v>3.8461536999999999</v>
      </c>
      <c r="AA859" t="s">
        <v>1102</v>
      </c>
      <c r="AB859" t="s">
        <v>476</v>
      </c>
      <c r="AC859">
        <v>1654900</v>
      </c>
    </row>
    <row r="860" spans="1:29" x14ac:dyDescent="0.25">
      <c r="A860">
        <v>2.8</v>
      </c>
      <c r="B860">
        <v>469200</v>
      </c>
      <c r="C860">
        <v>550200</v>
      </c>
      <c r="D860">
        <v>477700</v>
      </c>
      <c r="F860">
        <v>3.1428569999999998</v>
      </c>
      <c r="G860">
        <v>2317600</v>
      </c>
      <c r="H860">
        <v>3014600</v>
      </c>
      <c r="I860">
        <v>1669000</v>
      </c>
      <c r="K860">
        <v>3.3333333000000001</v>
      </c>
      <c r="L860">
        <v>5223700</v>
      </c>
      <c r="M860">
        <v>6433300</v>
      </c>
      <c r="N860">
        <v>3542300</v>
      </c>
      <c r="P860">
        <v>3.4</v>
      </c>
      <c r="Q860">
        <v>632700</v>
      </c>
      <c r="R860">
        <v>759200</v>
      </c>
      <c r="S860">
        <v>435900</v>
      </c>
      <c r="U860">
        <v>3.6363637</v>
      </c>
      <c r="V860">
        <v>480800</v>
      </c>
      <c r="W860">
        <v>534200</v>
      </c>
      <c r="X860">
        <v>790200</v>
      </c>
      <c r="Z860">
        <v>3.8461536999999999</v>
      </c>
      <c r="AA860">
        <v>1868200</v>
      </c>
      <c r="AB860">
        <v>2868400</v>
      </c>
      <c r="AC860">
        <v>1268300</v>
      </c>
    </row>
    <row r="861" spans="1:29" x14ac:dyDescent="0.25">
      <c r="A861">
        <v>2.8</v>
      </c>
      <c r="B861">
        <v>273500</v>
      </c>
      <c r="C861">
        <v>359600</v>
      </c>
      <c r="D861">
        <v>296800</v>
      </c>
      <c r="F861">
        <v>3.1428569999999998</v>
      </c>
      <c r="G861">
        <v>3055500</v>
      </c>
      <c r="H861">
        <v>2687400</v>
      </c>
      <c r="I861">
        <v>2551300</v>
      </c>
      <c r="K861">
        <v>3.3333333000000001</v>
      </c>
      <c r="L861">
        <v>44191100</v>
      </c>
      <c r="M861">
        <v>52588500</v>
      </c>
      <c r="N861">
        <v>11737101</v>
      </c>
      <c r="P861">
        <v>3.4</v>
      </c>
      <c r="Q861">
        <v>22894800</v>
      </c>
      <c r="R861">
        <v>40419100</v>
      </c>
      <c r="S861">
        <v>4173200</v>
      </c>
      <c r="U861">
        <v>3.6363637</v>
      </c>
      <c r="V861">
        <v>1221606000</v>
      </c>
      <c r="W861">
        <v>1566247800</v>
      </c>
      <c r="X861">
        <v>7831500</v>
      </c>
      <c r="Z861">
        <v>3.8461536999999999</v>
      </c>
      <c r="AA861">
        <v>3002500</v>
      </c>
      <c r="AB861">
        <v>4374800</v>
      </c>
      <c r="AC861">
        <v>2157800</v>
      </c>
    </row>
    <row r="862" spans="1:29" x14ac:dyDescent="0.25">
      <c r="A862">
        <v>2.8</v>
      </c>
      <c r="B862">
        <v>2857900</v>
      </c>
      <c r="C862">
        <v>711200</v>
      </c>
      <c r="D862">
        <v>1863100</v>
      </c>
      <c r="F862">
        <v>3.1428569999999998</v>
      </c>
      <c r="G862">
        <v>937400</v>
      </c>
      <c r="H862">
        <v>794400</v>
      </c>
      <c r="I862">
        <v>726900</v>
      </c>
      <c r="K862">
        <v>3.3333333000000001</v>
      </c>
      <c r="L862">
        <v>407500</v>
      </c>
      <c r="M862">
        <v>390300</v>
      </c>
      <c r="N862">
        <v>427200</v>
      </c>
      <c r="P862">
        <v>3.4</v>
      </c>
      <c r="Q862" t="s">
        <v>901</v>
      </c>
      <c r="R862" t="s">
        <v>197</v>
      </c>
      <c r="S862">
        <v>2572100</v>
      </c>
      <c r="U862">
        <v>3.6363637</v>
      </c>
      <c r="V862">
        <v>996900</v>
      </c>
      <c r="W862">
        <v>1396700</v>
      </c>
      <c r="X862">
        <v>1026900</v>
      </c>
      <c r="Z862">
        <v>3.8461536999999999</v>
      </c>
      <c r="AA862">
        <v>9922000</v>
      </c>
      <c r="AB862">
        <v>22698300</v>
      </c>
      <c r="AC862">
        <v>1637200</v>
      </c>
    </row>
    <row r="863" spans="1:29" x14ac:dyDescent="0.25">
      <c r="A863">
        <v>2.8</v>
      </c>
      <c r="B863">
        <v>232900</v>
      </c>
      <c r="C863">
        <v>285500</v>
      </c>
      <c r="D863">
        <v>269500</v>
      </c>
      <c r="F863">
        <v>3.1428569999999998</v>
      </c>
      <c r="G863">
        <v>453900</v>
      </c>
      <c r="H863">
        <v>427700</v>
      </c>
      <c r="I863">
        <v>432000</v>
      </c>
      <c r="K863">
        <v>3.5555555999999999</v>
      </c>
      <c r="L863">
        <v>632400</v>
      </c>
      <c r="M863">
        <v>741700</v>
      </c>
      <c r="N863">
        <v>446200</v>
      </c>
      <c r="P863">
        <v>3.4</v>
      </c>
      <c r="Q863">
        <v>597700</v>
      </c>
      <c r="R863">
        <v>612600</v>
      </c>
      <c r="S863">
        <v>371100</v>
      </c>
      <c r="U863">
        <v>3.6363637</v>
      </c>
      <c r="V863">
        <v>665900</v>
      </c>
      <c r="W863">
        <v>706600</v>
      </c>
      <c r="X863">
        <v>636700</v>
      </c>
      <c r="Z863">
        <v>3.8461536999999999</v>
      </c>
      <c r="AA863">
        <v>1457500</v>
      </c>
      <c r="AB863">
        <v>1816800</v>
      </c>
      <c r="AC863">
        <v>1544900</v>
      </c>
    </row>
    <row r="864" spans="1:29" x14ac:dyDescent="0.25">
      <c r="A864">
        <v>2.8</v>
      </c>
      <c r="B864">
        <v>942600</v>
      </c>
      <c r="C864">
        <v>1029600</v>
      </c>
      <c r="D864">
        <v>1132400</v>
      </c>
      <c r="F864">
        <v>3.1428569999999998</v>
      </c>
      <c r="G864">
        <v>400300</v>
      </c>
      <c r="H864">
        <v>311500</v>
      </c>
      <c r="I864">
        <v>287400</v>
      </c>
      <c r="K864">
        <v>3.5555555999999999</v>
      </c>
      <c r="L864">
        <v>2727600</v>
      </c>
      <c r="M864">
        <v>3386200</v>
      </c>
      <c r="N864">
        <v>2747700</v>
      </c>
      <c r="P864">
        <v>3.4</v>
      </c>
      <c r="Q864">
        <v>609100</v>
      </c>
      <c r="R864">
        <v>664700</v>
      </c>
      <c r="S864">
        <v>433000</v>
      </c>
      <c r="U864">
        <v>3.6363637</v>
      </c>
      <c r="V864">
        <v>10013600</v>
      </c>
      <c r="W864">
        <v>14399400</v>
      </c>
      <c r="X864">
        <v>1951300</v>
      </c>
      <c r="Z864">
        <v>3.8461536999999999</v>
      </c>
      <c r="AA864">
        <v>22759300</v>
      </c>
      <c r="AB864">
        <v>28860000</v>
      </c>
      <c r="AC864">
        <v>827200</v>
      </c>
    </row>
    <row r="865" spans="1:29" x14ac:dyDescent="0.25">
      <c r="A865">
        <v>2.8</v>
      </c>
      <c r="B865">
        <v>526900</v>
      </c>
      <c r="C865">
        <v>596200</v>
      </c>
      <c r="D865">
        <v>499700</v>
      </c>
      <c r="F865">
        <v>3.1428569999999998</v>
      </c>
      <c r="G865">
        <v>259500</v>
      </c>
      <c r="H865">
        <v>216700</v>
      </c>
      <c r="I865">
        <v>216700</v>
      </c>
      <c r="K865">
        <v>3.5555555999999999</v>
      </c>
      <c r="L865">
        <v>427000</v>
      </c>
      <c r="M865">
        <v>480100</v>
      </c>
      <c r="N865">
        <v>492000</v>
      </c>
      <c r="P865">
        <v>3.4</v>
      </c>
      <c r="Q865">
        <v>77355000</v>
      </c>
      <c r="R865">
        <v>89001800</v>
      </c>
      <c r="S865">
        <v>80084100</v>
      </c>
      <c r="U865">
        <v>3.6363637</v>
      </c>
      <c r="V865">
        <v>3855300</v>
      </c>
      <c r="W865">
        <v>4118900</v>
      </c>
      <c r="X865">
        <v>4163600</v>
      </c>
      <c r="Z865">
        <v>3.8461536999999999</v>
      </c>
      <c r="AA865">
        <v>3951400</v>
      </c>
      <c r="AB865">
        <v>5583600</v>
      </c>
      <c r="AC865">
        <v>3339300</v>
      </c>
    </row>
    <row r="866" spans="1:29" x14ac:dyDescent="0.25">
      <c r="A866">
        <v>2.8</v>
      </c>
      <c r="B866">
        <v>492300</v>
      </c>
      <c r="C866">
        <v>767900</v>
      </c>
      <c r="D866">
        <v>569600</v>
      </c>
      <c r="F866">
        <v>3.1428569999999998</v>
      </c>
      <c r="G866">
        <v>814000</v>
      </c>
      <c r="H866">
        <v>1056900</v>
      </c>
      <c r="I866">
        <v>518500</v>
      </c>
      <c r="K866">
        <v>3.5555555999999999</v>
      </c>
      <c r="L866">
        <v>724900</v>
      </c>
      <c r="M866">
        <v>801800</v>
      </c>
      <c r="N866">
        <v>717600</v>
      </c>
      <c r="P866">
        <v>3.4</v>
      </c>
      <c r="Q866">
        <v>1148400</v>
      </c>
      <c r="R866">
        <v>3448200</v>
      </c>
      <c r="S866">
        <v>2698700</v>
      </c>
      <c r="U866">
        <v>3.6363637</v>
      </c>
      <c r="V866">
        <v>424300</v>
      </c>
      <c r="W866">
        <v>566600</v>
      </c>
      <c r="X866">
        <v>373900</v>
      </c>
      <c r="Z866">
        <v>3.8461536999999999</v>
      </c>
      <c r="AA866">
        <v>3762500</v>
      </c>
      <c r="AB866">
        <v>4248600</v>
      </c>
      <c r="AC866">
        <v>2428400</v>
      </c>
    </row>
    <row r="867" spans="1:29" x14ac:dyDescent="0.25">
      <c r="A867">
        <v>2.8</v>
      </c>
      <c r="B867">
        <v>351500</v>
      </c>
      <c r="C867">
        <v>281000</v>
      </c>
      <c r="D867">
        <v>259100</v>
      </c>
      <c r="F867">
        <v>3.1428569999999998</v>
      </c>
      <c r="G867">
        <v>2348800</v>
      </c>
      <c r="H867">
        <v>2612400</v>
      </c>
      <c r="I867">
        <v>2590800</v>
      </c>
      <c r="K867">
        <v>3.5555555999999999</v>
      </c>
      <c r="L867">
        <v>32275900</v>
      </c>
      <c r="M867">
        <v>41915000</v>
      </c>
      <c r="N867">
        <v>4362599</v>
      </c>
      <c r="P867">
        <v>3.4</v>
      </c>
      <c r="Q867">
        <v>1133300</v>
      </c>
      <c r="R867">
        <v>1585700</v>
      </c>
      <c r="S867">
        <v>1064300</v>
      </c>
      <c r="U867">
        <v>3.6363637</v>
      </c>
      <c r="V867">
        <v>426300</v>
      </c>
      <c r="W867">
        <v>508500</v>
      </c>
      <c r="X867">
        <v>541300</v>
      </c>
      <c r="Z867">
        <v>3.8461536999999999</v>
      </c>
      <c r="AA867">
        <v>2614100</v>
      </c>
      <c r="AB867">
        <v>3240100</v>
      </c>
      <c r="AC867">
        <v>2982500</v>
      </c>
    </row>
    <row r="868" spans="1:29" x14ac:dyDescent="0.25">
      <c r="A868">
        <v>2.8</v>
      </c>
      <c r="B868">
        <v>322900</v>
      </c>
      <c r="C868">
        <v>292600</v>
      </c>
      <c r="D868">
        <v>315200</v>
      </c>
      <c r="F868">
        <v>3.1428569999999998</v>
      </c>
      <c r="G868">
        <v>2655500</v>
      </c>
      <c r="H868">
        <v>4231700</v>
      </c>
      <c r="I868">
        <v>882700</v>
      </c>
      <c r="K868">
        <v>3.5555555999999999</v>
      </c>
      <c r="L868">
        <v>15510400</v>
      </c>
      <c r="M868">
        <v>17888800</v>
      </c>
      <c r="N868">
        <v>2864700</v>
      </c>
      <c r="P868">
        <v>3.4</v>
      </c>
      <c r="Q868">
        <v>41860900</v>
      </c>
      <c r="R868">
        <v>58959900</v>
      </c>
      <c r="S868">
        <v>1982300</v>
      </c>
      <c r="U868">
        <v>3.6363637</v>
      </c>
      <c r="V868">
        <v>615200</v>
      </c>
      <c r="W868">
        <v>666500</v>
      </c>
      <c r="X868">
        <v>463000</v>
      </c>
      <c r="Z868">
        <v>3.8461536999999999</v>
      </c>
      <c r="AA868">
        <v>2935500</v>
      </c>
      <c r="AB868">
        <v>3471300</v>
      </c>
      <c r="AC868">
        <v>1718000</v>
      </c>
    </row>
    <row r="869" spans="1:29" x14ac:dyDescent="0.25">
      <c r="A869">
        <v>2.8</v>
      </c>
      <c r="B869">
        <v>1854900</v>
      </c>
      <c r="C869">
        <v>1897300</v>
      </c>
      <c r="D869">
        <v>1918100</v>
      </c>
      <c r="F869">
        <v>3.1428569999999998</v>
      </c>
      <c r="G869">
        <v>341200</v>
      </c>
      <c r="H869">
        <v>415000</v>
      </c>
      <c r="I869">
        <v>306900</v>
      </c>
      <c r="K869">
        <v>3.5555555999999999</v>
      </c>
      <c r="L869">
        <v>4945200</v>
      </c>
      <c r="M869">
        <v>6404200</v>
      </c>
      <c r="N869">
        <v>2208001</v>
      </c>
      <c r="P869">
        <v>3.4</v>
      </c>
      <c r="Q869">
        <v>706400</v>
      </c>
      <c r="R869">
        <v>815200</v>
      </c>
      <c r="S869">
        <v>503700</v>
      </c>
      <c r="U869">
        <v>3.6363637</v>
      </c>
      <c r="V869">
        <v>5020900</v>
      </c>
      <c r="W869">
        <v>7568500</v>
      </c>
      <c r="X869">
        <v>2272500</v>
      </c>
      <c r="Z869">
        <v>3.8461536999999999</v>
      </c>
      <c r="AA869">
        <v>2410700</v>
      </c>
      <c r="AB869">
        <v>3346800</v>
      </c>
      <c r="AC869">
        <v>1142700</v>
      </c>
    </row>
    <row r="870" spans="1:29" x14ac:dyDescent="0.25">
      <c r="A870">
        <v>2.8</v>
      </c>
      <c r="B870">
        <v>1508500</v>
      </c>
      <c r="C870">
        <v>1653200</v>
      </c>
      <c r="D870">
        <v>1401900</v>
      </c>
      <c r="F870">
        <v>3.1428569999999998</v>
      </c>
      <c r="G870">
        <v>760300</v>
      </c>
      <c r="H870">
        <v>885100</v>
      </c>
      <c r="I870">
        <v>755900</v>
      </c>
      <c r="K870">
        <v>3.5555555999999999</v>
      </c>
      <c r="L870">
        <v>4234300</v>
      </c>
      <c r="M870">
        <v>6208100</v>
      </c>
      <c r="N870">
        <v>1031901</v>
      </c>
      <c r="P870">
        <v>3.4</v>
      </c>
      <c r="Q870">
        <v>454000</v>
      </c>
      <c r="R870">
        <v>494700</v>
      </c>
      <c r="S870">
        <v>597100</v>
      </c>
      <c r="U870">
        <v>3.6363637</v>
      </c>
      <c r="V870">
        <v>14458500</v>
      </c>
      <c r="W870">
        <v>15542200</v>
      </c>
      <c r="X870">
        <v>16153700</v>
      </c>
      <c r="Z870">
        <v>3.8461536999999999</v>
      </c>
      <c r="AA870">
        <v>1888106100</v>
      </c>
      <c r="AB870">
        <v>3245163700</v>
      </c>
      <c r="AC870">
        <v>5888400</v>
      </c>
    </row>
    <row r="871" spans="1:29" x14ac:dyDescent="0.25">
      <c r="A871">
        <v>2.8</v>
      </c>
      <c r="B871">
        <v>301800</v>
      </c>
      <c r="C871">
        <v>272000</v>
      </c>
      <c r="D871">
        <v>275900</v>
      </c>
      <c r="F871">
        <v>3.1428569999999998</v>
      </c>
      <c r="G871">
        <v>378500</v>
      </c>
      <c r="H871">
        <v>412100</v>
      </c>
      <c r="I871">
        <v>400400</v>
      </c>
      <c r="K871">
        <v>3.5555555999999999</v>
      </c>
      <c r="L871">
        <v>14759500</v>
      </c>
      <c r="M871">
        <v>17663300</v>
      </c>
      <c r="N871">
        <v>15944501</v>
      </c>
      <c r="P871">
        <v>3.4</v>
      </c>
      <c r="Q871">
        <v>990400</v>
      </c>
      <c r="R871">
        <v>1195400</v>
      </c>
      <c r="S871">
        <v>943600</v>
      </c>
      <c r="U871">
        <v>3.6363637</v>
      </c>
      <c r="V871">
        <v>109092400</v>
      </c>
      <c r="W871">
        <v>195396700</v>
      </c>
      <c r="X871">
        <v>7107100</v>
      </c>
      <c r="Z871">
        <v>3.8461536999999999</v>
      </c>
      <c r="AA871" t="s">
        <v>1166</v>
      </c>
      <c r="AB871" t="s">
        <v>547</v>
      </c>
      <c r="AC871">
        <v>1885600</v>
      </c>
    </row>
    <row r="872" spans="1:29" x14ac:dyDescent="0.25">
      <c r="A872">
        <v>2.8</v>
      </c>
      <c r="B872">
        <v>3323200</v>
      </c>
      <c r="C872">
        <v>2711100</v>
      </c>
      <c r="D872">
        <v>2699000</v>
      </c>
      <c r="F872">
        <v>3.1428569999999998</v>
      </c>
      <c r="G872">
        <v>300220000</v>
      </c>
      <c r="H872">
        <v>356739000</v>
      </c>
      <c r="I872">
        <v>2114900</v>
      </c>
      <c r="K872">
        <v>3.5555555999999999</v>
      </c>
      <c r="L872">
        <v>448400</v>
      </c>
      <c r="M872">
        <v>414300</v>
      </c>
      <c r="N872">
        <v>375300</v>
      </c>
      <c r="P872">
        <v>3.4</v>
      </c>
      <c r="Q872">
        <v>561500</v>
      </c>
      <c r="R872">
        <v>763100</v>
      </c>
      <c r="S872">
        <v>498700</v>
      </c>
      <c r="U872">
        <v>3.6363637</v>
      </c>
      <c r="V872">
        <v>3230500</v>
      </c>
      <c r="W872">
        <v>3489100</v>
      </c>
      <c r="X872">
        <v>3403300</v>
      </c>
      <c r="Z872">
        <v>3.8461536999999999</v>
      </c>
      <c r="AA872">
        <v>1545500</v>
      </c>
      <c r="AB872">
        <v>1889000</v>
      </c>
      <c r="AC872">
        <v>1429800</v>
      </c>
    </row>
    <row r="873" spans="1:29" x14ac:dyDescent="0.25">
      <c r="A873">
        <v>2.8</v>
      </c>
      <c r="B873">
        <v>750900</v>
      </c>
      <c r="C873">
        <v>644200</v>
      </c>
      <c r="D873">
        <v>648800</v>
      </c>
      <c r="F873">
        <v>3.1428569999999998</v>
      </c>
      <c r="G873">
        <v>1207800</v>
      </c>
      <c r="H873">
        <v>1589100</v>
      </c>
      <c r="I873">
        <v>750700</v>
      </c>
      <c r="K873">
        <v>3.5555555999999999</v>
      </c>
      <c r="L873">
        <v>2364800</v>
      </c>
      <c r="M873">
        <v>2476700</v>
      </c>
      <c r="N873">
        <v>2301300</v>
      </c>
      <c r="P873">
        <v>3.4</v>
      </c>
      <c r="Q873">
        <v>2544400</v>
      </c>
      <c r="R873">
        <v>2475300</v>
      </c>
      <c r="S873">
        <v>1682700</v>
      </c>
      <c r="U873">
        <v>3.6363637</v>
      </c>
      <c r="V873">
        <v>694200</v>
      </c>
      <c r="W873">
        <v>868400</v>
      </c>
      <c r="X873">
        <v>619000</v>
      </c>
      <c r="Z873">
        <v>3.8461536999999999</v>
      </c>
      <c r="AA873" t="s">
        <v>1196</v>
      </c>
      <c r="AB873" t="s">
        <v>577</v>
      </c>
      <c r="AC873">
        <v>422058900</v>
      </c>
    </row>
    <row r="874" spans="1:29" x14ac:dyDescent="0.25">
      <c r="A874">
        <v>2.8</v>
      </c>
      <c r="B874">
        <v>2804300</v>
      </c>
      <c r="C874">
        <v>2100600</v>
      </c>
      <c r="D874">
        <v>2176600</v>
      </c>
      <c r="F874">
        <v>3.4285714999999999</v>
      </c>
      <c r="G874">
        <v>748600</v>
      </c>
      <c r="H874">
        <v>447400</v>
      </c>
      <c r="I874">
        <v>458200</v>
      </c>
      <c r="K874">
        <v>3.5555555999999999</v>
      </c>
      <c r="L874">
        <v>1505700</v>
      </c>
      <c r="M874">
        <v>1691500</v>
      </c>
      <c r="N874">
        <v>1478700</v>
      </c>
      <c r="P874">
        <v>3.4</v>
      </c>
      <c r="Q874">
        <v>1144403700</v>
      </c>
      <c r="R874">
        <v>1531711400</v>
      </c>
      <c r="S874">
        <v>79638300</v>
      </c>
      <c r="U874">
        <v>3.6363637</v>
      </c>
      <c r="V874">
        <v>928500</v>
      </c>
      <c r="W874">
        <v>3857800</v>
      </c>
      <c r="X874">
        <v>776100</v>
      </c>
      <c r="Z874">
        <v>3.8461536999999999</v>
      </c>
      <c r="AA874">
        <v>6090900</v>
      </c>
      <c r="AB874">
        <v>6990400</v>
      </c>
      <c r="AC874">
        <v>5417300</v>
      </c>
    </row>
    <row r="875" spans="1:29" x14ac:dyDescent="0.25">
      <c r="A875">
        <v>2.8</v>
      </c>
      <c r="B875">
        <v>3304300</v>
      </c>
      <c r="C875">
        <v>3431900</v>
      </c>
      <c r="D875">
        <v>2926700</v>
      </c>
      <c r="F875">
        <v>3.4285714999999999</v>
      </c>
      <c r="G875">
        <v>1396100</v>
      </c>
      <c r="H875">
        <v>1275600</v>
      </c>
      <c r="I875">
        <v>865100</v>
      </c>
      <c r="K875">
        <v>3.5555555999999999</v>
      </c>
      <c r="L875">
        <v>4265900</v>
      </c>
      <c r="M875">
        <v>3299700</v>
      </c>
      <c r="N875">
        <v>3521199</v>
      </c>
      <c r="P875">
        <v>3.4</v>
      </c>
      <c r="Q875">
        <v>39069300</v>
      </c>
      <c r="R875">
        <v>50709800</v>
      </c>
      <c r="S875">
        <v>6344200</v>
      </c>
      <c r="U875">
        <v>3.6363637</v>
      </c>
      <c r="V875">
        <v>2895900</v>
      </c>
      <c r="W875">
        <v>5013100</v>
      </c>
      <c r="X875">
        <v>468700</v>
      </c>
      <c r="Z875">
        <v>3.8461536999999999</v>
      </c>
      <c r="AA875">
        <v>40976200</v>
      </c>
      <c r="AB875">
        <v>74892400</v>
      </c>
      <c r="AC875">
        <v>637200</v>
      </c>
    </row>
    <row r="876" spans="1:29" x14ac:dyDescent="0.25">
      <c r="A876">
        <v>2.8</v>
      </c>
      <c r="B876">
        <v>419900</v>
      </c>
      <c r="C876">
        <v>367100</v>
      </c>
      <c r="D876">
        <v>391100</v>
      </c>
      <c r="F876">
        <v>3.4285714999999999</v>
      </c>
      <c r="G876">
        <v>797200</v>
      </c>
      <c r="H876">
        <v>1144600</v>
      </c>
      <c r="I876">
        <v>569100</v>
      </c>
      <c r="K876">
        <v>3.5555555999999999</v>
      </c>
      <c r="L876">
        <v>926400</v>
      </c>
      <c r="M876">
        <v>1026500</v>
      </c>
      <c r="N876">
        <v>1153901</v>
      </c>
      <c r="P876">
        <v>3.4</v>
      </c>
      <c r="Q876">
        <v>2418300</v>
      </c>
      <c r="R876">
        <v>2570900</v>
      </c>
      <c r="S876">
        <v>1973900</v>
      </c>
      <c r="U876">
        <v>3.6363637</v>
      </c>
      <c r="V876">
        <v>613700</v>
      </c>
      <c r="W876">
        <v>700100</v>
      </c>
      <c r="X876">
        <v>551500</v>
      </c>
      <c r="Z876">
        <v>3.8461536999999999</v>
      </c>
      <c r="AA876" t="s">
        <v>1208</v>
      </c>
      <c r="AB876" t="s">
        <v>591</v>
      </c>
      <c r="AC876">
        <v>5338985300</v>
      </c>
    </row>
    <row r="877" spans="1:29" x14ac:dyDescent="0.25">
      <c r="A877">
        <v>2.8</v>
      </c>
      <c r="B877">
        <v>819200</v>
      </c>
      <c r="C877">
        <v>812700</v>
      </c>
      <c r="D877">
        <v>819600</v>
      </c>
      <c r="F877">
        <v>3.4285714999999999</v>
      </c>
      <c r="G877">
        <v>968400</v>
      </c>
      <c r="H877">
        <v>1419500</v>
      </c>
      <c r="I877">
        <v>898900</v>
      </c>
      <c r="K877">
        <v>3.5555555999999999</v>
      </c>
      <c r="L877">
        <v>904500</v>
      </c>
      <c r="M877">
        <v>1499300</v>
      </c>
      <c r="N877">
        <v>682400</v>
      </c>
      <c r="P877">
        <v>3.4</v>
      </c>
      <c r="Q877">
        <v>944142300</v>
      </c>
      <c r="R877">
        <v>1149561900</v>
      </c>
      <c r="S877">
        <v>5734600</v>
      </c>
      <c r="U877">
        <v>3.6363637</v>
      </c>
      <c r="V877">
        <v>887400</v>
      </c>
      <c r="W877">
        <v>931700</v>
      </c>
      <c r="X877">
        <v>687200</v>
      </c>
      <c r="Z877">
        <v>3.8461536999999999</v>
      </c>
      <c r="AA877">
        <v>253166300</v>
      </c>
      <c r="AB877">
        <v>283074400</v>
      </c>
      <c r="AC877">
        <v>242403800</v>
      </c>
    </row>
    <row r="878" spans="1:29" x14ac:dyDescent="0.25">
      <c r="A878">
        <v>2.8</v>
      </c>
      <c r="B878">
        <v>498500</v>
      </c>
      <c r="C878">
        <v>515400</v>
      </c>
      <c r="D878">
        <v>528400</v>
      </c>
      <c r="F878">
        <v>3.4285714999999999</v>
      </c>
      <c r="G878">
        <v>3314000</v>
      </c>
      <c r="H878">
        <v>2989400</v>
      </c>
      <c r="I878">
        <v>2888200</v>
      </c>
      <c r="K878">
        <v>3.5555555999999999</v>
      </c>
      <c r="L878">
        <v>18549000</v>
      </c>
      <c r="M878">
        <v>18251800</v>
      </c>
      <c r="N878">
        <v>19033401</v>
      </c>
      <c r="P878">
        <v>3.4</v>
      </c>
      <c r="Q878">
        <v>5281800</v>
      </c>
      <c r="R878">
        <v>8905800</v>
      </c>
      <c r="S878">
        <v>2467200</v>
      </c>
      <c r="U878">
        <v>3.6363637</v>
      </c>
      <c r="V878">
        <v>6784800</v>
      </c>
      <c r="W878">
        <v>8830200</v>
      </c>
      <c r="X878">
        <v>6340200</v>
      </c>
      <c r="Z878">
        <v>3.8461536999999999</v>
      </c>
      <c r="AA878">
        <v>989700</v>
      </c>
      <c r="AB878">
        <v>1170200</v>
      </c>
      <c r="AC878">
        <v>996100</v>
      </c>
    </row>
    <row r="879" spans="1:29" x14ac:dyDescent="0.25">
      <c r="A879">
        <v>2.8</v>
      </c>
      <c r="B879">
        <v>1180700</v>
      </c>
      <c r="C879">
        <v>1344400</v>
      </c>
      <c r="D879">
        <v>1289800</v>
      </c>
      <c r="F879">
        <v>3.4285714999999999</v>
      </c>
      <c r="G879">
        <v>1445700</v>
      </c>
      <c r="H879">
        <v>1531200</v>
      </c>
      <c r="I879">
        <v>942000</v>
      </c>
      <c r="K879">
        <v>3.5555555999999999</v>
      </c>
      <c r="L879">
        <v>1713600</v>
      </c>
      <c r="M879">
        <v>988900</v>
      </c>
      <c r="N879">
        <v>928900</v>
      </c>
      <c r="P879">
        <v>3.4</v>
      </c>
      <c r="Q879">
        <v>491484000</v>
      </c>
      <c r="R879">
        <v>745571700</v>
      </c>
      <c r="S879">
        <v>954800</v>
      </c>
      <c r="U879">
        <v>3.6363637</v>
      </c>
      <c r="V879" t="s">
        <v>1016</v>
      </c>
      <c r="W879" t="s">
        <v>387</v>
      </c>
      <c r="X879" t="s">
        <v>49</v>
      </c>
      <c r="Z879">
        <v>3.8461536999999999</v>
      </c>
      <c r="AA879">
        <v>11938900</v>
      </c>
      <c r="AB879">
        <v>18278200</v>
      </c>
      <c r="AC879">
        <v>3352800</v>
      </c>
    </row>
    <row r="880" spans="1:29" x14ac:dyDescent="0.25">
      <c r="A880">
        <v>2.8</v>
      </c>
      <c r="B880">
        <v>272700</v>
      </c>
      <c r="C880">
        <v>278000</v>
      </c>
      <c r="D880">
        <v>290500</v>
      </c>
      <c r="F880">
        <v>3.4285714999999999</v>
      </c>
      <c r="G880">
        <v>383300</v>
      </c>
      <c r="H880">
        <v>650900</v>
      </c>
      <c r="I880">
        <v>648600</v>
      </c>
      <c r="K880">
        <v>3.5555555999999999</v>
      </c>
      <c r="L880">
        <v>16166800</v>
      </c>
      <c r="M880">
        <v>18129200</v>
      </c>
      <c r="N880">
        <v>8258101</v>
      </c>
      <c r="P880">
        <v>3.4</v>
      </c>
      <c r="Q880">
        <v>17527400</v>
      </c>
      <c r="R880">
        <v>20491000</v>
      </c>
      <c r="S880">
        <v>11327800</v>
      </c>
      <c r="U880">
        <v>3.6363637</v>
      </c>
      <c r="V880">
        <v>1043208200</v>
      </c>
      <c r="W880">
        <v>1843357700</v>
      </c>
      <c r="X880">
        <v>2264800</v>
      </c>
      <c r="Z880">
        <v>3.8461536999999999</v>
      </c>
      <c r="AA880">
        <v>595428800</v>
      </c>
      <c r="AB880">
        <v>1105895700</v>
      </c>
      <c r="AC880">
        <v>2249200</v>
      </c>
    </row>
    <row r="881" spans="1:29" x14ac:dyDescent="0.25">
      <c r="A881">
        <v>2.8</v>
      </c>
      <c r="B881">
        <v>309700</v>
      </c>
      <c r="C881">
        <v>375700</v>
      </c>
      <c r="D881">
        <v>327400</v>
      </c>
      <c r="F881">
        <v>3.4285714999999999</v>
      </c>
      <c r="G881">
        <v>111807000</v>
      </c>
      <c r="H881">
        <v>135638600</v>
      </c>
      <c r="I881">
        <v>11697000</v>
      </c>
      <c r="K881">
        <v>3.5555555999999999</v>
      </c>
      <c r="L881">
        <v>4398100</v>
      </c>
      <c r="M881">
        <v>7384500</v>
      </c>
      <c r="N881">
        <v>4220101</v>
      </c>
      <c r="P881">
        <v>3.4</v>
      </c>
      <c r="Q881">
        <v>639600</v>
      </c>
      <c r="R881">
        <v>662000</v>
      </c>
      <c r="S881">
        <v>488600</v>
      </c>
      <c r="U881">
        <v>3.6363637</v>
      </c>
      <c r="V881">
        <v>26787900</v>
      </c>
      <c r="W881">
        <v>29496700</v>
      </c>
      <c r="X881">
        <v>8936100</v>
      </c>
      <c r="Z881">
        <v>3.8461536999999999</v>
      </c>
      <c r="AA881">
        <v>5688500</v>
      </c>
      <c r="AB881">
        <v>14288700</v>
      </c>
      <c r="AC881">
        <v>746500</v>
      </c>
    </row>
    <row r="882" spans="1:29" x14ac:dyDescent="0.25">
      <c r="A882">
        <v>2.8</v>
      </c>
      <c r="B882">
        <v>392800</v>
      </c>
      <c r="C882">
        <v>390700</v>
      </c>
      <c r="D882">
        <v>412600</v>
      </c>
      <c r="F882">
        <v>3.4285714999999999</v>
      </c>
      <c r="G882">
        <v>1140900</v>
      </c>
      <c r="H882">
        <v>1545000</v>
      </c>
      <c r="I882">
        <v>5196700</v>
      </c>
      <c r="K882">
        <v>3.5555555999999999</v>
      </c>
      <c r="L882">
        <v>661400</v>
      </c>
      <c r="M882">
        <v>986700</v>
      </c>
      <c r="N882">
        <v>508600</v>
      </c>
      <c r="P882">
        <v>3.4</v>
      </c>
      <c r="Q882">
        <v>3936300</v>
      </c>
      <c r="R882">
        <v>5880300</v>
      </c>
      <c r="S882">
        <v>840700</v>
      </c>
      <c r="U882">
        <v>3.6363637</v>
      </c>
      <c r="V882">
        <v>74444700</v>
      </c>
      <c r="W882">
        <v>79301000</v>
      </c>
      <c r="X882">
        <v>10400100</v>
      </c>
      <c r="Z882">
        <v>3.8461536999999999</v>
      </c>
      <c r="AA882">
        <v>685100</v>
      </c>
      <c r="AB882">
        <v>875900</v>
      </c>
      <c r="AC882">
        <v>676300</v>
      </c>
    </row>
    <row r="883" spans="1:29" x14ac:dyDescent="0.25">
      <c r="A883">
        <v>2.8</v>
      </c>
      <c r="B883">
        <v>609700</v>
      </c>
      <c r="C883">
        <v>687700</v>
      </c>
      <c r="D883">
        <v>660800</v>
      </c>
      <c r="F883">
        <v>3.4285714999999999</v>
      </c>
      <c r="G883">
        <v>364000</v>
      </c>
      <c r="H883">
        <v>328600</v>
      </c>
      <c r="I883">
        <v>300900</v>
      </c>
      <c r="K883">
        <v>3.5555555999999999</v>
      </c>
      <c r="L883">
        <v>3285400</v>
      </c>
      <c r="M883">
        <v>3818100</v>
      </c>
      <c r="N883">
        <v>3779600</v>
      </c>
      <c r="P883">
        <v>3.4</v>
      </c>
      <c r="Q883">
        <v>353289000</v>
      </c>
      <c r="R883">
        <v>425816700</v>
      </c>
      <c r="S883">
        <v>3834400</v>
      </c>
      <c r="U883">
        <v>3.6363637</v>
      </c>
      <c r="V883">
        <v>2789640200</v>
      </c>
      <c r="W883">
        <v>3360251700</v>
      </c>
      <c r="X883">
        <v>11453500</v>
      </c>
      <c r="Z883">
        <v>3.8461536999999999</v>
      </c>
      <c r="AA883">
        <v>157327300</v>
      </c>
      <c r="AB883">
        <v>271339400</v>
      </c>
      <c r="AC883">
        <v>1117800</v>
      </c>
    </row>
    <row r="884" spans="1:29" x14ac:dyDescent="0.25">
      <c r="A884">
        <v>2.8</v>
      </c>
      <c r="B884">
        <v>373600</v>
      </c>
      <c r="C884">
        <v>223400</v>
      </c>
      <c r="D884">
        <v>246600</v>
      </c>
      <c r="F884">
        <v>3.4285714999999999</v>
      </c>
      <c r="G884">
        <v>784100</v>
      </c>
      <c r="H884">
        <v>629800</v>
      </c>
      <c r="I884">
        <v>666200</v>
      </c>
      <c r="K884">
        <v>3.5555555999999999</v>
      </c>
      <c r="L884">
        <v>1257500</v>
      </c>
      <c r="M884">
        <v>1413400</v>
      </c>
      <c r="N884">
        <v>1345500</v>
      </c>
      <c r="P884">
        <v>3.4</v>
      </c>
      <c r="Q884">
        <v>105496600</v>
      </c>
      <c r="R884">
        <v>171690500</v>
      </c>
      <c r="S884">
        <v>5948700</v>
      </c>
      <c r="U884">
        <v>3.6363637</v>
      </c>
      <c r="V884">
        <v>2466100</v>
      </c>
      <c r="W884">
        <v>3044300</v>
      </c>
      <c r="X884">
        <v>2453400</v>
      </c>
      <c r="Z884">
        <v>3.8461536999999999</v>
      </c>
      <c r="AA884">
        <v>51347700</v>
      </c>
      <c r="AB884">
        <v>69702800</v>
      </c>
      <c r="AC884">
        <v>54987900</v>
      </c>
    </row>
    <row r="885" spans="1:29" x14ac:dyDescent="0.25">
      <c r="A885">
        <v>2.8</v>
      </c>
      <c r="B885">
        <v>241100</v>
      </c>
      <c r="C885">
        <v>255400</v>
      </c>
      <c r="D885">
        <v>268500</v>
      </c>
      <c r="F885">
        <v>3.4285714999999999</v>
      </c>
      <c r="G885">
        <v>448700</v>
      </c>
      <c r="H885">
        <v>453400</v>
      </c>
      <c r="I885">
        <v>369400</v>
      </c>
      <c r="K885">
        <v>3.5555555999999999</v>
      </c>
      <c r="L885">
        <v>615200</v>
      </c>
      <c r="M885">
        <v>691100</v>
      </c>
      <c r="N885">
        <v>623000</v>
      </c>
      <c r="P885">
        <v>3.4</v>
      </c>
      <c r="Q885">
        <v>228658500</v>
      </c>
      <c r="R885">
        <v>351768600</v>
      </c>
      <c r="S885">
        <v>4612900</v>
      </c>
      <c r="U885">
        <v>3.6363637</v>
      </c>
      <c r="V885">
        <v>621400</v>
      </c>
      <c r="W885">
        <v>798700</v>
      </c>
      <c r="X885">
        <v>371600</v>
      </c>
      <c r="Z885">
        <v>3.8461536999999999</v>
      </c>
      <c r="AA885">
        <v>31446400</v>
      </c>
      <c r="AB885">
        <v>67812200</v>
      </c>
      <c r="AC885">
        <v>1207000</v>
      </c>
    </row>
    <row r="886" spans="1:29" x14ac:dyDescent="0.25">
      <c r="A886">
        <v>2.8</v>
      </c>
      <c r="B886">
        <v>383200</v>
      </c>
      <c r="C886">
        <v>231100</v>
      </c>
      <c r="D886">
        <v>576800</v>
      </c>
      <c r="F886">
        <v>3.4285714999999999</v>
      </c>
      <c r="G886">
        <v>855000</v>
      </c>
      <c r="H886">
        <v>1109300</v>
      </c>
      <c r="I886">
        <v>697600</v>
      </c>
      <c r="K886">
        <v>3.5555555999999999</v>
      </c>
      <c r="L886">
        <v>938600</v>
      </c>
      <c r="M886">
        <v>952600</v>
      </c>
      <c r="N886">
        <v>908000</v>
      </c>
      <c r="P886">
        <v>3.4</v>
      </c>
      <c r="Q886">
        <v>3820000</v>
      </c>
      <c r="R886">
        <v>4820800</v>
      </c>
      <c r="S886">
        <v>2308600</v>
      </c>
      <c r="U886">
        <v>3.6363637</v>
      </c>
      <c r="V886">
        <v>8375000</v>
      </c>
      <c r="W886">
        <v>9588100</v>
      </c>
      <c r="X886">
        <v>6383400</v>
      </c>
      <c r="Z886">
        <v>3.8461536999999999</v>
      </c>
      <c r="AA886">
        <v>102020100</v>
      </c>
      <c r="AB886">
        <v>176191800</v>
      </c>
      <c r="AC886">
        <v>13745000</v>
      </c>
    </row>
    <row r="887" spans="1:29" x14ac:dyDescent="0.25">
      <c r="A887">
        <v>2.8</v>
      </c>
      <c r="B887">
        <v>372500</v>
      </c>
      <c r="C887">
        <v>363700</v>
      </c>
      <c r="D887">
        <v>468800</v>
      </c>
      <c r="F887">
        <v>3.4285714999999999</v>
      </c>
      <c r="G887">
        <v>435900</v>
      </c>
      <c r="H887">
        <v>466300</v>
      </c>
      <c r="I887">
        <v>447100</v>
      </c>
      <c r="K887">
        <v>3.5555555999999999</v>
      </c>
      <c r="L887">
        <v>21880500</v>
      </c>
      <c r="M887">
        <v>28467000</v>
      </c>
      <c r="N887">
        <v>966300</v>
      </c>
      <c r="P887">
        <v>3.6</v>
      </c>
      <c r="Q887">
        <v>20162600</v>
      </c>
      <c r="R887">
        <v>8911399</v>
      </c>
      <c r="S887">
        <v>11789000</v>
      </c>
      <c r="U887">
        <v>3.6363637</v>
      </c>
      <c r="V887">
        <v>1492800</v>
      </c>
      <c r="W887">
        <v>1743100</v>
      </c>
      <c r="X887">
        <v>1560300</v>
      </c>
      <c r="Z887">
        <v>3.8461536999999999</v>
      </c>
      <c r="AA887">
        <v>759300</v>
      </c>
      <c r="AB887">
        <v>1526200</v>
      </c>
      <c r="AC887">
        <v>450400</v>
      </c>
    </row>
    <row r="888" spans="1:29" x14ac:dyDescent="0.25">
      <c r="A888">
        <v>2.8</v>
      </c>
      <c r="B888">
        <v>351800</v>
      </c>
      <c r="C888">
        <v>220400</v>
      </c>
      <c r="D888">
        <v>307700</v>
      </c>
      <c r="F888">
        <v>3.4285714999999999</v>
      </c>
      <c r="G888">
        <v>393100</v>
      </c>
      <c r="H888">
        <v>404400</v>
      </c>
      <c r="I888">
        <v>368200</v>
      </c>
      <c r="K888">
        <v>3.5555555999999999</v>
      </c>
      <c r="L888">
        <v>734300</v>
      </c>
      <c r="M888">
        <v>842600</v>
      </c>
      <c r="N888">
        <v>702100</v>
      </c>
      <c r="P888">
        <v>3.6</v>
      </c>
      <c r="Q888">
        <v>1499600</v>
      </c>
      <c r="R888">
        <v>1763100</v>
      </c>
      <c r="S888">
        <v>1360900</v>
      </c>
      <c r="U888">
        <v>3.6363637</v>
      </c>
      <c r="V888">
        <v>30420300</v>
      </c>
      <c r="W888">
        <v>37309700</v>
      </c>
      <c r="X888">
        <v>33414700</v>
      </c>
      <c r="Z888">
        <v>3.8461536999999999</v>
      </c>
      <c r="AA888">
        <v>64275300</v>
      </c>
      <c r="AB888">
        <v>152602200</v>
      </c>
      <c r="AC888">
        <v>1405100</v>
      </c>
    </row>
    <row r="889" spans="1:29" x14ac:dyDescent="0.25">
      <c r="A889">
        <v>2.8</v>
      </c>
      <c r="B889">
        <v>580200</v>
      </c>
      <c r="C889">
        <v>587600</v>
      </c>
      <c r="D889">
        <v>744500</v>
      </c>
      <c r="F889">
        <v>3.4285714999999999</v>
      </c>
      <c r="G889">
        <v>554100</v>
      </c>
      <c r="H889">
        <v>597700</v>
      </c>
      <c r="I889">
        <v>668100</v>
      </c>
      <c r="K889">
        <v>3.5555555999999999</v>
      </c>
      <c r="L889">
        <v>4559100</v>
      </c>
      <c r="M889">
        <v>4672200</v>
      </c>
      <c r="N889">
        <v>3987501</v>
      </c>
      <c r="P889">
        <v>3.6</v>
      </c>
      <c r="Q889">
        <v>12571100</v>
      </c>
      <c r="R889">
        <v>20594300</v>
      </c>
      <c r="S889">
        <v>915800</v>
      </c>
      <c r="U889">
        <v>3.6363637</v>
      </c>
      <c r="V889">
        <v>101910100</v>
      </c>
      <c r="W889">
        <v>146240300</v>
      </c>
      <c r="X889">
        <v>1705400</v>
      </c>
      <c r="Z889">
        <v>3.8461536999999999</v>
      </c>
      <c r="AA889">
        <v>3141400</v>
      </c>
      <c r="AB889">
        <v>3744300</v>
      </c>
      <c r="AC889">
        <v>2653200</v>
      </c>
    </row>
    <row r="890" spans="1:29" x14ac:dyDescent="0.25">
      <c r="A890">
        <v>2.8</v>
      </c>
      <c r="B890">
        <v>289500</v>
      </c>
      <c r="C890">
        <v>237600</v>
      </c>
      <c r="D890">
        <v>297900</v>
      </c>
      <c r="F890">
        <v>3.4285714999999999</v>
      </c>
      <c r="G890">
        <v>555900</v>
      </c>
      <c r="H890">
        <v>583000</v>
      </c>
      <c r="I890">
        <v>378000</v>
      </c>
      <c r="K890">
        <v>3.5555555999999999</v>
      </c>
      <c r="L890">
        <v>44008700</v>
      </c>
      <c r="M890">
        <v>55619900</v>
      </c>
      <c r="N890">
        <v>59860200</v>
      </c>
      <c r="P890">
        <v>3.6</v>
      </c>
      <c r="Q890">
        <v>662100</v>
      </c>
      <c r="R890">
        <v>877300</v>
      </c>
      <c r="S890">
        <v>526600</v>
      </c>
      <c r="U890">
        <v>3.6363637</v>
      </c>
      <c r="V890">
        <v>7934000</v>
      </c>
      <c r="W890">
        <v>12152500</v>
      </c>
      <c r="X890">
        <v>1747700</v>
      </c>
      <c r="Z890">
        <v>3.8461536999999999</v>
      </c>
      <c r="AA890">
        <v>2430200</v>
      </c>
      <c r="AB890">
        <v>2875700</v>
      </c>
      <c r="AC890">
        <v>2481700</v>
      </c>
    </row>
    <row r="891" spans="1:29" x14ac:dyDescent="0.25">
      <c r="A891">
        <v>2.8</v>
      </c>
      <c r="B891">
        <v>284900</v>
      </c>
      <c r="C891">
        <v>200500</v>
      </c>
      <c r="D891">
        <v>264000</v>
      </c>
      <c r="F891">
        <v>3.4285714999999999</v>
      </c>
      <c r="G891">
        <v>1781900</v>
      </c>
      <c r="H891">
        <v>2340900</v>
      </c>
      <c r="I891">
        <v>2144500</v>
      </c>
      <c r="K891">
        <v>3.5555555999999999</v>
      </c>
      <c r="L891">
        <v>1117100</v>
      </c>
      <c r="M891">
        <v>1192800</v>
      </c>
      <c r="N891">
        <v>1279800</v>
      </c>
      <c r="P891">
        <v>3.6</v>
      </c>
      <c r="Q891">
        <v>1777700</v>
      </c>
      <c r="R891">
        <v>1955900</v>
      </c>
      <c r="S891">
        <v>1607800</v>
      </c>
      <c r="U891">
        <v>3.6363637</v>
      </c>
      <c r="V891">
        <v>10908800</v>
      </c>
      <c r="W891">
        <v>12315300</v>
      </c>
      <c r="X891">
        <v>6137900</v>
      </c>
      <c r="Z891">
        <v>3.8461536999999999</v>
      </c>
      <c r="AA891">
        <v>8239400</v>
      </c>
      <c r="AB891">
        <v>14903700</v>
      </c>
      <c r="AC891">
        <v>2906400</v>
      </c>
    </row>
    <row r="892" spans="1:29" x14ac:dyDescent="0.25">
      <c r="A892">
        <v>2.8</v>
      </c>
      <c r="B892">
        <v>319500</v>
      </c>
      <c r="C892">
        <v>241700</v>
      </c>
      <c r="D892">
        <v>439100</v>
      </c>
      <c r="F892">
        <v>3.4285714999999999</v>
      </c>
      <c r="G892">
        <v>413900</v>
      </c>
      <c r="H892">
        <v>777300</v>
      </c>
      <c r="I892">
        <v>391500</v>
      </c>
      <c r="K892">
        <v>3.5555555999999999</v>
      </c>
      <c r="L892">
        <v>498500</v>
      </c>
      <c r="M892">
        <v>544900</v>
      </c>
      <c r="N892">
        <v>602201</v>
      </c>
      <c r="P892">
        <v>3.6</v>
      </c>
      <c r="Q892">
        <v>683400</v>
      </c>
      <c r="R892">
        <v>729900</v>
      </c>
      <c r="S892">
        <v>447900</v>
      </c>
      <c r="U892">
        <v>3.6363637</v>
      </c>
      <c r="V892">
        <v>1686100</v>
      </c>
      <c r="W892">
        <v>1904800</v>
      </c>
      <c r="X892">
        <v>1905300</v>
      </c>
      <c r="Z892">
        <v>3.8461536999999999</v>
      </c>
      <c r="AA892">
        <v>673677400</v>
      </c>
      <c r="AB892">
        <v>768034500</v>
      </c>
      <c r="AC892">
        <v>11508400</v>
      </c>
    </row>
    <row r="893" spans="1:29" x14ac:dyDescent="0.25">
      <c r="A893">
        <v>2.8</v>
      </c>
      <c r="B893">
        <v>275300</v>
      </c>
      <c r="C893">
        <v>290700</v>
      </c>
      <c r="D893">
        <v>237900</v>
      </c>
      <c r="F893">
        <v>3.4285714999999999</v>
      </c>
      <c r="G893">
        <v>950200</v>
      </c>
      <c r="H893">
        <v>907400</v>
      </c>
      <c r="I893">
        <v>662600</v>
      </c>
      <c r="K893">
        <v>3.5555555999999999</v>
      </c>
      <c r="L893">
        <v>1807500</v>
      </c>
      <c r="M893">
        <v>2197700</v>
      </c>
      <c r="N893">
        <v>1348200</v>
      </c>
      <c r="P893">
        <v>3.6</v>
      </c>
      <c r="Q893">
        <v>18904100</v>
      </c>
      <c r="R893">
        <v>22804000</v>
      </c>
      <c r="S893">
        <v>2715700</v>
      </c>
      <c r="U893">
        <v>3.8181818000000001</v>
      </c>
      <c r="V893">
        <v>38527200</v>
      </c>
      <c r="W893">
        <v>15129900</v>
      </c>
      <c r="X893">
        <v>14596100</v>
      </c>
      <c r="Z893">
        <v>4</v>
      </c>
      <c r="AA893">
        <v>8306500</v>
      </c>
      <c r="AB893">
        <v>7782800</v>
      </c>
      <c r="AC893">
        <v>1102800</v>
      </c>
    </row>
    <row r="894" spans="1:29" x14ac:dyDescent="0.25">
      <c r="A894">
        <v>2.8</v>
      </c>
      <c r="B894">
        <v>16133600</v>
      </c>
      <c r="C894">
        <v>21754200</v>
      </c>
      <c r="D894">
        <v>20324900</v>
      </c>
      <c r="F894">
        <v>3.4285714999999999</v>
      </c>
      <c r="G894">
        <v>460800</v>
      </c>
      <c r="H894">
        <v>368700</v>
      </c>
      <c r="I894">
        <v>423900</v>
      </c>
      <c r="K894">
        <v>3.5555555999999999</v>
      </c>
      <c r="L894">
        <v>665400</v>
      </c>
      <c r="M894">
        <v>908400</v>
      </c>
      <c r="N894">
        <v>673999</v>
      </c>
      <c r="P894">
        <v>3.6</v>
      </c>
      <c r="Q894">
        <v>7776700</v>
      </c>
      <c r="R894">
        <v>10930100</v>
      </c>
      <c r="S894">
        <v>2882200</v>
      </c>
      <c r="U894">
        <v>3.8181818000000001</v>
      </c>
      <c r="V894">
        <v>1128800</v>
      </c>
      <c r="W894">
        <v>1198300</v>
      </c>
      <c r="X894">
        <v>825100</v>
      </c>
      <c r="Z894">
        <v>4</v>
      </c>
      <c r="AA894">
        <v>5198700</v>
      </c>
      <c r="AB894">
        <v>6640700</v>
      </c>
      <c r="AC894">
        <v>2741800</v>
      </c>
    </row>
    <row r="895" spans="1:29" x14ac:dyDescent="0.25">
      <c r="A895">
        <v>2.8</v>
      </c>
      <c r="B895">
        <v>1874800</v>
      </c>
      <c r="C895">
        <v>1969000</v>
      </c>
      <c r="D895">
        <v>1983600</v>
      </c>
      <c r="F895">
        <v>3.4285714999999999</v>
      </c>
      <c r="G895">
        <v>1757200</v>
      </c>
      <c r="H895">
        <v>1907500</v>
      </c>
      <c r="I895">
        <v>1852200</v>
      </c>
      <c r="K895">
        <v>3.5555555999999999</v>
      </c>
      <c r="L895">
        <v>54141300</v>
      </c>
      <c r="M895">
        <v>59078100</v>
      </c>
      <c r="N895">
        <v>62006400</v>
      </c>
      <c r="P895">
        <v>3.6</v>
      </c>
      <c r="Q895">
        <v>2509800</v>
      </c>
      <c r="R895">
        <v>4651900</v>
      </c>
      <c r="S895">
        <v>2451000</v>
      </c>
      <c r="U895">
        <v>3.8181818000000001</v>
      </c>
      <c r="V895">
        <v>3674800</v>
      </c>
      <c r="W895">
        <v>3858400</v>
      </c>
      <c r="X895">
        <v>4472300</v>
      </c>
      <c r="Z895">
        <v>4</v>
      </c>
      <c r="AA895">
        <v>385225400</v>
      </c>
      <c r="AB895">
        <v>604652500</v>
      </c>
      <c r="AC895">
        <v>1074600</v>
      </c>
    </row>
    <row r="896" spans="1:29" x14ac:dyDescent="0.25">
      <c r="A896">
        <v>2.8</v>
      </c>
      <c r="B896">
        <v>229000</v>
      </c>
      <c r="C896">
        <v>233900</v>
      </c>
      <c r="D896">
        <v>246000</v>
      </c>
      <c r="F896">
        <v>3.4285714999999999</v>
      </c>
      <c r="G896">
        <v>985100</v>
      </c>
      <c r="H896">
        <v>1034300</v>
      </c>
      <c r="I896">
        <v>1016300</v>
      </c>
      <c r="K896">
        <v>3.5555555999999999</v>
      </c>
      <c r="L896">
        <v>716900</v>
      </c>
      <c r="M896">
        <v>796600</v>
      </c>
      <c r="N896">
        <v>779800</v>
      </c>
      <c r="P896">
        <v>3.6</v>
      </c>
      <c r="Q896">
        <v>1568500</v>
      </c>
      <c r="R896">
        <v>1332800</v>
      </c>
      <c r="S896">
        <v>1207200</v>
      </c>
      <c r="U896">
        <v>3.8181818000000001</v>
      </c>
      <c r="V896">
        <v>190216800</v>
      </c>
      <c r="W896">
        <v>392924000</v>
      </c>
      <c r="X896">
        <v>1047300</v>
      </c>
      <c r="Z896">
        <v>4</v>
      </c>
      <c r="AA896">
        <v>806400</v>
      </c>
      <c r="AB896">
        <v>1281500</v>
      </c>
      <c r="AC896">
        <v>653400</v>
      </c>
    </row>
    <row r="897" spans="1:29" x14ac:dyDescent="0.25">
      <c r="A897">
        <v>2.8</v>
      </c>
      <c r="B897">
        <v>11303300</v>
      </c>
      <c r="C897">
        <v>14965600</v>
      </c>
      <c r="D897">
        <v>12358800</v>
      </c>
      <c r="F897">
        <v>3.4285714999999999</v>
      </c>
      <c r="G897">
        <v>2431700</v>
      </c>
      <c r="H897">
        <v>2882100</v>
      </c>
      <c r="I897">
        <v>2785900</v>
      </c>
      <c r="K897">
        <v>3.5555555999999999</v>
      </c>
      <c r="L897">
        <v>464000</v>
      </c>
      <c r="M897">
        <v>433100</v>
      </c>
      <c r="N897">
        <v>417400</v>
      </c>
      <c r="P897">
        <v>3.6</v>
      </c>
      <c r="Q897">
        <v>583100</v>
      </c>
      <c r="R897">
        <v>536300</v>
      </c>
      <c r="S897">
        <v>559100</v>
      </c>
      <c r="U897">
        <v>3.8181818000000001</v>
      </c>
      <c r="V897">
        <v>5475100</v>
      </c>
      <c r="W897">
        <v>7487100</v>
      </c>
      <c r="X897">
        <v>1599700</v>
      </c>
      <c r="Z897">
        <v>4</v>
      </c>
      <c r="AA897">
        <v>3326900</v>
      </c>
      <c r="AB897">
        <v>3866000</v>
      </c>
      <c r="AC897">
        <v>3357000</v>
      </c>
    </row>
    <row r="898" spans="1:29" x14ac:dyDescent="0.25">
      <c r="A898">
        <v>2.8</v>
      </c>
      <c r="B898">
        <v>551800</v>
      </c>
      <c r="C898">
        <v>468400</v>
      </c>
      <c r="D898">
        <v>502500</v>
      </c>
      <c r="F898">
        <v>3.4285714999999999</v>
      </c>
      <c r="G898">
        <v>681000</v>
      </c>
      <c r="H898">
        <v>812300</v>
      </c>
      <c r="I898">
        <v>405600</v>
      </c>
      <c r="K898">
        <v>3.5555555999999999</v>
      </c>
      <c r="L898">
        <v>127726000</v>
      </c>
      <c r="M898">
        <v>176757300</v>
      </c>
      <c r="N898">
        <v>4454000</v>
      </c>
      <c r="P898">
        <v>3.6</v>
      </c>
      <c r="Q898">
        <v>91807400</v>
      </c>
      <c r="R898">
        <v>144283900</v>
      </c>
      <c r="S898">
        <v>10827300</v>
      </c>
      <c r="U898">
        <v>3.8181818000000001</v>
      </c>
      <c r="V898">
        <v>1866300</v>
      </c>
      <c r="W898">
        <v>3325600</v>
      </c>
      <c r="X898">
        <v>1113000</v>
      </c>
      <c r="Z898">
        <v>4</v>
      </c>
      <c r="AA898">
        <v>3424100</v>
      </c>
      <c r="AB898">
        <v>4126600</v>
      </c>
      <c r="AC898">
        <v>3348300</v>
      </c>
    </row>
    <row r="899" spans="1:29" x14ac:dyDescent="0.25">
      <c r="A899">
        <v>2.8</v>
      </c>
      <c r="B899">
        <v>536300</v>
      </c>
      <c r="C899">
        <v>447500</v>
      </c>
      <c r="D899">
        <v>421500</v>
      </c>
      <c r="F899">
        <v>3.4285714999999999</v>
      </c>
      <c r="G899">
        <v>638700</v>
      </c>
      <c r="H899">
        <v>628300</v>
      </c>
      <c r="I899">
        <v>919800</v>
      </c>
      <c r="K899">
        <v>3.5555555999999999</v>
      </c>
      <c r="L899">
        <v>1121100</v>
      </c>
      <c r="M899">
        <v>1166600</v>
      </c>
      <c r="N899">
        <v>439899</v>
      </c>
      <c r="P899">
        <v>3.6</v>
      </c>
      <c r="Q899">
        <v>95257600</v>
      </c>
      <c r="R899">
        <v>113578300</v>
      </c>
      <c r="S899">
        <v>6267800</v>
      </c>
      <c r="U899">
        <v>3.8181818000000001</v>
      </c>
      <c r="V899">
        <v>2670300</v>
      </c>
      <c r="W899">
        <v>5263300</v>
      </c>
      <c r="X899">
        <v>901400</v>
      </c>
      <c r="Z899">
        <v>4</v>
      </c>
      <c r="AA899">
        <v>1044600</v>
      </c>
      <c r="AB899">
        <v>1681500</v>
      </c>
      <c r="AC899">
        <v>882800</v>
      </c>
    </row>
    <row r="900" spans="1:29" x14ac:dyDescent="0.25">
      <c r="A900">
        <v>2.8</v>
      </c>
      <c r="B900">
        <v>279000</v>
      </c>
      <c r="C900">
        <v>244600</v>
      </c>
      <c r="D900">
        <v>262900</v>
      </c>
      <c r="F900">
        <v>3.4285714999999999</v>
      </c>
      <c r="G900">
        <v>737600</v>
      </c>
      <c r="H900">
        <v>750100</v>
      </c>
      <c r="I900">
        <v>773900</v>
      </c>
      <c r="K900">
        <v>3.5555555999999999</v>
      </c>
      <c r="L900">
        <v>578700</v>
      </c>
      <c r="M900">
        <v>580300</v>
      </c>
      <c r="N900">
        <v>651800</v>
      </c>
      <c r="P900">
        <v>3.6</v>
      </c>
      <c r="Q900">
        <v>632749800</v>
      </c>
      <c r="R900">
        <v>836338800</v>
      </c>
      <c r="S900">
        <v>40133400</v>
      </c>
      <c r="U900">
        <v>3.8181818000000001</v>
      </c>
      <c r="V900">
        <v>49457200</v>
      </c>
      <c r="W900">
        <v>72522200</v>
      </c>
      <c r="X900">
        <v>4364700</v>
      </c>
      <c r="Z900">
        <v>4</v>
      </c>
      <c r="AA900">
        <v>22023900</v>
      </c>
      <c r="AB900">
        <v>31013900</v>
      </c>
      <c r="AC900">
        <v>2414400</v>
      </c>
    </row>
    <row r="901" spans="1:29" x14ac:dyDescent="0.25">
      <c r="A901">
        <v>2.8</v>
      </c>
      <c r="B901">
        <v>1419300</v>
      </c>
      <c r="C901">
        <v>1496900</v>
      </c>
      <c r="D901">
        <v>1503300</v>
      </c>
      <c r="F901">
        <v>3.4285714999999999</v>
      </c>
      <c r="G901">
        <v>1195900</v>
      </c>
      <c r="H901">
        <v>1449400</v>
      </c>
      <c r="I901">
        <v>1377000</v>
      </c>
      <c r="K901">
        <v>3.5555555999999999</v>
      </c>
      <c r="L901">
        <v>881600</v>
      </c>
      <c r="M901">
        <v>1099700</v>
      </c>
      <c r="N901">
        <v>521300</v>
      </c>
      <c r="P901">
        <v>3.6</v>
      </c>
      <c r="Q901">
        <v>44505800</v>
      </c>
      <c r="R901">
        <v>83985200</v>
      </c>
      <c r="S901">
        <v>2403300</v>
      </c>
      <c r="U901">
        <v>3.8181818000000001</v>
      </c>
      <c r="V901">
        <v>1731300</v>
      </c>
      <c r="W901">
        <v>2730700</v>
      </c>
      <c r="X901">
        <v>1235800</v>
      </c>
      <c r="Z901">
        <v>4</v>
      </c>
      <c r="AA901">
        <v>50266700</v>
      </c>
      <c r="AB901">
        <v>54913800</v>
      </c>
      <c r="AC901">
        <v>52606100</v>
      </c>
    </row>
    <row r="902" spans="1:29" x14ac:dyDescent="0.25">
      <c r="A902">
        <v>2.8</v>
      </c>
      <c r="B902">
        <v>205500</v>
      </c>
      <c r="C902">
        <v>218300</v>
      </c>
      <c r="D902">
        <v>191800</v>
      </c>
      <c r="F902">
        <v>3.4285714999999999</v>
      </c>
      <c r="G902">
        <v>1912100</v>
      </c>
      <c r="H902">
        <v>2131300</v>
      </c>
      <c r="I902">
        <v>2523000</v>
      </c>
      <c r="K902">
        <v>3.5555555999999999</v>
      </c>
      <c r="L902">
        <v>7623000</v>
      </c>
      <c r="M902">
        <v>8005600</v>
      </c>
      <c r="N902">
        <v>7307100</v>
      </c>
      <c r="P902">
        <v>3.6</v>
      </c>
      <c r="Q902">
        <v>4170500</v>
      </c>
      <c r="R902">
        <v>5552500</v>
      </c>
      <c r="S902">
        <v>1836500</v>
      </c>
      <c r="U902">
        <v>3.8181818000000001</v>
      </c>
      <c r="V902">
        <v>50530400</v>
      </c>
      <c r="W902">
        <v>53777100</v>
      </c>
      <c r="X902">
        <v>54817500</v>
      </c>
      <c r="Z902">
        <v>4</v>
      </c>
      <c r="AA902">
        <v>7043800</v>
      </c>
      <c r="AB902">
        <v>15264100</v>
      </c>
      <c r="AC902">
        <v>1071400</v>
      </c>
    </row>
    <row r="903" spans="1:29" x14ac:dyDescent="0.25">
      <c r="A903">
        <v>2.8</v>
      </c>
      <c r="B903">
        <v>231900</v>
      </c>
      <c r="C903">
        <v>215700</v>
      </c>
      <c r="D903">
        <v>224800</v>
      </c>
      <c r="F903">
        <v>3.4285714999999999</v>
      </c>
      <c r="G903">
        <v>310300</v>
      </c>
      <c r="H903">
        <v>329000</v>
      </c>
      <c r="I903">
        <v>300000</v>
      </c>
      <c r="K903">
        <v>3.5555555999999999</v>
      </c>
      <c r="L903">
        <v>1029100</v>
      </c>
      <c r="M903">
        <v>1006400</v>
      </c>
      <c r="N903">
        <v>581101</v>
      </c>
      <c r="P903">
        <v>3.6</v>
      </c>
      <c r="Q903">
        <v>1437040700</v>
      </c>
      <c r="R903">
        <v>575734900</v>
      </c>
      <c r="S903">
        <v>181575400</v>
      </c>
      <c r="U903">
        <v>3.8181818000000001</v>
      </c>
      <c r="V903">
        <v>2782077100</v>
      </c>
      <c r="W903">
        <v>3947122700</v>
      </c>
      <c r="X903">
        <v>37889800</v>
      </c>
      <c r="Z903">
        <v>4</v>
      </c>
      <c r="AA903">
        <v>12093700</v>
      </c>
      <c r="AB903">
        <v>11260100</v>
      </c>
      <c r="AC903">
        <v>9861500</v>
      </c>
    </row>
    <row r="904" spans="1:29" x14ac:dyDescent="0.25">
      <c r="A904">
        <v>2.8</v>
      </c>
      <c r="B904">
        <v>1435800</v>
      </c>
      <c r="C904">
        <v>1494100</v>
      </c>
      <c r="D904">
        <v>1429200</v>
      </c>
      <c r="F904">
        <v>3.4285714999999999</v>
      </c>
      <c r="G904">
        <v>5068600</v>
      </c>
      <c r="H904">
        <v>7379200</v>
      </c>
      <c r="I904">
        <v>866700</v>
      </c>
      <c r="K904">
        <v>3.5555555999999999</v>
      </c>
      <c r="L904">
        <v>16076500</v>
      </c>
      <c r="M904">
        <v>19779600</v>
      </c>
      <c r="N904">
        <v>5051501</v>
      </c>
      <c r="P904">
        <v>3.6</v>
      </c>
      <c r="Q904">
        <v>5610396300</v>
      </c>
      <c r="R904" t="s">
        <v>237</v>
      </c>
      <c r="S904">
        <v>2172700</v>
      </c>
      <c r="U904">
        <v>3.8181818000000001</v>
      </c>
      <c r="V904">
        <v>2162100</v>
      </c>
      <c r="W904">
        <v>2060800</v>
      </c>
      <c r="X904">
        <v>2836700</v>
      </c>
      <c r="Z904">
        <v>4</v>
      </c>
      <c r="AA904">
        <v>1531400</v>
      </c>
      <c r="AB904">
        <v>2115300</v>
      </c>
      <c r="AC904">
        <v>1126500</v>
      </c>
    </row>
    <row r="905" spans="1:29" x14ac:dyDescent="0.25">
      <c r="A905">
        <v>2.8</v>
      </c>
      <c r="B905">
        <v>264000</v>
      </c>
      <c r="C905">
        <v>226300</v>
      </c>
      <c r="D905">
        <v>325300</v>
      </c>
      <c r="F905">
        <v>3.4285714999999999</v>
      </c>
      <c r="G905">
        <v>2056200</v>
      </c>
      <c r="H905">
        <v>3604100</v>
      </c>
      <c r="I905">
        <v>849400</v>
      </c>
      <c r="K905">
        <v>3.5555555999999999</v>
      </c>
      <c r="L905">
        <v>1271900</v>
      </c>
      <c r="M905">
        <v>1694000</v>
      </c>
      <c r="N905">
        <v>1126700</v>
      </c>
      <c r="P905">
        <v>3.6</v>
      </c>
      <c r="Q905">
        <v>754700</v>
      </c>
      <c r="R905">
        <v>938600</v>
      </c>
      <c r="S905">
        <v>560500</v>
      </c>
      <c r="U905">
        <v>3.8181818000000001</v>
      </c>
      <c r="V905">
        <v>1418900</v>
      </c>
      <c r="W905">
        <v>2357700</v>
      </c>
      <c r="X905">
        <v>576600</v>
      </c>
      <c r="Z905">
        <v>4</v>
      </c>
      <c r="AA905">
        <v>897200</v>
      </c>
      <c r="AB905">
        <v>1053000</v>
      </c>
      <c r="AC905">
        <v>725700</v>
      </c>
    </row>
    <row r="906" spans="1:29" x14ac:dyDescent="0.25">
      <c r="A906">
        <v>2.8</v>
      </c>
      <c r="B906">
        <v>567400</v>
      </c>
      <c r="C906">
        <v>635100</v>
      </c>
      <c r="D906">
        <v>488200</v>
      </c>
      <c r="F906">
        <v>3.4285714999999999</v>
      </c>
      <c r="G906">
        <v>770300</v>
      </c>
      <c r="H906">
        <v>810500</v>
      </c>
      <c r="I906">
        <v>899800</v>
      </c>
      <c r="K906">
        <v>3.5555555999999999</v>
      </c>
      <c r="L906">
        <v>319700</v>
      </c>
      <c r="M906">
        <v>358900</v>
      </c>
      <c r="N906">
        <v>381500</v>
      </c>
      <c r="P906">
        <v>3.6</v>
      </c>
      <c r="Q906">
        <v>1761800</v>
      </c>
      <c r="R906">
        <v>3265300</v>
      </c>
      <c r="S906">
        <v>1675000</v>
      </c>
      <c r="U906">
        <v>3.8181818000000001</v>
      </c>
      <c r="V906">
        <v>408500</v>
      </c>
      <c r="W906">
        <v>562700</v>
      </c>
      <c r="X906">
        <v>435700</v>
      </c>
      <c r="Z906">
        <v>4</v>
      </c>
      <c r="AA906">
        <v>143294800</v>
      </c>
      <c r="AB906">
        <v>170840400</v>
      </c>
      <c r="AC906">
        <v>791400</v>
      </c>
    </row>
    <row r="907" spans="1:29" x14ac:dyDescent="0.25">
      <c r="A907">
        <v>2.8</v>
      </c>
      <c r="B907">
        <v>191200</v>
      </c>
      <c r="C907">
        <v>199600</v>
      </c>
      <c r="D907">
        <v>207900</v>
      </c>
      <c r="F907">
        <v>3.4285714999999999</v>
      </c>
      <c r="G907">
        <v>758100</v>
      </c>
      <c r="H907">
        <v>804600</v>
      </c>
      <c r="I907">
        <v>788700</v>
      </c>
      <c r="K907">
        <v>3.5555555999999999</v>
      </c>
      <c r="L907">
        <v>808300</v>
      </c>
      <c r="M907">
        <v>920000</v>
      </c>
      <c r="N907">
        <v>889699</v>
      </c>
      <c r="P907">
        <v>3.6</v>
      </c>
      <c r="Q907">
        <v>2786000</v>
      </c>
      <c r="R907">
        <v>3295300</v>
      </c>
      <c r="S907">
        <v>2987900</v>
      </c>
      <c r="U907">
        <v>3.8181818000000001</v>
      </c>
      <c r="V907">
        <v>3332300</v>
      </c>
      <c r="W907">
        <v>4240700</v>
      </c>
      <c r="X907">
        <v>2051700</v>
      </c>
      <c r="Z907">
        <v>4</v>
      </c>
      <c r="AA907">
        <v>434311000</v>
      </c>
      <c r="AB907">
        <v>511319200</v>
      </c>
      <c r="AC907">
        <v>471863900</v>
      </c>
    </row>
    <row r="908" spans="1:29" x14ac:dyDescent="0.25">
      <c r="A908">
        <v>3.2</v>
      </c>
      <c r="B908">
        <v>649900</v>
      </c>
      <c r="C908">
        <v>936700</v>
      </c>
      <c r="D908">
        <v>577500</v>
      </c>
      <c r="F908">
        <v>3.4285714999999999</v>
      </c>
      <c r="G908">
        <v>992600</v>
      </c>
      <c r="H908">
        <v>1085500</v>
      </c>
      <c r="I908">
        <v>1098300</v>
      </c>
      <c r="K908">
        <v>3.5555555999999999</v>
      </c>
      <c r="L908">
        <v>10527500</v>
      </c>
      <c r="M908">
        <v>9212400</v>
      </c>
      <c r="N908">
        <v>9575801</v>
      </c>
      <c r="P908">
        <v>3.6</v>
      </c>
      <c r="Q908">
        <v>9185400</v>
      </c>
      <c r="R908">
        <v>12926100</v>
      </c>
      <c r="S908">
        <v>3370600</v>
      </c>
      <c r="U908">
        <v>3.8181818000000001</v>
      </c>
      <c r="V908">
        <v>1037100</v>
      </c>
      <c r="W908">
        <v>1104000</v>
      </c>
      <c r="X908">
        <v>885500</v>
      </c>
      <c r="Z908">
        <v>4</v>
      </c>
      <c r="AA908" t="s">
        <v>1404</v>
      </c>
      <c r="AB908" t="s">
        <v>654</v>
      </c>
      <c r="AC908">
        <v>1951700</v>
      </c>
    </row>
    <row r="909" spans="1:29" x14ac:dyDescent="0.25">
      <c r="A909">
        <v>3.2</v>
      </c>
      <c r="B909">
        <v>873000</v>
      </c>
      <c r="C909">
        <v>873300</v>
      </c>
      <c r="D909">
        <v>602100</v>
      </c>
      <c r="F909">
        <v>3.4285714999999999</v>
      </c>
      <c r="G909">
        <v>2558300</v>
      </c>
      <c r="H909">
        <v>2796500</v>
      </c>
      <c r="I909">
        <v>3069300</v>
      </c>
      <c r="K909">
        <v>3.5555555999999999</v>
      </c>
      <c r="L909">
        <v>914600</v>
      </c>
      <c r="M909">
        <v>911200</v>
      </c>
      <c r="N909">
        <v>971700</v>
      </c>
      <c r="P909">
        <v>3.6</v>
      </c>
      <c r="Q909">
        <v>1225400</v>
      </c>
      <c r="R909">
        <v>1635700</v>
      </c>
      <c r="S909">
        <v>789000</v>
      </c>
      <c r="U909">
        <v>3.8181818000000001</v>
      </c>
      <c r="V909">
        <v>8524100</v>
      </c>
      <c r="W909">
        <v>10072100</v>
      </c>
      <c r="X909">
        <v>4404500</v>
      </c>
      <c r="Z909">
        <v>4</v>
      </c>
      <c r="AA909">
        <v>61046100</v>
      </c>
      <c r="AB909">
        <v>91126500</v>
      </c>
      <c r="AC909">
        <v>2054900</v>
      </c>
    </row>
    <row r="910" spans="1:29" x14ac:dyDescent="0.25">
      <c r="A910">
        <v>3.2</v>
      </c>
      <c r="B910">
        <v>3152800</v>
      </c>
      <c r="C910">
        <v>2668300</v>
      </c>
      <c r="D910">
        <v>2397700</v>
      </c>
      <c r="F910">
        <v>3.4285714999999999</v>
      </c>
      <c r="G910">
        <v>505500</v>
      </c>
      <c r="H910">
        <v>500200</v>
      </c>
      <c r="I910">
        <v>557100</v>
      </c>
      <c r="K910">
        <v>3.5555555999999999</v>
      </c>
      <c r="L910">
        <v>31573900</v>
      </c>
      <c r="M910">
        <v>37070200</v>
      </c>
      <c r="N910">
        <v>993700</v>
      </c>
      <c r="P910">
        <v>3.6</v>
      </c>
      <c r="Q910">
        <v>346258300</v>
      </c>
      <c r="R910">
        <v>443341900</v>
      </c>
      <c r="S910">
        <v>5365500</v>
      </c>
      <c r="U910">
        <v>3.8181818000000001</v>
      </c>
      <c r="V910">
        <v>1354700</v>
      </c>
      <c r="W910">
        <v>1694900</v>
      </c>
      <c r="X910">
        <v>1332800</v>
      </c>
      <c r="Z910">
        <v>4</v>
      </c>
      <c r="AA910" t="s">
        <v>1294</v>
      </c>
      <c r="AB910">
        <v>533753700</v>
      </c>
      <c r="AC910" t="s">
        <v>83</v>
      </c>
    </row>
    <row r="911" spans="1:29" x14ac:dyDescent="0.25">
      <c r="A911">
        <v>3.2</v>
      </c>
      <c r="B911">
        <v>371700</v>
      </c>
      <c r="C911">
        <v>397400</v>
      </c>
      <c r="D911">
        <v>363600</v>
      </c>
      <c r="F911">
        <v>3.4285714999999999</v>
      </c>
      <c r="G911">
        <v>686900</v>
      </c>
      <c r="H911">
        <v>812300</v>
      </c>
      <c r="I911">
        <v>620900</v>
      </c>
      <c r="K911">
        <v>3.5555555999999999</v>
      </c>
      <c r="L911">
        <v>36452200</v>
      </c>
      <c r="M911">
        <v>58762000</v>
      </c>
      <c r="N911">
        <v>3045500</v>
      </c>
      <c r="P911">
        <v>3.6</v>
      </c>
      <c r="Q911">
        <v>817100</v>
      </c>
      <c r="R911">
        <v>929600</v>
      </c>
      <c r="S911">
        <v>929900</v>
      </c>
      <c r="U911">
        <v>3.8181818000000001</v>
      </c>
      <c r="V911">
        <v>11500400</v>
      </c>
      <c r="W911">
        <v>25462300</v>
      </c>
      <c r="X911">
        <v>1146300</v>
      </c>
      <c r="Z911">
        <v>4</v>
      </c>
      <c r="AA911">
        <v>14989300</v>
      </c>
      <c r="AB911">
        <v>26186200</v>
      </c>
      <c r="AC911">
        <v>2732000</v>
      </c>
    </row>
    <row r="912" spans="1:29" x14ac:dyDescent="0.25">
      <c r="A912">
        <v>3.2</v>
      </c>
      <c r="B912">
        <v>840900</v>
      </c>
      <c r="C912">
        <v>526800</v>
      </c>
      <c r="D912">
        <v>418900</v>
      </c>
      <c r="F912">
        <v>3.4285714999999999</v>
      </c>
      <c r="G912">
        <v>4995600</v>
      </c>
      <c r="H912">
        <v>4503700</v>
      </c>
      <c r="I912">
        <v>4354300</v>
      </c>
      <c r="K912">
        <v>3.5555555999999999</v>
      </c>
      <c r="L912">
        <v>3841800</v>
      </c>
      <c r="M912">
        <v>4228700</v>
      </c>
      <c r="N912">
        <v>2030501</v>
      </c>
      <c r="P912">
        <v>3.6</v>
      </c>
      <c r="Q912">
        <v>3033000</v>
      </c>
      <c r="R912">
        <v>4229300</v>
      </c>
      <c r="S912">
        <v>1448500</v>
      </c>
      <c r="U912">
        <v>3.8181818000000001</v>
      </c>
      <c r="V912">
        <v>5019000</v>
      </c>
      <c r="W912">
        <v>6879400</v>
      </c>
      <c r="X912">
        <v>1160100</v>
      </c>
      <c r="Z912">
        <v>4</v>
      </c>
      <c r="AA912">
        <v>2319300</v>
      </c>
      <c r="AB912">
        <v>5865500</v>
      </c>
      <c r="AC912">
        <v>566100</v>
      </c>
    </row>
    <row r="913" spans="1:29" x14ac:dyDescent="0.25">
      <c r="A913">
        <v>3.2</v>
      </c>
      <c r="B913">
        <v>399400</v>
      </c>
      <c r="C913">
        <v>423300</v>
      </c>
      <c r="D913">
        <v>386500</v>
      </c>
      <c r="F913">
        <v>3.4285714999999999</v>
      </c>
      <c r="G913">
        <v>823400</v>
      </c>
      <c r="H913">
        <v>750400</v>
      </c>
      <c r="I913">
        <v>771600</v>
      </c>
      <c r="K913">
        <v>3.5555555999999999</v>
      </c>
      <c r="L913">
        <v>3938300</v>
      </c>
      <c r="M913">
        <v>4387300</v>
      </c>
      <c r="N913">
        <v>4519600</v>
      </c>
      <c r="P913">
        <v>3.6</v>
      </c>
      <c r="Q913">
        <v>6688300</v>
      </c>
      <c r="R913">
        <v>11834800</v>
      </c>
      <c r="S913">
        <v>2274200</v>
      </c>
      <c r="U913">
        <v>3.8181818000000001</v>
      </c>
      <c r="V913">
        <v>998900</v>
      </c>
      <c r="W913">
        <v>1638300</v>
      </c>
      <c r="X913">
        <v>519700</v>
      </c>
      <c r="Z913">
        <v>4</v>
      </c>
      <c r="AA913">
        <v>30550300</v>
      </c>
      <c r="AB913">
        <v>34953500</v>
      </c>
      <c r="AC913">
        <v>23759800</v>
      </c>
    </row>
    <row r="914" spans="1:29" x14ac:dyDescent="0.25">
      <c r="A914">
        <v>3.2</v>
      </c>
      <c r="B914">
        <v>4137600</v>
      </c>
      <c r="C914">
        <v>2766400</v>
      </c>
      <c r="D914">
        <v>3603300</v>
      </c>
      <c r="F914">
        <v>3.4285714999999999</v>
      </c>
      <c r="G914">
        <v>1269300</v>
      </c>
      <c r="H914">
        <v>1502500</v>
      </c>
      <c r="I914">
        <v>1294000</v>
      </c>
      <c r="K914">
        <v>3.7777777000000001</v>
      </c>
      <c r="L914">
        <v>1563700</v>
      </c>
      <c r="M914">
        <v>1595400</v>
      </c>
      <c r="N914">
        <v>824900</v>
      </c>
      <c r="P914">
        <v>3.6</v>
      </c>
      <c r="Q914">
        <v>78181000</v>
      </c>
      <c r="R914">
        <v>91518100</v>
      </c>
      <c r="S914">
        <v>2899800</v>
      </c>
      <c r="U914">
        <v>3.8181818000000001</v>
      </c>
      <c r="V914">
        <v>17051800</v>
      </c>
      <c r="W914">
        <v>27510900</v>
      </c>
      <c r="X914">
        <v>2055700</v>
      </c>
      <c r="Z914">
        <v>4</v>
      </c>
      <c r="AA914">
        <v>2720600</v>
      </c>
      <c r="AB914">
        <v>4485700</v>
      </c>
      <c r="AC914">
        <v>698200</v>
      </c>
    </row>
    <row r="915" spans="1:29" x14ac:dyDescent="0.25">
      <c r="A915">
        <v>3.2</v>
      </c>
      <c r="B915">
        <v>396400</v>
      </c>
      <c r="C915">
        <v>385400</v>
      </c>
      <c r="D915">
        <v>645800</v>
      </c>
      <c r="F915">
        <v>3.4285714999999999</v>
      </c>
      <c r="G915">
        <v>7560100</v>
      </c>
      <c r="H915">
        <v>8211000</v>
      </c>
      <c r="I915">
        <v>558100</v>
      </c>
      <c r="K915">
        <v>3.7777777000000001</v>
      </c>
      <c r="L915">
        <v>887200</v>
      </c>
      <c r="M915">
        <v>813900</v>
      </c>
      <c r="N915">
        <v>603400</v>
      </c>
      <c r="P915">
        <v>3.6</v>
      </c>
      <c r="Q915">
        <v>1456000</v>
      </c>
      <c r="R915">
        <v>1642900</v>
      </c>
      <c r="S915">
        <v>1474000</v>
      </c>
      <c r="U915">
        <v>3.8181818000000001</v>
      </c>
      <c r="V915">
        <v>756400</v>
      </c>
      <c r="W915">
        <v>854400</v>
      </c>
      <c r="X915">
        <v>677500</v>
      </c>
      <c r="Z915">
        <v>4</v>
      </c>
      <c r="AA915">
        <v>853200</v>
      </c>
      <c r="AB915">
        <v>1484300</v>
      </c>
      <c r="AC915">
        <v>747800</v>
      </c>
    </row>
    <row r="916" spans="1:29" x14ac:dyDescent="0.25">
      <c r="A916">
        <v>3.2</v>
      </c>
      <c r="B916">
        <v>398700</v>
      </c>
      <c r="C916">
        <v>413600</v>
      </c>
      <c r="D916">
        <v>825500</v>
      </c>
      <c r="F916">
        <v>3.4285714999999999</v>
      </c>
      <c r="G916">
        <v>279300</v>
      </c>
      <c r="H916">
        <v>274700</v>
      </c>
      <c r="I916">
        <v>305600</v>
      </c>
      <c r="K916">
        <v>3.7777777000000001</v>
      </c>
      <c r="L916">
        <v>783400</v>
      </c>
      <c r="M916">
        <v>980400</v>
      </c>
      <c r="N916">
        <v>767500</v>
      </c>
      <c r="P916">
        <v>3.6</v>
      </c>
      <c r="Q916">
        <v>13119700</v>
      </c>
      <c r="R916">
        <v>27817700</v>
      </c>
      <c r="S916">
        <v>1274700</v>
      </c>
      <c r="U916">
        <v>3.8181818000000001</v>
      </c>
      <c r="V916">
        <v>442900</v>
      </c>
      <c r="W916">
        <v>531400</v>
      </c>
      <c r="X916">
        <v>442500</v>
      </c>
      <c r="Z916">
        <v>4.1538462999999997</v>
      </c>
      <c r="AA916">
        <v>2954029100</v>
      </c>
      <c r="AB916">
        <v>3413943500</v>
      </c>
      <c r="AC916">
        <v>3145302100</v>
      </c>
    </row>
    <row r="917" spans="1:29" x14ac:dyDescent="0.25">
      <c r="A917">
        <v>3.2</v>
      </c>
      <c r="B917">
        <v>1925600</v>
      </c>
      <c r="C917">
        <v>1801400</v>
      </c>
      <c r="D917">
        <v>1815900</v>
      </c>
      <c r="F917">
        <v>3.4285714999999999</v>
      </c>
      <c r="G917">
        <v>293300</v>
      </c>
      <c r="H917">
        <v>297300</v>
      </c>
      <c r="I917">
        <v>304100</v>
      </c>
      <c r="K917">
        <v>3.7777777000000001</v>
      </c>
      <c r="L917">
        <v>1021500</v>
      </c>
      <c r="M917">
        <v>952400</v>
      </c>
      <c r="N917">
        <v>680000</v>
      </c>
      <c r="P917">
        <v>3.6</v>
      </c>
      <c r="Q917">
        <v>3313300</v>
      </c>
      <c r="R917">
        <v>3517900</v>
      </c>
      <c r="S917">
        <v>2769900</v>
      </c>
      <c r="U917">
        <v>3.8181818000000001</v>
      </c>
      <c r="V917">
        <v>4344900</v>
      </c>
      <c r="W917">
        <v>6145400</v>
      </c>
      <c r="X917">
        <v>1742400</v>
      </c>
      <c r="Z917">
        <v>4.1538462999999997</v>
      </c>
      <c r="AA917">
        <v>3404600</v>
      </c>
      <c r="AB917">
        <v>5720400</v>
      </c>
      <c r="AC917">
        <v>1837500</v>
      </c>
    </row>
    <row r="918" spans="1:29" x14ac:dyDescent="0.25">
      <c r="A918">
        <v>3.2</v>
      </c>
      <c r="B918">
        <v>445500</v>
      </c>
      <c r="C918">
        <v>406800</v>
      </c>
      <c r="D918">
        <v>727600</v>
      </c>
      <c r="F918">
        <v>3.4285714999999999</v>
      </c>
      <c r="G918">
        <v>358900</v>
      </c>
      <c r="H918">
        <v>602000</v>
      </c>
      <c r="I918">
        <v>368000</v>
      </c>
      <c r="K918">
        <v>3.7777777000000001</v>
      </c>
      <c r="L918">
        <v>9806200</v>
      </c>
      <c r="M918">
        <v>11307100</v>
      </c>
      <c r="N918">
        <v>10651601</v>
      </c>
      <c r="P918">
        <v>3.6</v>
      </c>
      <c r="Q918">
        <v>8385700</v>
      </c>
      <c r="R918">
        <v>9419200</v>
      </c>
      <c r="S918">
        <v>8550100</v>
      </c>
      <c r="U918">
        <v>3.8181818000000001</v>
      </c>
      <c r="V918">
        <v>1428500</v>
      </c>
      <c r="W918">
        <v>2012600</v>
      </c>
      <c r="X918">
        <v>775400</v>
      </c>
      <c r="Z918">
        <v>4.1538462999999997</v>
      </c>
      <c r="AA918">
        <v>883500</v>
      </c>
      <c r="AB918">
        <v>1159200</v>
      </c>
      <c r="AC918">
        <v>855200</v>
      </c>
    </row>
    <row r="919" spans="1:29" x14ac:dyDescent="0.25">
      <c r="A919">
        <v>3.2</v>
      </c>
      <c r="B919">
        <v>351100</v>
      </c>
      <c r="C919">
        <v>326100</v>
      </c>
      <c r="D919">
        <v>296800</v>
      </c>
      <c r="F919">
        <v>3.4285714999999999</v>
      </c>
      <c r="G919">
        <v>229300</v>
      </c>
      <c r="H919">
        <v>246400</v>
      </c>
      <c r="I919">
        <v>251000</v>
      </c>
      <c r="K919">
        <v>3.7777777000000001</v>
      </c>
      <c r="L919">
        <v>2028900</v>
      </c>
      <c r="M919">
        <v>2224900</v>
      </c>
      <c r="N919">
        <v>2340100</v>
      </c>
      <c r="P919">
        <v>3.6</v>
      </c>
      <c r="Q919">
        <v>3800200</v>
      </c>
      <c r="R919">
        <v>5409500</v>
      </c>
      <c r="S919">
        <v>1416600</v>
      </c>
      <c r="U919">
        <v>3.8181818000000001</v>
      </c>
      <c r="V919">
        <v>1050200</v>
      </c>
      <c r="W919">
        <v>1442700</v>
      </c>
      <c r="X919">
        <v>918700</v>
      </c>
      <c r="Z919">
        <v>4.1538462999999997</v>
      </c>
      <c r="AA919">
        <v>200058800</v>
      </c>
      <c r="AB919">
        <v>321962300</v>
      </c>
      <c r="AC919">
        <v>2632600</v>
      </c>
    </row>
    <row r="920" spans="1:29" x14ac:dyDescent="0.25">
      <c r="A920">
        <v>3.2</v>
      </c>
      <c r="B920">
        <v>399700</v>
      </c>
      <c r="C920">
        <v>361800</v>
      </c>
      <c r="D920">
        <v>295200</v>
      </c>
      <c r="F920">
        <v>3.4285714999999999</v>
      </c>
      <c r="G920">
        <v>551200</v>
      </c>
      <c r="H920">
        <v>563700</v>
      </c>
      <c r="I920">
        <v>620900</v>
      </c>
      <c r="K920">
        <v>3.7777777000000001</v>
      </c>
      <c r="L920">
        <v>3754300</v>
      </c>
      <c r="M920">
        <v>5502600</v>
      </c>
      <c r="N920">
        <v>761101</v>
      </c>
      <c r="P920">
        <v>3.6</v>
      </c>
      <c r="Q920">
        <v>1140100</v>
      </c>
      <c r="R920">
        <v>1340700</v>
      </c>
      <c r="S920">
        <v>802100</v>
      </c>
      <c r="U920">
        <v>4</v>
      </c>
      <c r="V920">
        <v>614700</v>
      </c>
      <c r="W920">
        <v>717200</v>
      </c>
      <c r="X920">
        <v>458100</v>
      </c>
      <c r="Z920">
        <v>4.1538462999999997</v>
      </c>
      <c r="AA920">
        <v>6435400</v>
      </c>
      <c r="AB920">
        <v>9538900</v>
      </c>
      <c r="AC920">
        <v>3651700</v>
      </c>
    </row>
    <row r="921" spans="1:29" x14ac:dyDescent="0.25">
      <c r="A921">
        <v>3.2</v>
      </c>
      <c r="B921">
        <v>3568600</v>
      </c>
      <c r="C921">
        <v>2371100</v>
      </c>
      <c r="D921">
        <v>2388200</v>
      </c>
      <c r="F921">
        <v>3.4285714999999999</v>
      </c>
      <c r="G921">
        <v>1041100</v>
      </c>
      <c r="H921">
        <v>1147300</v>
      </c>
      <c r="I921">
        <v>1252900</v>
      </c>
      <c r="K921">
        <v>3.7777777000000001</v>
      </c>
      <c r="L921">
        <v>997900</v>
      </c>
      <c r="M921">
        <v>994300</v>
      </c>
      <c r="N921">
        <v>1014999</v>
      </c>
      <c r="P921">
        <v>3.6</v>
      </c>
      <c r="Q921">
        <v>1785200</v>
      </c>
      <c r="R921">
        <v>2208200</v>
      </c>
      <c r="S921">
        <v>1324800</v>
      </c>
      <c r="U921">
        <v>4</v>
      </c>
      <c r="V921">
        <v>999600</v>
      </c>
      <c r="W921">
        <v>1122700</v>
      </c>
      <c r="X921">
        <v>866000</v>
      </c>
      <c r="Z921">
        <v>4.1538462999999997</v>
      </c>
      <c r="AA921">
        <v>1745125100</v>
      </c>
      <c r="AB921">
        <v>1986095700</v>
      </c>
      <c r="AC921">
        <v>6092800</v>
      </c>
    </row>
    <row r="922" spans="1:29" x14ac:dyDescent="0.25">
      <c r="A922">
        <v>3.2</v>
      </c>
      <c r="B922">
        <v>819500</v>
      </c>
      <c r="C922">
        <v>590100</v>
      </c>
      <c r="D922">
        <v>745600</v>
      </c>
      <c r="F922">
        <v>3.4285714999999999</v>
      </c>
      <c r="G922">
        <v>2545600</v>
      </c>
      <c r="H922">
        <v>2755200</v>
      </c>
      <c r="I922">
        <v>2826000</v>
      </c>
      <c r="K922">
        <v>3.7777777000000001</v>
      </c>
      <c r="L922">
        <v>600800</v>
      </c>
      <c r="M922">
        <v>705200</v>
      </c>
      <c r="N922">
        <v>498699</v>
      </c>
      <c r="P922">
        <v>3.6</v>
      </c>
      <c r="Q922">
        <v>2368700</v>
      </c>
      <c r="R922">
        <v>4799400</v>
      </c>
      <c r="S922">
        <v>4375500</v>
      </c>
      <c r="U922">
        <v>4</v>
      </c>
      <c r="V922">
        <v>2349200</v>
      </c>
      <c r="W922">
        <v>2595600</v>
      </c>
      <c r="X922">
        <v>3272400</v>
      </c>
      <c r="Z922">
        <v>4.1538462999999997</v>
      </c>
      <c r="AA922">
        <v>1984900</v>
      </c>
      <c r="AB922">
        <v>3763200</v>
      </c>
      <c r="AC922">
        <v>1276700</v>
      </c>
    </row>
    <row r="923" spans="1:29" x14ac:dyDescent="0.25">
      <c r="A923">
        <v>3.2</v>
      </c>
      <c r="B923">
        <v>697200</v>
      </c>
      <c r="C923">
        <v>547200</v>
      </c>
      <c r="D923">
        <v>534900</v>
      </c>
      <c r="F923">
        <v>3.4285714999999999</v>
      </c>
      <c r="G923">
        <v>464000</v>
      </c>
      <c r="H923">
        <v>417200</v>
      </c>
      <c r="I923">
        <v>486900</v>
      </c>
      <c r="K923">
        <v>3.7777777000000001</v>
      </c>
      <c r="L923">
        <v>95174100</v>
      </c>
      <c r="M923">
        <v>100119100</v>
      </c>
      <c r="N923">
        <v>4058300</v>
      </c>
      <c r="P923">
        <v>3.6</v>
      </c>
      <c r="Q923">
        <v>957900</v>
      </c>
      <c r="R923">
        <v>1104600</v>
      </c>
      <c r="S923">
        <v>887000</v>
      </c>
      <c r="U923">
        <v>4</v>
      </c>
      <c r="V923">
        <v>183809300</v>
      </c>
      <c r="W923">
        <v>209933100</v>
      </c>
      <c r="X923">
        <v>40770900</v>
      </c>
      <c r="Z923">
        <v>4.1538462999999997</v>
      </c>
      <c r="AA923">
        <v>740304100</v>
      </c>
      <c r="AB923">
        <v>1134074200</v>
      </c>
      <c r="AC923">
        <v>4014000</v>
      </c>
    </row>
    <row r="924" spans="1:29" x14ac:dyDescent="0.25">
      <c r="A924">
        <v>3.2</v>
      </c>
      <c r="B924">
        <v>3839500</v>
      </c>
      <c r="C924">
        <v>3734400</v>
      </c>
      <c r="D924">
        <v>2188700</v>
      </c>
      <c r="F924">
        <v>3.4285714999999999</v>
      </c>
      <c r="G924">
        <v>990300</v>
      </c>
      <c r="H924">
        <v>861800</v>
      </c>
      <c r="I924">
        <v>855800</v>
      </c>
      <c r="K924">
        <v>3.7777777000000001</v>
      </c>
      <c r="L924">
        <v>3503200</v>
      </c>
      <c r="M924">
        <v>6305200</v>
      </c>
      <c r="N924">
        <v>980500</v>
      </c>
      <c r="P924">
        <v>3.8</v>
      </c>
      <c r="Q924">
        <v>5930300</v>
      </c>
      <c r="R924">
        <v>6104600</v>
      </c>
      <c r="S924">
        <v>2288100</v>
      </c>
      <c r="U924">
        <v>4</v>
      </c>
      <c r="V924">
        <v>1162600</v>
      </c>
      <c r="W924">
        <v>1213900</v>
      </c>
      <c r="X924">
        <v>1078700</v>
      </c>
      <c r="Z924">
        <v>4.1538462999999997</v>
      </c>
      <c r="AA924" t="s">
        <v>1352</v>
      </c>
      <c r="AB924" t="s">
        <v>541</v>
      </c>
      <c r="AC924">
        <v>3559700</v>
      </c>
    </row>
    <row r="925" spans="1:29" x14ac:dyDescent="0.25">
      <c r="A925">
        <v>3.2</v>
      </c>
      <c r="B925">
        <v>750500</v>
      </c>
      <c r="C925">
        <v>820300</v>
      </c>
      <c r="D925">
        <v>814600</v>
      </c>
      <c r="F925">
        <v>3.4285714999999999</v>
      </c>
      <c r="G925">
        <v>322600</v>
      </c>
      <c r="H925">
        <v>307800</v>
      </c>
      <c r="I925">
        <v>312600</v>
      </c>
      <c r="K925">
        <v>3.7777777000000001</v>
      </c>
      <c r="L925">
        <v>2034800</v>
      </c>
      <c r="M925">
        <v>2472900</v>
      </c>
      <c r="N925">
        <v>1911500</v>
      </c>
      <c r="P925">
        <v>3.8</v>
      </c>
      <c r="Q925">
        <v>4350900</v>
      </c>
      <c r="R925">
        <v>4602200</v>
      </c>
      <c r="S925">
        <v>4769800</v>
      </c>
      <c r="U925">
        <v>4</v>
      </c>
      <c r="V925">
        <v>1270200</v>
      </c>
      <c r="W925">
        <v>1096800</v>
      </c>
      <c r="X925">
        <v>895000</v>
      </c>
      <c r="Z925">
        <v>4.1538462999999997</v>
      </c>
      <c r="AA925">
        <v>6493400</v>
      </c>
      <c r="AB925">
        <v>8213200</v>
      </c>
      <c r="AC925">
        <v>2185300</v>
      </c>
    </row>
    <row r="926" spans="1:29" x14ac:dyDescent="0.25">
      <c r="A926">
        <v>3.2</v>
      </c>
      <c r="B926">
        <v>428800</v>
      </c>
      <c r="C926">
        <v>398800</v>
      </c>
      <c r="D926">
        <v>784100</v>
      </c>
      <c r="F926">
        <v>3.4285714999999999</v>
      </c>
      <c r="G926">
        <v>1092100</v>
      </c>
      <c r="H926">
        <v>1252700</v>
      </c>
      <c r="I926">
        <v>844700</v>
      </c>
      <c r="K926">
        <v>3.7777777000000001</v>
      </c>
      <c r="L926">
        <v>556400</v>
      </c>
      <c r="M926">
        <v>737600</v>
      </c>
      <c r="N926">
        <v>425000</v>
      </c>
      <c r="P926">
        <v>3.8</v>
      </c>
      <c r="Q926">
        <v>2176500</v>
      </c>
      <c r="R926">
        <v>2317200</v>
      </c>
      <c r="S926">
        <v>2215300</v>
      </c>
      <c r="U926">
        <v>4</v>
      </c>
      <c r="V926">
        <v>54434700</v>
      </c>
      <c r="W926">
        <v>66625700</v>
      </c>
      <c r="X926">
        <v>6785400</v>
      </c>
      <c r="Z926">
        <v>4.1538462999999997</v>
      </c>
      <c r="AA926">
        <v>14268100</v>
      </c>
      <c r="AB926">
        <v>28103400</v>
      </c>
      <c r="AC926">
        <v>5718600</v>
      </c>
    </row>
    <row r="927" spans="1:29" x14ac:dyDescent="0.25">
      <c r="A927">
        <v>3.2</v>
      </c>
      <c r="B927">
        <v>917900</v>
      </c>
      <c r="C927">
        <v>1064500</v>
      </c>
      <c r="D927">
        <v>902900</v>
      </c>
      <c r="F927">
        <v>3.4285714999999999</v>
      </c>
      <c r="G927">
        <v>14266700</v>
      </c>
      <c r="H927">
        <v>15167200</v>
      </c>
      <c r="I927">
        <v>15645300</v>
      </c>
      <c r="K927">
        <v>3.7777777000000001</v>
      </c>
      <c r="L927">
        <v>727500</v>
      </c>
      <c r="M927">
        <v>807800</v>
      </c>
      <c r="N927">
        <v>1156001</v>
      </c>
      <c r="P927">
        <v>3.8</v>
      </c>
      <c r="Q927">
        <v>699200</v>
      </c>
      <c r="R927">
        <v>748800</v>
      </c>
      <c r="S927">
        <v>518000</v>
      </c>
      <c r="U927">
        <v>4</v>
      </c>
      <c r="V927">
        <v>454600</v>
      </c>
      <c r="W927">
        <v>481500</v>
      </c>
      <c r="X927">
        <v>507600</v>
      </c>
      <c r="Z927">
        <v>4.1538462999999997</v>
      </c>
      <c r="AA927" t="s">
        <v>1193</v>
      </c>
      <c r="AB927" t="s">
        <v>573</v>
      </c>
      <c r="AC927">
        <v>863189300</v>
      </c>
    </row>
    <row r="928" spans="1:29" x14ac:dyDescent="0.25">
      <c r="A928">
        <v>3.2</v>
      </c>
      <c r="B928">
        <v>297800</v>
      </c>
      <c r="C928">
        <v>285700</v>
      </c>
      <c r="D928">
        <v>304200</v>
      </c>
      <c r="F928">
        <v>3.4285714999999999</v>
      </c>
      <c r="G928">
        <v>29419500</v>
      </c>
      <c r="H928">
        <v>48560300</v>
      </c>
      <c r="I928">
        <v>5053800</v>
      </c>
      <c r="K928">
        <v>3.7777777000000001</v>
      </c>
      <c r="L928">
        <v>13313500</v>
      </c>
      <c r="M928">
        <v>13462200</v>
      </c>
      <c r="N928">
        <v>14097200</v>
      </c>
      <c r="P928">
        <v>3.8</v>
      </c>
      <c r="Q928">
        <v>1222200</v>
      </c>
      <c r="R928">
        <v>1541900</v>
      </c>
      <c r="S928">
        <v>1882500</v>
      </c>
      <c r="U928">
        <v>4</v>
      </c>
      <c r="V928">
        <v>1356200</v>
      </c>
      <c r="W928">
        <v>1756800</v>
      </c>
      <c r="X928">
        <v>640200</v>
      </c>
      <c r="Z928">
        <v>4.1538462999999997</v>
      </c>
      <c r="AA928">
        <v>63208500</v>
      </c>
      <c r="AB928">
        <v>113570000</v>
      </c>
      <c r="AC928">
        <v>4367200</v>
      </c>
    </row>
    <row r="929" spans="1:29" x14ac:dyDescent="0.25">
      <c r="A929">
        <v>3.2</v>
      </c>
      <c r="B929">
        <v>342900</v>
      </c>
      <c r="C929">
        <v>297600</v>
      </c>
      <c r="D929">
        <v>307800</v>
      </c>
      <c r="F929">
        <v>3.4285714999999999</v>
      </c>
      <c r="G929">
        <v>3381400</v>
      </c>
      <c r="H929">
        <v>6265400</v>
      </c>
      <c r="I929">
        <v>3950600</v>
      </c>
      <c r="K929">
        <v>3.7777777000000001</v>
      </c>
      <c r="L929">
        <v>355700</v>
      </c>
      <c r="M929">
        <v>418600</v>
      </c>
      <c r="N929">
        <v>341200</v>
      </c>
      <c r="P929">
        <v>3.8</v>
      </c>
      <c r="Q929">
        <v>1608400</v>
      </c>
      <c r="R929">
        <v>1721200</v>
      </c>
      <c r="S929">
        <v>1606700</v>
      </c>
      <c r="U929">
        <v>4</v>
      </c>
      <c r="V929">
        <v>27101900</v>
      </c>
      <c r="W929">
        <v>9825100</v>
      </c>
      <c r="X929">
        <v>9883700</v>
      </c>
      <c r="Z929">
        <v>4.1538462999999997</v>
      </c>
      <c r="AA929">
        <v>41245800</v>
      </c>
      <c r="AB929">
        <v>50522800</v>
      </c>
      <c r="AC929">
        <v>46239900</v>
      </c>
    </row>
    <row r="930" spans="1:29" x14ac:dyDescent="0.25">
      <c r="A930">
        <v>3.2</v>
      </c>
      <c r="B930">
        <v>532400</v>
      </c>
      <c r="C930">
        <v>364700</v>
      </c>
      <c r="D930">
        <v>446300</v>
      </c>
      <c r="F930">
        <v>3.4285714999999999</v>
      </c>
      <c r="G930">
        <v>276100</v>
      </c>
      <c r="H930">
        <v>320400</v>
      </c>
      <c r="I930">
        <v>423300</v>
      </c>
      <c r="K930">
        <v>3.7777777000000001</v>
      </c>
      <c r="L930">
        <v>909000</v>
      </c>
      <c r="M930">
        <v>995100</v>
      </c>
      <c r="N930">
        <v>931300</v>
      </c>
      <c r="P930">
        <v>3.8</v>
      </c>
      <c r="Q930">
        <v>1425700</v>
      </c>
      <c r="R930">
        <v>1328700</v>
      </c>
      <c r="S930">
        <v>1233800</v>
      </c>
      <c r="U930">
        <v>4</v>
      </c>
      <c r="V930">
        <v>508121000</v>
      </c>
      <c r="W930">
        <v>647943200</v>
      </c>
      <c r="X930">
        <v>3307700</v>
      </c>
      <c r="Z930">
        <v>4.1538462999999997</v>
      </c>
      <c r="AA930">
        <v>2309584600</v>
      </c>
      <c r="AB930">
        <v>955409200</v>
      </c>
      <c r="AC930">
        <v>1591614300</v>
      </c>
    </row>
    <row r="931" spans="1:29" x14ac:dyDescent="0.25">
      <c r="A931">
        <v>3.2</v>
      </c>
      <c r="B931">
        <v>331500</v>
      </c>
      <c r="C931">
        <v>430500</v>
      </c>
      <c r="D931">
        <v>362600</v>
      </c>
      <c r="F931">
        <v>3.4285714999999999</v>
      </c>
      <c r="G931">
        <v>301700</v>
      </c>
      <c r="H931">
        <v>265500</v>
      </c>
      <c r="I931">
        <v>233900</v>
      </c>
      <c r="K931">
        <v>4</v>
      </c>
      <c r="L931">
        <v>714600</v>
      </c>
      <c r="M931">
        <v>723800</v>
      </c>
      <c r="N931">
        <v>649700</v>
      </c>
      <c r="P931">
        <v>3.8</v>
      </c>
      <c r="Q931">
        <v>578000</v>
      </c>
      <c r="R931">
        <v>665600</v>
      </c>
      <c r="S931">
        <v>664400</v>
      </c>
      <c r="U931">
        <v>4</v>
      </c>
      <c r="V931">
        <v>3737681900</v>
      </c>
      <c r="W931">
        <v>1739568400</v>
      </c>
      <c r="X931">
        <v>1408443800</v>
      </c>
      <c r="Z931">
        <v>4.1538462999999997</v>
      </c>
      <c r="AA931">
        <v>1647900</v>
      </c>
      <c r="AB931">
        <v>2725800</v>
      </c>
      <c r="AC931">
        <v>1120000</v>
      </c>
    </row>
    <row r="932" spans="1:29" x14ac:dyDescent="0.25">
      <c r="A932">
        <v>3.2</v>
      </c>
      <c r="B932">
        <v>515000</v>
      </c>
      <c r="C932">
        <v>587100</v>
      </c>
      <c r="D932">
        <v>520200</v>
      </c>
      <c r="F932">
        <v>3.4285714999999999</v>
      </c>
      <c r="G932">
        <v>1567000</v>
      </c>
      <c r="H932">
        <v>1452000</v>
      </c>
      <c r="I932">
        <v>1526900</v>
      </c>
      <c r="K932">
        <v>4</v>
      </c>
      <c r="L932">
        <v>443400</v>
      </c>
      <c r="M932">
        <v>542400</v>
      </c>
      <c r="N932">
        <v>422200</v>
      </c>
      <c r="P932">
        <v>3.8</v>
      </c>
      <c r="Q932">
        <v>8136600</v>
      </c>
      <c r="R932">
        <v>9417900</v>
      </c>
      <c r="S932">
        <v>3407800</v>
      </c>
      <c r="U932">
        <v>4</v>
      </c>
      <c r="V932">
        <v>531700</v>
      </c>
      <c r="W932">
        <v>556200</v>
      </c>
      <c r="X932">
        <v>453300</v>
      </c>
      <c r="Z932">
        <v>4.3076924999999999</v>
      </c>
      <c r="AA932">
        <v>1337200</v>
      </c>
      <c r="AB932">
        <v>1307100</v>
      </c>
      <c r="AC932">
        <v>1225000</v>
      </c>
    </row>
    <row r="933" spans="1:29" x14ac:dyDescent="0.25">
      <c r="A933">
        <v>3.2</v>
      </c>
      <c r="B933">
        <v>1849700</v>
      </c>
      <c r="C933">
        <v>1926100</v>
      </c>
      <c r="D933">
        <v>1649900</v>
      </c>
      <c r="F933">
        <v>3.4285714999999999</v>
      </c>
      <c r="G933">
        <v>421900</v>
      </c>
      <c r="H933">
        <v>485300</v>
      </c>
      <c r="I933">
        <v>439200</v>
      </c>
      <c r="K933">
        <v>4</v>
      </c>
      <c r="L933">
        <v>465200</v>
      </c>
      <c r="M933">
        <v>591700</v>
      </c>
      <c r="N933">
        <v>614900</v>
      </c>
      <c r="P933">
        <v>3.8</v>
      </c>
      <c r="Q933">
        <v>5868695400</v>
      </c>
      <c r="R933">
        <v>37055400</v>
      </c>
      <c r="S933">
        <v>5209800</v>
      </c>
      <c r="U933">
        <v>4</v>
      </c>
      <c r="V933">
        <v>4582200</v>
      </c>
      <c r="W933">
        <v>4943100</v>
      </c>
      <c r="X933">
        <v>4914700</v>
      </c>
      <c r="Z933">
        <v>4.3076924999999999</v>
      </c>
      <c r="AA933" t="s">
        <v>1110</v>
      </c>
      <c r="AB933">
        <v>3823150700</v>
      </c>
      <c r="AC933">
        <v>140272800</v>
      </c>
    </row>
    <row r="934" spans="1:29" x14ac:dyDescent="0.25">
      <c r="A934">
        <v>3.2</v>
      </c>
      <c r="B934">
        <v>1164700</v>
      </c>
      <c r="C934">
        <v>1622300</v>
      </c>
      <c r="D934">
        <v>1116200</v>
      </c>
      <c r="F934">
        <v>3.4285714999999999</v>
      </c>
      <c r="G934">
        <v>671300</v>
      </c>
      <c r="H934">
        <v>851300</v>
      </c>
      <c r="I934">
        <v>697800</v>
      </c>
      <c r="K934">
        <v>4</v>
      </c>
      <c r="L934">
        <v>444700</v>
      </c>
      <c r="M934">
        <v>531200</v>
      </c>
      <c r="N934">
        <v>465500</v>
      </c>
      <c r="P934">
        <v>3.8</v>
      </c>
      <c r="Q934">
        <v>3720500</v>
      </c>
      <c r="R934">
        <v>4096600</v>
      </c>
      <c r="S934">
        <v>3733800</v>
      </c>
      <c r="U934">
        <v>4</v>
      </c>
      <c r="V934">
        <v>1127100</v>
      </c>
      <c r="W934">
        <v>1466500</v>
      </c>
      <c r="X934">
        <v>1027200</v>
      </c>
      <c r="Z934">
        <v>4.3076924999999999</v>
      </c>
      <c r="AA934">
        <v>1936500</v>
      </c>
      <c r="AB934">
        <v>2350500</v>
      </c>
      <c r="AC934">
        <v>1607100</v>
      </c>
    </row>
    <row r="935" spans="1:29" x14ac:dyDescent="0.25">
      <c r="A935">
        <v>3.2</v>
      </c>
      <c r="B935">
        <v>235900</v>
      </c>
      <c r="C935">
        <v>237700</v>
      </c>
      <c r="D935">
        <v>306900</v>
      </c>
      <c r="F935">
        <v>3.4285714999999999</v>
      </c>
      <c r="G935">
        <v>555700</v>
      </c>
      <c r="H935">
        <v>550100</v>
      </c>
      <c r="I935">
        <v>540500</v>
      </c>
      <c r="K935">
        <v>4</v>
      </c>
      <c r="L935">
        <v>562000</v>
      </c>
      <c r="M935">
        <v>569000</v>
      </c>
      <c r="N935">
        <v>562801</v>
      </c>
      <c r="P935">
        <v>3.8</v>
      </c>
      <c r="Q935">
        <v>1866700</v>
      </c>
      <c r="R935">
        <v>2003800</v>
      </c>
      <c r="S935">
        <v>1911400</v>
      </c>
      <c r="U935">
        <v>4</v>
      </c>
      <c r="V935">
        <v>960100</v>
      </c>
      <c r="W935">
        <v>1003400</v>
      </c>
      <c r="X935">
        <v>903500</v>
      </c>
      <c r="Z935">
        <v>4.3076924999999999</v>
      </c>
      <c r="AA935">
        <v>4546500</v>
      </c>
      <c r="AB935">
        <v>1104000</v>
      </c>
      <c r="AC935">
        <v>959900</v>
      </c>
    </row>
    <row r="936" spans="1:29" x14ac:dyDescent="0.25">
      <c r="A936">
        <v>3.2</v>
      </c>
      <c r="B936">
        <v>2007000</v>
      </c>
      <c r="C936">
        <v>2165500</v>
      </c>
      <c r="D936">
        <v>2169500</v>
      </c>
      <c r="F936">
        <v>3.7142856000000002</v>
      </c>
      <c r="G936">
        <v>1012200</v>
      </c>
      <c r="H936">
        <v>618100</v>
      </c>
      <c r="I936">
        <v>872100</v>
      </c>
      <c r="K936">
        <v>4</v>
      </c>
      <c r="L936">
        <v>2441300</v>
      </c>
      <c r="M936">
        <v>2640600</v>
      </c>
      <c r="N936">
        <v>2585800</v>
      </c>
      <c r="P936">
        <v>3.8</v>
      </c>
      <c r="Q936">
        <v>8339500</v>
      </c>
      <c r="R936">
        <v>11719000</v>
      </c>
      <c r="S936">
        <v>3432000</v>
      </c>
      <c r="U936">
        <v>4</v>
      </c>
      <c r="V936">
        <v>318878000</v>
      </c>
      <c r="W936">
        <v>345464700</v>
      </c>
      <c r="X936">
        <v>342263400</v>
      </c>
      <c r="Z936">
        <v>4.3076924999999999</v>
      </c>
      <c r="AA936">
        <v>14470700</v>
      </c>
      <c r="AB936">
        <v>24192700</v>
      </c>
      <c r="AC936">
        <v>3619500</v>
      </c>
    </row>
    <row r="937" spans="1:29" x14ac:dyDescent="0.25">
      <c r="A937">
        <v>3.2</v>
      </c>
      <c r="B937">
        <v>2420600</v>
      </c>
      <c r="C937">
        <v>2411600</v>
      </c>
      <c r="D937">
        <v>2550800</v>
      </c>
      <c r="F937">
        <v>3.7142856000000002</v>
      </c>
      <c r="G937">
        <v>885100</v>
      </c>
      <c r="H937">
        <v>724200</v>
      </c>
      <c r="I937">
        <v>601800</v>
      </c>
      <c r="K937">
        <v>4</v>
      </c>
      <c r="L937">
        <v>2072800</v>
      </c>
      <c r="M937">
        <v>1860500</v>
      </c>
      <c r="N937">
        <v>2208201</v>
      </c>
      <c r="P937">
        <v>3.8</v>
      </c>
      <c r="Q937">
        <v>2103700</v>
      </c>
      <c r="R937">
        <v>2298500</v>
      </c>
      <c r="S937">
        <v>1484600</v>
      </c>
      <c r="U937">
        <v>4</v>
      </c>
      <c r="V937">
        <v>5793200</v>
      </c>
      <c r="W937">
        <v>9055400</v>
      </c>
      <c r="X937">
        <v>2814200</v>
      </c>
      <c r="Z937">
        <v>4.3076924999999999</v>
      </c>
      <c r="AA937">
        <v>3181300</v>
      </c>
      <c r="AB937">
        <v>3747600</v>
      </c>
      <c r="AC937">
        <v>3319700</v>
      </c>
    </row>
    <row r="938" spans="1:29" x14ac:dyDescent="0.25">
      <c r="A938">
        <v>3.2</v>
      </c>
      <c r="B938">
        <v>352600</v>
      </c>
      <c r="C938">
        <v>192000</v>
      </c>
      <c r="D938">
        <v>240500</v>
      </c>
      <c r="F938">
        <v>3.7142856000000002</v>
      </c>
      <c r="G938">
        <v>961500</v>
      </c>
      <c r="H938">
        <v>2517900</v>
      </c>
      <c r="I938">
        <v>1005700</v>
      </c>
      <c r="K938">
        <v>4</v>
      </c>
      <c r="L938">
        <v>334700</v>
      </c>
      <c r="M938">
        <v>371000</v>
      </c>
      <c r="N938">
        <v>372799</v>
      </c>
      <c r="P938">
        <v>3.8</v>
      </c>
      <c r="Q938">
        <v>5306000</v>
      </c>
      <c r="R938">
        <v>8918900</v>
      </c>
      <c r="S938">
        <v>992800</v>
      </c>
      <c r="U938">
        <v>4.1818179999999998</v>
      </c>
      <c r="V938">
        <v>256887100</v>
      </c>
      <c r="W938">
        <v>245525000</v>
      </c>
      <c r="X938">
        <v>265423000</v>
      </c>
      <c r="Z938">
        <v>4.3076924999999999</v>
      </c>
      <c r="AA938" t="s">
        <v>1192</v>
      </c>
      <c r="AB938" t="s">
        <v>572</v>
      </c>
      <c r="AC938">
        <v>1605900</v>
      </c>
    </row>
    <row r="939" spans="1:29" x14ac:dyDescent="0.25">
      <c r="A939">
        <v>3.2</v>
      </c>
      <c r="B939">
        <v>350800</v>
      </c>
      <c r="C939">
        <v>362700</v>
      </c>
      <c r="D939">
        <v>306700</v>
      </c>
      <c r="F939">
        <v>3.7142856000000002</v>
      </c>
      <c r="G939">
        <v>749700</v>
      </c>
      <c r="H939">
        <v>781400</v>
      </c>
      <c r="I939">
        <v>771600</v>
      </c>
      <c r="K939">
        <v>4</v>
      </c>
      <c r="L939">
        <v>3601500</v>
      </c>
      <c r="M939">
        <v>5591600</v>
      </c>
      <c r="N939">
        <v>2142700</v>
      </c>
      <c r="P939">
        <v>3.8</v>
      </c>
      <c r="Q939">
        <v>3833000</v>
      </c>
      <c r="R939">
        <v>4473500</v>
      </c>
      <c r="S939">
        <v>1767800</v>
      </c>
      <c r="U939">
        <v>4.1818179999999998</v>
      </c>
      <c r="V939">
        <v>50726400</v>
      </c>
      <c r="W939">
        <v>77853200</v>
      </c>
      <c r="X939">
        <v>1488000</v>
      </c>
      <c r="Z939">
        <v>4.3076924999999999</v>
      </c>
      <c r="AA939">
        <v>4045534100</v>
      </c>
      <c r="AB939">
        <v>5654204900</v>
      </c>
      <c r="AC939">
        <v>3823400</v>
      </c>
    </row>
    <row r="940" spans="1:29" x14ac:dyDescent="0.25">
      <c r="A940">
        <v>3.2</v>
      </c>
      <c r="B940">
        <v>3011900</v>
      </c>
      <c r="C940">
        <v>3863900</v>
      </c>
      <c r="D940">
        <v>3329700</v>
      </c>
      <c r="F940">
        <v>3.7142856000000002</v>
      </c>
      <c r="G940">
        <v>530300</v>
      </c>
      <c r="H940">
        <v>752400</v>
      </c>
      <c r="I940">
        <v>482900</v>
      </c>
      <c r="K940">
        <v>4</v>
      </c>
      <c r="L940">
        <v>336000</v>
      </c>
      <c r="M940">
        <v>371200</v>
      </c>
      <c r="N940">
        <v>388201</v>
      </c>
      <c r="P940">
        <v>3.8</v>
      </c>
      <c r="Q940">
        <v>2402600</v>
      </c>
      <c r="R940">
        <v>3037200</v>
      </c>
      <c r="S940">
        <v>1902000</v>
      </c>
      <c r="U940">
        <v>4.1818179999999998</v>
      </c>
      <c r="V940">
        <v>12185500</v>
      </c>
      <c r="W940">
        <v>22516500</v>
      </c>
      <c r="X940">
        <v>523600</v>
      </c>
      <c r="Z940">
        <v>4.3076924999999999</v>
      </c>
      <c r="AA940">
        <v>2584800</v>
      </c>
      <c r="AB940">
        <v>2957200</v>
      </c>
      <c r="AC940">
        <v>2491900</v>
      </c>
    </row>
    <row r="941" spans="1:29" x14ac:dyDescent="0.25">
      <c r="A941">
        <v>3.2</v>
      </c>
      <c r="B941">
        <v>1146100</v>
      </c>
      <c r="C941">
        <v>1040700</v>
      </c>
      <c r="D941">
        <v>1251600</v>
      </c>
      <c r="F941">
        <v>3.7142856000000002</v>
      </c>
      <c r="G941">
        <v>364300</v>
      </c>
      <c r="H941">
        <v>396300</v>
      </c>
      <c r="I941">
        <v>395300</v>
      </c>
      <c r="K941">
        <v>4</v>
      </c>
      <c r="L941">
        <v>10984000</v>
      </c>
      <c r="M941">
        <v>4027200</v>
      </c>
      <c r="N941">
        <v>4114100</v>
      </c>
      <c r="P941">
        <v>3.8</v>
      </c>
      <c r="Q941">
        <v>16302500</v>
      </c>
      <c r="R941">
        <v>17598100</v>
      </c>
      <c r="S941">
        <v>16275600</v>
      </c>
      <c r="U941">
        <v>4.1818179999999998</v>
      </c>
      <c r="V941">
        <v>3174300</v>
      </c>
      <c r="W941">
        <v>3400500</v>
      </c>
      <c r="X941">
        <v>3088600</v>
      </c>
      <c r="Z941">
        <v>4.3076924999999999</v>
      </c>
      <c r="AA941">
        <v>2942500</v>
      </c>
      <c r="AB941">
        <v>3278900</v>
      </c>
      <c r="AC941">
        <v>2835800</v>
      </c>
    </row>
    <row r="942" spans="1:29" x14ac:dyDescent="0.25">
      <c r="A942">
        <v>3.2</v>
      </c>
      <c r="B942">
        <v>467100</v>
      </c>
      <c r="C942">
        <v>485500</v>
      </c>
      <c r="D942">
        <v>484600</v>
      </c>
      <c r="F942">
        <v>3.7142856000000002</v>
      </c>
      <c r="G942">
        <v>543600</v>
      </c>
      <c r="H942">
        <v>2314200</v>
      </c>
      <c r="I942">
        <v>381400</v>
      </c>
      <c r="K942">
        <v>4</v>
      </c>
      <c r="L942">
        <v>471000</v>
      </c>
      <c r="M942">
        <v>554900</v>
      </c>
      <c r="N942">
        <v>510300</v>
      </c>
      <c r="P942">
        <v>3.8</v>
      </c>
      <c r="Q942">
        <v>460700</v>
      </c>
      <c r="R942">
        <v>609900</v>
      </c>
      <c r="S942">
        <v>489600</v>
      </c>
      <c r="U942">
        <v>4.1818179999999998</v>
      </c>
      <c r="V942">
        <v>67092100</v>
      </c>
      <c r="W942">
        <v>77778800</v>
      </c>
      <c r="X942">
        <v>36809100</v>
      </c>
      <c r="Z942">
        <v>4.3076924999999999</v>
      </c>
      <c r="AA942">
        <v>2578056000</v>
      </c>
      <c r="AB942">
        <v>8492600</v>
      </c>
      <c r="AC942">
        <v>6843400</v>
      </c>
    </row>
    <row r="943" spans="1:29" x14ac:dyDescent="0.25">
      <c r="A943">
        <v>3.2</v>
      </c>
      <c r="B943">
        <v>289600</v>
      </c>
      <c r="C943">
        <v>363200</v>
      </c>
      <c r="D943">
        <v>773600</v>
      </c>
      <c r="F943">
        <v>3.7142856000000002</v>
      </c>
      <c r="G943">
        <v>572900</v>
      </c>
      <c r="H943">
        <v>790600</v>
      </c>
      <c r="I943">
        <v>520100</v>
      </c>
      <c r="K943">
        <v>4</v>
      </c>
      <c r="L943">
        <v>494700</v>
      </c>
      <c r="M943">
        <v>479000</v>
      </c>
      <c r="N943">
        <v>645800</v>
      </c>
      <c r="P943">
        <v>3.8</v>
      </c>
      <c r="Q943">
        <v>9261400</v>
      </c>
      <c r="R943">
        <v>10719800</v>
      </c>
      <c r="S943">
        <v>8419500</v>
      </c>
      <c r="U943">
        <v>4.1818179999999998</v>
      </c>
      <c r="V943">
        <v>40114700</v>
      </c>
      <c r="W943">
        <v>46048500</v>
      </c>
      <c r="X943">
        <v>10619200</v>
      </c>
      <c r="Z943">
        <v>4.3076924999999999</v>
      </c>
      <c r="AA943">
        <v>60484500</v>
      </c>
      <c r="AB943">
        <v>129271900</v>
      </c>
      <c r="AC943">
        <v>1146400</v>
      </c>
    </row>
    <row r="944" spans="1:29" x14ac:dyDescent="0.25">
      <c r="A944">
        <v>3.2</v>
      </c>
      <c r="B944">
        <v>187400</v>
      </c>
      <c r="C944">
        <v>240700</v>
      </c>
      <c r="D944">
        <v>238200</v>
      </c>
      <c r="F944">
        <v>3.7142856000000002</v>
      </c>
      <c r="G944">
        <v>378400</v>
      </c>
      <c r="H944">
        <v>341600</v>
      </c>
      <c r="I944">
        <v>343400</v>
      </c>
      <c r="K944">
        <v>4</v>
      </c>
      <c r="L944">
        <v>1100900</v>
      </c>
      <c r="M944">
        <v>1275900</v>
      </c>
      <c r="N944">
        <v>836900</v>
      </c>
      <c r="P944">
        <v>4</v>
      </c>
      <c r="Q944">
        <v>695900</v>
      </c>
      <c r="R944">
        <v>858600</v>
      </c>
      <c r="S944">
        <v>649400</v>
      </c>
      <c r="U944">
        <v>4.1818179999999998</v>
      </c>
      <c r="V944">
        <v>45551900</v>
      </c>
      <c r="W944">
        <v>58217100</v>
      </c>
      <c r="X944">
        <v>5038200</v>
      </c>
      <c r="Z944">
        <v>4.3076924999999999</v>
      </c>
      <c r="AA944">
        <v>4173100</v>
      </c>
      <c r="AB944">
        <v>8467400</v>
      </c>
      <c r="AC944">
        <v>692400</v>
      </c>
    </row>
    <row r="945" spans="1:29" x14ac:dyDescent="0.25">
      <c r="A945">
        <v>3.2</v>
      </c>
      <c r="B945">
        <v>622300</v>
      </c>
      <c r="C945">
        <v>685600</v>
      </c>
      <c r="D945">
        <v>699500</v>
      </c>
      <c r="F945">
        <v>3.7142856000000002</v>
      </c>
      <c r="G945">
        <v>638000</v>
      </c>
      <c r="H945">
        <v>598000</v>
      </c>
      <c r="I945">
        <v>378900</v>
      </c>
      <c r="K945">
        <v>4</v>
      </c>
      <c r="L945">
        <v>3687500</v>
      </c>
      <c r="M945">
        <v>7844300</v>
      </c>
      <c r="N945">
        <v>1558600</v>
      </c>
      <c r="P945">
        <v>4</v>
      </c>
      <c r="Q945">
        <v>704700</v>
      </c>
      <c r="R945">
        <v>766200</v>
      </c>
      <c r="S945">
        <v>718400</v>
      </c>
      <c r="U945">
        <v>4.1818179999999998</v>
      </c>
      <c r="V945">
        <v>6409200</v>
      </c>
      <c r="W945">
        <v>8703100</v>
      </c>
      <c r="X945">
        <v>3175800</v>
      </c>
      <c r="Z945">
        <v>4.3076924999999999</v>
      </c>
      <c r="AA945">
        <v>1986100</v>
      </c>
      <c r="AB945">
        <v>2393600</v>
      </c>
      <c r="AC945">
        <v>1848800</v>
      </c>
    </row>
    <row r="946" spans="1:29" x14ac:dyDescent="0.25">
      <c r="A946">
        <v>3.2</v>
      </c>
      <c r="B946">
        <v>229300</v>
      </c>
      <c r="C946">
        <v>237400</v>
      </c>
      <c r="D946">
        <v>242100</v>
      </c>
      <c r="F946">
        <v>3.7142856000000002</v>
      </c>
      <c r="G946">
        <v>4294000</v>
      </c>
      <c r="H946">
        <v>4763400</v>
      </c>
      <c r="I946">
        <v>4967000</v>
      </c>
      <c r="K946">
        <v>4</v>
      </c>
      <c r="L946">
        <v>1469800</v>
      </c>
      <c r="M946">
        <v>1701400</v>
      </c>
      <c r="N946">
        <v>2251400</v>
      </c>
      <c r="P946">
        <v>4</v>
      </c>
      <c r="Q946">
        <v>1928400</v>
      </c>
      <c r="R946">
        <v>2069200</v>
      </c>
      <c r="S946">
        <v>1663500</v>
      </c>
      <c r="U946">
        <v>4.1818179999999998</v>
      </c>
      <c r="V946">
        <v>535500</v>
      </c>
      <c r="W946">
        <v>760000</v>
      </c>
      <c r="X946">
        <v>490200</v>
      </c>
      <c r="Z946">
        <v>4.3076924999999999</v>
      </c>
      <c r="AA946">
        <v>608200</v>
      </c>
      <c r="AB946">
        <v>793600</v>
      </c>
      <c r="AC946">
        <v>577200</v>
      </c>
    </row>
    <row r="947" spans="1:29" x14ac:dyDescent="0.25">
      <c r="A947">
        <v>3.2</v>
      </c>
      <c r="B947">
        <v>217600</v>
      </c>
      <c r="C947">
        <v>292400</v>
      </c>
      <c r="D947">
        <v>273900</v>
      </c>
      <c r="F947">
        <v>3.7142856000000002</v>
      </c>
      <c r="G947">
        <v>568500</v>
      </c>
      <c r="H947">
        <v>688400</v>
      </c>
      <c r="I947">
        <v>559600</v>
      </c>
      <c r="K947">
        <v>4</v>
      </c>
      <c r="L947">
        <v>1414500</v>
      </c>
      <c r="M947">
        <v>1422100</v>
      </c>
      <c r="N947">
        <v>1465500</v>
      </c>
      <c r="P947">
        <v>4</v>
      </c>
      <c r="Q947">
        <v>1134600</v>
      </c>
      <c r="R947">
        <v>1311700</v>
      </c>
      <c r="S947">
        <v>1302300</v>
      </c>
      <c r="U947">
        <v>4.1818179999999998</v>
      </c>
      <c r="V947">
        <v>429021700</v>
      </c>
      <c r="W947">
        <v>474022500</v>
      </c>
      <c r="X947">
        <v>11501700</v>
      </c>
      <c r="Z947">
        <v>4.4615383</v>
      </c>
      <c r="AA947">
        <v>6512800</v>
      </c>
      <c r="AB947">
        <v>7671000</v>
      </c>
      <c r="AC947">
        <v>7297900</v>
      </c>
    </row>
    <row r="948" spans="1:29" x14ac:dyDescent="0.25">
      <c r="A948">
        <v>3.2</v>
      </c>
      <c r="B948">
        <v>257300</v>
      </c>
      <c r="C948">
        <v>260800</v>
      </c>
      <c r="D948">
        <v>238900</v>
      </c>
      <c r="F948">
        <v>3.7142856000000002</v>
      </c>
      <c r="G948">
        <v>711400</v>
      </c>
      <c r="H948">
        <v>2752600</v>
      </c>
      <c r="I948">
        <v>563700</v>
      </c>
      <c r="K948">
        <v>4</v>
      </c>
      <c r="L948">
        <v>627000</v>
      </c>
      <c r="M948">
        <v>673300</v>
      </c>
      <c r="N948">
        <v>559200</v>
      </c>
      <c r="P948">
        <v>4</v>
      </c>
      <c r="Q948">
        <v>646800</v>
      </c>
      <c r="R948">
        <v>750800</v>
      </c>
      <c r="S948">
        <v>599500</v>
      </c>
      <c r="U948">
        <v>4.1818179999999998</v>
      </c>
      <c r="V948">
        <v>117957100</v>
      </c>
      <c r="W948">
        <v>11527300</v>
      </c>
      <c r="X948">
        <v>10117200</v>
      </c>
      <c r="Z948">
        <v>4.4615383</v>
      </c>
      <c r="AA948">
        <v>3689800</v>
      </c>
      <c r="AB948">
        <v>4144300</v>
      </c>
      <c r="AC948">
        <v>3268500</v>
      </c>
    </row>
    <row r="949" spans="1:29" x14ac:dyDescent="0.25">
      <c r="A949">
        <v>3.2</v>
      </c>
      <c r="B949">
        <v>292200</v>
      </c>
      <c r="C949">
        <v>377900</v>
      </c>
      <c r="D949">
        <v>319100</v>
      </c>
      <c r="F949">
        <v>3.7142856000000002</v>
      </c>
      <c r="G949">
        <v>730300</v>
      </c>
      <c r="H949">
        <v>747900</v>
      </c>
      <c r="I949">
        <v>661000</v>
      </c>
      <c r="K949">
        <v>4</v>
      </c>
      <c r="L949">
        <v>6986000</v>
      </c>
      <c r="M949">
        <v>6918100</v>
      </c>
      <c r="N949">
        <v>1726301</v>
      </c>
      <c r="P949">
        <v>4</v>
      </c>
      <c r="Q949">
        <v>666300</v>
      </c>
      <c r="R949">
        <v>700100</v>
      </c>
      <c r="S949">
        <v>557700</v>
      </c>
      <c r="U949">
        <v>4.1818179999999998</v>
      </c>
      <c r="V949">
        <v>6214600</v>
      </c>
      <c r="W949">
        <v>9824500</v>
      </c>
      <c r="X949">
        <v>3779400</v>
      </c>
      <c r="Z949">
        <v>4.4615383</v>
      </c>
      <c r="AA949">
        <v>1732000</v>
      </c>
      <c r="AB949">
        <v>2090000</v>
      </c>
      <c r="AC949">
        <v>836900</v>
      </c>
    </row>
    <row r="950" spans="1:29" x14ac:dyDescent="0.25">
      <c r="A950">
        <v>3.2</v>
      </c>
      <c r="B950">
        <v>356700</v>
      </c>
      <c r="C950">
        <v>401600</v>
      </c>
      <c r="D950">
        <v>381400</v>
      </c>
      <c r="F950">
        <v>3.7142856000000002</v>
      </c>
      <c r="G950">
        <v>308400</v>
      </c>
      <c r="H950">
        <v>351300</v>
      </c>
      <c r="I950">
        <v>327800</v>
      </c>
      <c r="K950">
        <v>4</v>
      </c>
      <c r="L950">
        <v>318200</v>
      </c>
      <c r="M950">
        <v>343400</v>
      </c>
      <c r="N950">
        <v>346300</v>
      </c>
      <c r="P950">
        <v>4</v>
      </c>
      <c r="Q950">
        <v>802100</v>
      </c>
      <c r="R950">
        <v>967400</v>
      </c>
      <c r="S950">
        <v>891400</v>
      </c>
      <c r="U950">
        <v>4.1818179999999998</v>
      </c>
      <c r="V950">
        <v>855000</v>
      </c>
      <c r="W950">
        <v>954600</v>
      </c>
      <c r="X950">
        <v>618600</v>
      </c>
      <c r="Z950">
        <v>4.4615383</v>
      </c>
      <c r="AA950">
        <v>5898600</v>
      </c>
      <c r="AB950">
        <v>6731500</v>
      </c>
      <c r="AC950">
        <v>5680900</v>
      </c>
    </row>
    <row r="951" spans="1:29" x14ac:dyDescent="0.25">
      <c r="A951">
        <v>3.2</v>
      </c>
      <c r="B951">
        <v>273000</v>
      </c>
      <c r="C951">
        <v>293400</v>
      </c>
      <c r="D951">
        <v>313100</v>
      </c>
      <c r="F951">
        <v>3.7142856000000002</v>
      </c>
      <c r="G951">
        <v>389900</v>
      </c>
      <c r="H951">
        <v>391900</v>
      </c>
      <c r="I951">
        <v>463700</v>
      </c>
      <c r="K951">
        <v>4</v>
      </c>
      <c r="L951">
        <v>2129000</v>
      </c>
      <c r="M951">
        <v>3296900</v>
      </c>
      <c r="N951">
        <v>986500</v>
      </c>
      <c r="P951">
        <v>4</v>
      </c>
      <c r="Q951">
        <v>758900</v>
      </c>
      <c r="R951">
        <v>929400</v>
      </c>
      <c r="S951">
        <v>743200</v>
      </c>
      <c r="U951">
        <v>4.1818179999999998</v>
      </c>
      <c r="V951">
        <v>7289200</v>
      </c>
      <c r="W951">
        <v>11666700</v>
      </c>
      <c r="X951">
        <v>1155200</v>
      </c>
      <c r="Z951">
        <v>4.4615383</v>
      </c>
      <c r="AA951">
        <v>8695800</v>
      </c>
      <c r="AB951">
        <v>16913600</v>
      </c>
      <c r="AC951">
        <v>1695500</v>
      </c>
    </row>
    <row r="952" spans="1:29" x14ac:dyDescent="0.25">
      <c r="A952">
        <v>3.2</v>
      </c>
      <c r="B952">
        <v>753300</v>
      </c>
      <c r="C952">
        <v>807200</v>
      </c>
      <c r="D952">
        <v>1059300</v>
      </c>
      <c r="F952">
        <v>3.7142856000000002</v>
      </c>
      <c r="G952">
        <v>860800</v>
      </c>
      <c r="H952">
        <v>928800</v>
      </c>
      <c r="I952">
        <v>1000100</v>
      </c>
      <c r="K952">
        <v>4.2222223000000003</v>
      </c>
      <c r="L952">
        <v>5860100</v>
      </c>
      <c r="M952">
        <v>7773900</v>
      </c>
      <c r="N952">
        <v>3031700</v>
      </c>
      <c r="P952">
        <v>4</v>
      </c>
      <c r="Q952">
        <v>927400</v>
      </c>
      <c r="R952">
        <v>1255800</v>
      </c>
      <c r="S952">
        <v>810100</v>
      </c>
      <c r="U952">
        <v>4.1818179999999998</v>
      </c>
      <c r="V952">
        <v>1811900</v>
      </c>
      <c r="W952">
        <v>2561600</v>
      </c>
      <c r="X952">
        <v>1174500</v>
      </c>
      <c r="Z952">
        <v>4.4615383</v>
      </c>
      <c r="AA952">
        <v>30562600</v>
      </c>
      <c r="AB952">
        <v>36411200</v>
      </c>
      <c r="AC952">
        <v>3047500</v>
      </c>
    </row>
    <row r="953" spans="1:29" x14ac:dyDescent="0.25">
      <c r="A953">
        <v>3.2</v>
      </c>
      <c r="B953">
        <v>497900</v>
      </c>
      <c r="C953">
        <v>509500</v>
      </c>
      <c r="D953">
        <v>538200</v>
      </c>
      <c r="F953">
        <v>3.7142856000000002</v>
      </c>
      <c r="G953">
        <v>907900</v>
      </c>
      <c r="H953">
        <v>880500</v>
      </c>
      <c r="I953">
        <v>1180400</v>
      </c>
      <c r="K953">
        <v>4.2222223000000003</v>
      </c>
      <c r="L953">
        <v>814800</v>
      </c>
      <c r="M953">
        <v>825800</v>
      </c>
      <c r="N953">
        <v>803199</v>
      </c>
      <c r="P953">
        <v>4</v>
      </c>
      <c r="Q953">
        <v>487800</v>
      </c>
      <c r="R953">
        <v>666100</v>
      </c>
      <c r="S953">
        <v>461100</v>
      </c>
      <c r="U953">
        <v>4.1818179999999998</v>
      </c>
      <c r="V953">
        <v>3381800</v>
      </c>
      <c r="W953">
        <v>3907300</v>
      </c>
      <c r="X953">
        <v>3665800</v>
      </c>
      <c r="Z953">
        <v>4.4615383</v>
      </c>
      <c r="AA953">
        <v>3311400</v>
      </c>
      <c r="AB953">
        <v>7310700</v>
      </c>
      <c r="AC953">
        <v>590900</v>
      </c>
    </row>
    <row r="954" spans="1:29" x14ac:dyDescent="0.25">
      <c r="A954">
        <v>3.2</v>
      </c>
      <c r="B954">
        <v>349900</v>
      </c>
      <c r="C954">
        <v>350900</v>
      </c>
      <c r="D954">
        <v>305900</v>
      </c>
      <c r="F954">
        <v>3.7142856000000002</v>
      </c>
      <c r="G954">
        <v>594200</v>
      </c>
      <c r="H954">
        <v>519100</v>
      </c>
      <c r="I954">
        <v>565600</v>
      </c>
      <c r="K954">
        <v>4.2222223000000003</v>
      </c>
      <c r="L954">
        <v>25420600</v>
      </c>
      <c r="M954">
        <v>26863200</v>
      </c>
      <c r="N954">
        <v>30084900</v>
      </c>
      <c r="P954">
        <v>4</v>
      </c>
      <c r="Q954">
        <v>11161800</v>
      </c>
      <c r="R954">
        <v>17908200</v>
      </c>
      <c r="S954">
        <v>1347700</v>
      </c>
      <c r="U954">
        <v>4.1818179999999998</v>
      </c>
      <c r="V954">
        <v>560100</v>
      </c>
      <c r="W954">
        <v>709900</v>
      </c>
      <c r="X954">
        <v>558500</v>
      </c>
      <c r="Z954">
        <v>4.4615383</v>
      </c>
      <c r="AA954">
        <v>2267098500</v>
      </c>
      <c r="AB954">
        <v>3877775900</v>
      </c>
      <c r="AC954">
        <v>2528300</v>
      </c>
    </row>
    <row r="955" spans="1:29" x14ac:dyDescent="0.25">
      <c r="A955">
        <v>3.2</v>
      </c>
      <c r="B955">
        <v>465800</v>
      </c>
      <c r="C955">
        <v>709000</v>
      </c>
      <c r="D955">
        <v>627500</v>
      </c>
      <c r="F955">
        <v>3.7142856000000002</v>
      </c>
      <c r="G955">
        <v>334500</v>
      </c>
      <c r="H955">
        <v>295300</v>
      </c>
      <c r="I955">
        <v>256400</v>
      </c>
      <c r="K955">
        <v>4.2222223000000003</v>
      </c>
      <c r="L955">
        <v>579200</v>
      </c>
      <c r="M955">
        <v>599700</v>
      </c>
      <c r="N955">
        <v>606000</v>
      </c>
      <c r="P955">
        <v>4</v>
      </c>
      <c r="Q955">
        <v>565300</v>
      </c>
      <c r="R955">
        <v>534800</v>
      </c>
      <c r="S955">
        <v>505200</v>
      </c>
      <c r="U955">
        <v>4.1818179999999998</v>
      </c>
      <c r="V955">
        <v>215149700</v>
      </c>
      <c r="W955">
        <v>243756300</v>
      </c>
      <c r="X955">
        <v>12993900</v>
      </c>
      <c r="Z955">
        <v>4.4615383</v>
      </c>
      <c r="AA955">
        <v>95713000</v>
      </c>
      <c r="AB955">
        <v>140748400</v>
      </c>
      <c r="AC955">
        <v>6481800</v>
      </c>
    </row>
    <row r="956" spans="1:29" x14ac:dyDescent="0.25">
      <c r="A956">
        <v>3.2</v>
      </c>
      <c r="B956">
        <v>331400</v>
      </c>
      <c r="C956">
        <v>362000</v>
      </c>
      <c r="D956">
        <v>288100</v>
      </c>
      <c r="F956">
        <v>3.7142856000000002</v>
      </c>
      <c r="G956">
        <v>471300</v>
      </c>
      <c r="H956">
        <v>671500</v>
      </c>
      <c r="I956">
        <v>346100</v>
      </c>
      <c r="K956">
        <v>4.2222223000000003</v>
      </c>
      <c r="L956">
        <v>1885600</v>
      </c>
      <c r="M956">
        <v>1598300</v>
      </c>
      <c r="N956">
        <v>2132601</v>
      </c>
      <c r="P956">
        <v>4</v>
      </c>
      <c r="Q956">
        <v>1827900</v>
      </c>
      <c r="R956">
        <v>2314900</v>
      </c>
      <c r="S956">
        <v>1369600</v>
      </c>
      <c r="U956">
        <v>4.3636365000000001</v>
      </c>
      <c r="V956">
        <v>7661900</v>
      </c>
      <c r="W956">
        <v>6983900</v>
      </c>
      <c r="X956">
        <v>4691400</v>
      </c>
      <c r="Z956">
        <v>4.4615383</v>
      </c>
      <c r="AA956">
        <v>11025300</v>
      </c>
      <c r="AB956">
        <v>14971100</v>
      </c>
      <c r="AC956">
        <v>3922300</v>
      </c>
    </row>
    <row r="957" spans="1:29" x14ac:dyDescent="0.25">
      <c r="A957">
        <v>3.2</v>
      </c>
      <c r="B957">
        <v>240100</v>
      </c>
      <c r="C957">
        <v>276900</v>
      </c>
      <c r="D957">
        <v>249100</v>
      </c>
      <c r="F957">
        <v>3.7142856000000002</v>
      </c>
      <c r="G957">
        <v>496000</v>
      </c>
      <c r="H957">
        <v>470600</v>
      </c>
      <c r="I957">
        <v>494800</v>
      </c>
      <c r="K957">
        <v>4.2222223000000003</v>
      </c>
      <c r="L957">
        <v>5723500</v>
      </c>
      <c r="M957">
        <v>5896500</v>
      </c>
      <c r="N957">
        <v>6221399</v>
      </c>
      <c r="P957">
        <v>4</v>
      </c>
      <c r="Q957">
        <v>594900</v>
      </c>
      <c r="R957">
        <v>723100</v>
      </c>
      <c r="S957">
        <v>618900</v>
      </c>
      <c r="U957">
        <v>4.3636365000000001</v>
      </c>
      <c r="V957">
        <v>1409500</v>
      </c>
      <c r="W957">
        <v>2601600</v>
      </c>
      <c r="X957">
        <v>514600</v>
      </c>
      <c r="Z957">
        <v>4.4615383</v>
      </c>
      <c r="AA957">
        <v>2624100</v>
      </c>
      <c r="AB957">
        <v>3201400</v>
      </c>
      <c r="AC957">
        <v>2298800</v>
      </c>
    </row>
    <row r="958" spans="1:29" x14ac:dyDescent="0.25">
      <c r="A958">
        <v>3.2</v>
      </c>
      <c r="B958">
        <v>275200</v>
      </c>
      <c r="C958">
        <v>269600</v>
      </c>
      <c r="D958">
        <v>315400</v>
      </c>
      <c r="F958">
        <v>3.7142856000000002</v>
      </c>
      <c r="G958">
        <v>489600</v>
      </c>
      <c r="H958">
        <v>503800</v>
      </c>
      <c r="I958">
        <v>495300</v>
      </c>
      <c r="K958">
        <v>4.2222223000000003</v>
      </c>
      <c r="L958">
        <v>692800</v>
      </c>
      <c r="M958">
        <v>750500</v>
      </c>
      <c r="N958">
        <v>705099</v>
      </c>
      <c r="P958">
        <v>4</v>
      </c>
      <c r="Q958">
        <v>591200</v>
      </c>
      <c r="R958">
        <v>698800</v>
      </c>
      <c r="S958">
        <v>417600</v>
      </c>
      <c r="U958">
        <v>4.3636365000000001</v>
      </c>
      <c r="V958">
        <v>855000</v>
      </c>
      <c r="W958">
        <v>901300</v>
      </c>
      <c r="X958">
        <v>866100</v>
      </c>
      <c r="Z958">
        <v>4.4615383</v>
      </c>
      <c r="AA958">
        <v>46749600</v>
      </c>
      <c r="AB958">
        <v>57242800</v>
      </c>
      <c r="AC958">
        <v>46208500</v>
      </c>
    </row>
    <row r="959" spans="1:29" x14ac:dyDescent="0.25">
      <c r="A959">
        <v>3.2</v>
      </c>
      <c r="B959">
        <v>319000</v>
      </c>
      <c r="C959">
        <v>198700</v>
      </c>
      <c r="D959">
        <v>261300</v>
      </c>
      <c r="F959">
        <v>3.7142856000000002</v>
      </c>
      <c r="G959">
        <v>861200</v>
      </c>
      <c r="H959">
        <v>682800</v>
      </c>
      <c r="I959">
        <v>730700</v>
      </c>
      <c r="K959">
        <v>4.2222223000000003</v>
      </c>
      <c r="L959">
        <v>460200</v>
      </c>
      <c r="M959">
        <v>502400</v>
      </c>
      <c r="N959">
        <v>496000</v>
      </c>
      <c r="P959">
        <v>4</v>
      </c>
      <c r="Q959">
        <v>94546600</v>
      </c>
      <c r="R959">
        <v>112047200</v>
      </c>
      <c r="S959">
        <v>1376400</v>
      </c>
      <c r="U959">
        <v>4.3636365000000001</v>
      </c>
      <c r="V959">
        <v>5898800</v>
      </c>
      <c r="W959">
        <v>7167300</v>
      </c>
      <c r="X959">
        <v>2759900</v>
      </c>
      <c r="Z959">
        <v>4.6153845999999996</v>
      </c>
      <c r="AA959">
        <v>4961000</v>
      </c>
      <c r="AB959">
        <v>8331000</v>
      </c>
      <c r="AC959">
        <v>4862800</v>
      </c>
    </row>
    <row r="960" spans="1:29" x14ac:dyDescent="0.25">
      <c r="A960">
        <v>3.2</v>
      </c>
      <c r="B960">
        <v>315000</v>
      </c>
      <c r="C960">
        <v>238100</v>
      </c>
      <c r="D960">
        <v>276100</v>
      </c>
      <c r="F960">
        <v>3.7142856000000002</v>
      </c>
      <c r="G960">
        <v>498700</v>
      </c>
      <c r="H960">
        <v>362500</v>
      </c>
      <c r="I960">
        <v>363100</v>
      </c>
      <c r="K960">
        <v>4.2222223000000003</v>
      </c>
      <c r="L960">
        <v>768300</v>
      </c>
      <c r="M960">
        <v>801400</v>
      </c>
      <c r="N960">
        <v>590400</v>
      </c>
      <c r="P960">
        <v>4</v>
      </c>
      <c r="Q960">
        <v>1277100</v>
      </c>
      <c r="R960">
        <v>2024700</v>
      </c>
      <c r="S960">
        <v>756800</v>
      </c>
      <c r="U960">
        <v>4.3636365000000001</v>
      </c>
      <c r="V960">
        <v>471200</v>
      </c>
      <c r="W960">
        <v>480000</v>
      </c>
      <c r="X960">
        <v>442300</v>
      </c>
      <c r="Z960">
        <v>4.6153845999999996</v>
      </c>
      <c r="AA960">
        <v>792800</v>
      </c>
      <c r="AB960">
        <v>922900</v>
      </c>
      <c r="AC960">
        <v>747900</v>
      </c>
    </row>
    <row r="961" spans="1:29" x14ac:dyDescent="0.25">
      <c r="A961">
        <v>3.2</v>
      </c>
      <c r="B961">
        <v>391100</v>
      </c>
      <c r="C961">
        <v>282100</v>
      </c>
      <c r="D961">
        <v>345600</v>
      </c>
      <c r="F961">
        <v>3.7142856000000002</v>
      </c>
      <c r="G961">
        <v>472000</v>
      </c>
      <c r="H961">
        <v>492900</v>
      </c>
      <c r="I961">
        <v>301900</v>
      </c>
      <c r="K961">
        <v>4.2222223000000003</v>
      </c>
      <c r="L961">
        <v>635200</v>
      </c>
      <c r="M961">
        <v>896900</v>
      </c>
      <c r="N961">
        <v>643200</v>
      </c>
      <c r="P961">
        <v>4</v>
      </c>
      <c r="Q961">
        <v>20187800</v>
      </c>
      <c r="R961">
        <v>20924400</v>
      </c>
      <c r="S961">
        <v>4077100</v>
      </c>
      <c r="U961">
        <v>4.3636365000000001</v>
      </c>
      <c r="V961">
        <v>3276300</v>
      </c>
      <c r="W961">
        <v>5887600</v>
      </c>
      <c r="X961">
        <v>1629800</v>
      </c>
      <c r="Z961">
        <v>4.6153845999999996</v>
      </c>
      <c r="AA961">
        <v>3113300</v>
      </c>
      <c r="AB961">
        <v>4947500</v>
      </c>
      <c r="AC961">
        <v>2238400</v>
      </c>
    </row>
    <row r="962" spans="1:29" x14ac:dyDescent="0.25">
      <c r="A962">
        <v>3.2</v>
      </c>
      <c r="B962">
        <v>279300</v>
      </c>
      <c r="C962">
        <v>213200</v>
      </c>
      <c r="D962">
        <v>253700</v>
      </c>
      <c r="F962">
        <v>3.7142856000000002</v>
      </c>
      <c r="G962">
        <v>336400</v>
      </c>
      <c r="H962">
        <v>2271700</v>
      </c>
      <c r="I962">
        <v>537300</v>
      </c>
      <c r="K962">
        <v>4.2222223000000003</v>
      </c>
      <c r="L962">
        <v>489200</v>
      </c>
      <c r="M962">
        <v>527000</v>
      </c>
      <c r="N962">
        <v>427101</v>
      </c>
      <c r="P962">
        <v>4</v>
      </c>
      <c r="Q962">
        <v>340300</v>
      </c>
      <c r="R962">
        <v>483500</v>
      </c>
      <c r="S962">
        <v>350400</v>
      </c>
      <c r="U962">
        <v>4.3636365000000001</v>
      </c>
      <c r="V962">
        <v>1174800</v>
      </c>
      <c r="W962">
        <v>1380100</v>
      </c>
      <c r="X962">
        <v>1171000</v>
      </c>
      <c r="Z962">
        <v>4.6153845999999996</v>
      </c>
      <c r="AA962">
        <v>7918400</v>
      </c>
      <c r="AB962">
        <v>9351000</v>
      </c>
      <c r="AC962">
        <v>6624400</v>
      </c>
    </row>
    <row r="963" spans="1:29" x14ac:dyDescent="0.25">
      <c r="A963">
        <v>3.2</v>
      </c>
      <c r="B963">
        <v>381600</v>
      </c>
      <c r="C963">
        <v>289500</v>
      </c>
      <c r="D963">
        <v>320400</v>
      </c>
      <c r="F963">
        <v>4</v>
      </c>
      <c r="G963">
        <v>592200</v>
      </c>
      <c r="H963">
        <v>604900</v>
      </c>
      <c r="I963">
        <v>476800</v>
      </c>
      <c r="K963">
        <v>4.2222223000000003</v>
      </c>
      <c r="L963">
        <v>504300</v>
      </c>
      <c r="M963">
        <v>580300</v>
      </c>
      <c r="N963">
        <v>476601</v>
      </c>
      <c r="P963">
        <v>4.2</v>
      </c>
      <c r="Q963">
        <v>436600</v>
      </c>
      <c r="R963">
        <v>517400</v>
      </c>
      <c r="S963">
        <v>448200</v>
      </c>
      <c r="U963">
        <v>4.3636365000000001</v>
      </c>
      <c r="V963">
        <v>2610800</v>
      </c>
      <c r="W963">
        <v>3203800</v>
      </c>
      <c r="X963">
        <v>1049400</v>
      </c>
      <c r="Z963">
        <v>4.6153845999999996</v>
      </c>
      <c r="AA963">
        <v>16000900</v>
      </c>
      <c r="AB963">
        <v>25548800</v>
      </c>
      <c r="AC963">
        <v>591200</v>
      </c>
    </row>
    <row r="964" spans="1:29" x14ac:dyDescent="0.25">
      <c r="A964">
        <v>3.2</v>
      </c>
      <c r="B964">
        <v>616900</v>
      </c>
      <c r="C964">
        <v>645800</v>
      </c>
      <c r="D964">
        <v>654200</v>
      </c>
      <c r="F964">
        <v>4</v>
      </c>
      <c r="G964">
        <v>456900</v>
      </c>
      <c r="H964">
        <v>525400</v>
      </c>
      <c r="I964">
        <v>425600</v>
      </c>
      <c r="K964">
        <v>4.2222223000000003</v>
      </c>
      <c r="L964">
        <v>12141300</v>
      </c>
      <c r="M964">
        <v>12760800</v>
      </c>
      <c r="N964">
        <v>12301399</v>
      </c>
      <c r="P964">
        <v>4.2</v>
      </c>
      <c r="Q964">
        <v>565900</v>
      </c>
      <c r="R964">
        <v>479700</v>
      </c>
      <c r="S964">
        <v>434700</v>
      </c>
      <c r="U964">
        <v>4.3636365000000001</v>
      </c>
      <c r="V964">
        <v>5220300</v>
      </c>
      <c r="W964">
        <v>7541700</v>
      </c>
      <c r="X964">
        <v>1927900</v>
      </c>
      <c r="Z964">
        <v>4.6153845999999996</v>
      </c>
      <c r="AA964">
        <v>1103300</v>
      </c>
      <c r="AB964">
        <v>1534400</v>
      </c>
      <c r="AC964">
        <v>864300</v>
      </c>
    </row>
    <row r="965" spans="1:29" x14ac:dyDescent="0.25">
      <c r="A965">
        <v>3.2</v>
      </c>
      <c r="B965">
        <v>246400</v>
      </c>
      <c r="C965">
        <v>220800</v>
      </c>
      <c r="D965">
        <v>255800</v>
      </c>
      <c r="F965">
        <v>4</v>
      </c>
      <c r="G965">
        <v>1773000</v>
      </c>
      <c r="H965">
        <v>772400</v>
      </c>
      <c r="I965">
        <v>834400</v>
      </c>
      <c r="K965">
        <v>4.2222223000000003</v>
      </c>
      <c r="L965">
        <v>5139200</v>
      </c>
      <c r="M965">
        <v>8098900</v>
      </c>
      <c r="N965">
        <v>4098500</v>
      </c>
      <c r="P965">
        <v>4.2</v>
      </c>
      <c r="Q965">
        <v>1593700</v>
      </c>
      <c r="R965">
        <v>1397100</v>
      </c>
      <c r="S965">
        <v>12839400</v>
      </c>
      <c r="U965">
        <v>4.3636365000000001</v>
      </c>
      <c r="V965">
        <v>3404500</v>
      </c>
      <c r="W965">
        <v>4760600</v>
      </c>
      <c r="X965">
        <v>1398800</v>
      </c>
      <c r="Z965">
        <v>4.6153845999999996</v>
      </c>
      <c r="AA965">
        <v>994300</v>
      </c>
      <c r="AB965">
        <v>1090600</v>
      </c>
      <c r="AC965">
        <v>812300</v>
      </c>
    </row>
    <row r="966" spans="1:29" x14ac:dyDescent="0.25">
      <c r="A966">
        <v>3.2</v>
      </c>
      <c r="B966">
        <v>283100</v>
      </c>
      <c r="C966">
        <v>252500</v>
      </c>
      <c r="D966">
        <v>279400</v>
      </c>
      <c r="F966">
        <v>4</v>
      </c>
      <c r="G966">
        <v>2664400</v>
      </c>
      <c r="H966">
        <v>2727200</v>
      </c>
      <c r="I966">
        <v>2493700</v>
      </c>
      <c r="K966">
        <v>4.2222223000000003</v>
      </c>
      <c r="L966">
        <v>400600</v>
      </c>
      <c r="M966">
        <v>346900</v>
      </c>
      <c r="N966">
        <v>417600</v>
      </c>
      <c r="P966">
        <v>4.2</v>
      </c>
      <c r="Q966">
        <v>1437600</v>
      </c>
      <c r="R966">
        <v>1960400</v>
      </c>
      <c r="S966">
        <v>1299600</v>
      </c>
      <c r="U966">
        <v>4.3636365000000001</v>
      </c>
      <c r="V966">
        <v>6383900</v>
      </c>
      <c r="W966">
        <v>8529200</v>
      </c>
      <c r="X966">
        <v>3271900</v>
      </c>
      <c r="Z966">
        <v>4.7692310000000004</v>
      </c>
      <c r="AA966">
        <v>204591400</v>
      </c>
      <c r="AB966">
        <v>407627500</v>
      </c>
      <c r="AC966">
        <v>1906600</v>
      </c>
    </row>
    <row r="967" spans="1:29" x14ac:dyDescent="0.25">
      <c r="A967">
        <v>3.2</v>
      </c>
      <c r="B967">
        <v>574300</v>
      </c>
      <c r="C967">
        <v>582200</v>
      </c>
      <c r="D967">
        <v>586500</v>
      </c>
      <c r="F967">
        <v>4</v>
      </c>
      <c r="G967">
        <v>698400</v>
      </c>
      <c r="H967">
        <v>735400</v>
      </c>
      <c r="I967">
        <v>714800</v>
      </c>
      <c r="K967">
        <v>4.2222223000000003</v>
      </c>
      <c r="L967">
        <v>1935600</v>
      </c>
      <c r="M967">
        <v>2368600</v>
      </c>
      <c r="N967">
        <v>2360500</v>
      </c>
      <c r="P967">
        <v>4.2</v>
      </c>
      <c r="Q967">
        <v>17958300</v>
      </c>
      <c r="R967">
        <v>25306600</v>
      </c>
      <c r="S967">
        <v>3552200</v>
      </c>
      <c r="U967">
        <v>4.5454545</v>
      </c>
      <c r="V967">
        <v>2994600</v>
      </c>
      <c r="W967">
        <v>3302500</v>
      </c>
      <c r="X967">
        <v>2900500</v>
      </c>
      <c r="Z967">
        <v>4.7692310000000004</v>
      </c>
      <c r="AA967">
        <v>33248800</v>
      </c>
      <c r="AB967">
        <v>48199200</v>
      </c>
      <c r="AC967">
        <v>1928900</v>
      </c>
    </row>
    <row r="968" spans="1:29" x14ac:dyDescent="0.25">
      <c r="A968">
        <v>3.2</v>
      </c>
      <c r="B968">
        <v>512800</v>
      </c>
      <c r="C968">
        <v>523900</v>
      </c>
      <c r="D968">
        <v>546200</v>
      </c>
      <c r="F968">
        <v>4</v>
      </c>
      <c r="G968">
        <v>418800</v>
      </c>
      <c r="H968">
        <v>360700</v>
      </c>
      <c r="I968">
        <v>368600</v>
      </c>
      <c r="K968">
        <v>4.2222223000000003</v>
      </c>
      <c r="L968">
        <v>2002000</v>
      </c>
      <c r="M968">
        <v>2112900</v>
      </c>
      <c r="N968">
        <v>2211800</v>
      </c>
      <c r="P968">
        <v>4.2</v>
      </c>
      <c r="Q968">
        <v>1828300</v>
      </c>
      <c r="R968">
        <v>2010900</v>
      </c>
      <c r="S968">
        <v>1795100</v>
      </c>
      <c r="U968">
        <v>4.5454545</v>
      </c>
      <c r="V968">
        <v>3807500</v>
      </c>
      <c r="W968">
        <v>4825200</v>
      </c>
      <c r="X968">
        <v>1471900</v>
      </c>
      <c r="Z968">
        <v>4.7692310000000004</v>
      </c>
      <c r="AA968">
        <v>1200100</v>
      </c>
      <c r="AB968">
        <v>1556100</v>
      </c>
      <c r="AC968">
        <v>1137300</v>
      </c>
    </row>
    <row r="969" spans="1:29" x14ac:dyDescent="0.25">
      <c r="A969">
        <v>3.2</v>
      </c>
      <c r="B969">
        <v>2049100</v>
      </c>
      <c r="C969">
        <v>2071700</v>
      </c>
      <c r="D969">
        <v>2162100</v>
      </c>
      <c r="F969">
        <v>4</v>
      </c>
      <c r="G969">
        <v>313500</v>
      </c>
      <c r="H969">
        <v>309800</v>
      </c>
      <c r="I969">
        <v>310500</v>
      </c>
      <c r="K969">
        <v>4.4444447</v>
      </c>
      <c r="L969">
        <v>20018100</v>
      </c>
      <c r="M969">
        <v>29110000</v>
      </c>
      <c r="N969">
        <v>3953500</v>
      </c>
      <c r="P969">
        <v>4.2</v>
      </c>
      <c r="Q969">
        <v>4946400</v>
      </c>
      <c r="R969">
        <v>5609700</v>
      </c>
      <c r="S969">
        <v>5159700</v>
      </c>
      <c r="U969">
        <v>4.5454545</v>
      </c>
      <c r="V969">
        <v>1880800</v>
      </c>
      <c r="W969">
        <v>2299700</v>
      </c>
      <c r="X969">
        <v>2156200</v>
      </c>
      <c r="Z969">
        <v>4.7692310000000004</v>
      </c>
      <c r="AA969">
        <v>2985500</v>
      </c>
      <c r="AB969">
        <v>7052400</v>
      </c>
      <c r="AC969">
        <v>1986600</v>
      </c>
    </row>
    <row r="970" spans="1:29" x14ac:dyDescent="0.25">
      <c r="A970">
        <v>3.2</v>
      </c>
      <c r="B970">
        <v>260400</v>
      </c>
      <c r="C970">
        <v>230900</v>
      </c>
      <c r="D970">
        <v>251900</v>
      </c>
      <c r="F970">
        <v>4</v>
      </c>
      <c r="G970">
        <v>751000</v>
      </c>
      <c r="H970">
        <v>671600</v>
      </c>
      <c r="I970">
        <v>692100</v>
      </c>
      <c r="K970">
        <v>4.4444447</v>
      </c>
      <c r="L970">
        <v>1359100</v>
      </c>
      <c r="M970">
        <v>1438800</v>
      </c>
      <c r="N970">
        <v>1473800</v>
      </c>
      <c r="P970">
        <v>4.2</v>
      </c>
      <c r="Q970">
        <v>1533000</v>
      </c>
      <c r="R970">
        <v>1954700</v>
      </c>
      <c r="S970">
        <v>1420700</v>
      </c>
      <c r="U970">
        <v>4.5454545</v>
      </c>
      <c r="V970">
        <v>4914800</v>
      </c>
      <c r="W970">
        <v>5164900</v>
      </c>
      <c r="X970">
        <v>5220800</v>
      </c>
      <c r="Z970">
        <v>4.9230770000000001</v>
      </c>
      <c r="AA970">
        <v>10672000</v>
      </c>
      <c r="AB970">
        <v>24656800</v>
      </c>
      <c r="AC970">
        <v>1062400</v>
      </c>
    </row>
    <row r="971" spans="1:29" x14ac:dyDescent="0.25">
      <c r="A971">
        <v>3.2</v>
      </c>
      <c r="B971">
        <v>189300</v>
      </c>
      <c r="C971">
        <v>203000</v>
      </c>
      <c r="D971">
        <v>203000</v>
      </c>
      <c r="F971">
        <v>4</v>
      </c>
      <c r="G971">
        <v>865600</v>
      </c>
      <c r="H971">
        <v>1004000</v>
      </c>
      <c r="I971">
        <v>846500</v>
      </c>
      <c r="K971">
        <v>4.4444447</v>
      </c>
      <c r="L971">
        <v>928400</v>
      </c>
      <c r="M971">
        <v>993000</v>
      </c>
      <c r="N971">
        <v>1017600</v>
      </c>
      <c r="P971">
        <v>4.2</v>
      </c>
      <c r="Q971">
        <v>693100</v>
      </c>
      <c r="R971">
        <v>737300</v>
      </c>
      <c r="S971">
        <v>636400</v>
      </c>
      <c r="U971">
        <v>4.5454545</v>
      </c>
      <c r="V971">
        <v>5549000</v>
      </c>
      <c r="W971">
        <v>4759000</v>
      </c>
      <c r="X971">
        <v>4480100</v>
      </c>
      <c r="Z971">
        <v>4.9230770000000001</v>
      </c>
      <c r="AA971">
        <v>7627300</v>
      </c>
      <c r="AB971">
        <v>20645500</v>
      </c>
      <c r="AC971">
        <v>1008100</v>
      </c>
    </row>
    <row r="972" spans="1:29" x14ac:dyDescent="0.25">
      <c r="A972">
        <v>3.6</v>
      </c>
      <c r="B972">
        <v>641000</v>
      </c>
      <c r="C972">
        <v>650800</v>
      </c>
      <c r="D972">
        <v>2615500</v>
      </c>
      <c r="F972">
        <v>4</v>
      </c>
      <c r="G972">
        <v>374800</v>
      </c>
      <c r="H972">
        <v>410600</v>
      </c>
      <c r="I972">
        <v>441500</v>
      </c>
      <c r="K972">
        <v>4.4444447</v>
      </c>
      <c r="L972">
        <v>776500</v>
      </c>
      <c r="M972">
        <v>891300</v>
      </c>
      <c r="N972">
        <v>570600</v>
      </c>
      <c r="P972">
        <v>4.2</v>
      </c>
      <c r="Q972">
        <v>12449300</v>
      </c>
      <c r="R972">
        <v>15992800</v>
      </c>
      <c r="S972">
        <v>14987400</v>
      </c>
      <c r="U972">
        <v>4.5454545</v>
      </c>
      <c r="V972">
        <v>584900</v>
      </c>
      <c r="W972">
        <v>612100</v>
      </c>
      <c r="X972">
        <v>570100</v>
      </c>
      <c r="Z972">
        <v>4.9230770000000001</v>
      </c>
      <c r="AA972">
        <v>25841300</v>
      </c>
      <c r="AB972">
        <v>43173200</v>
      </c>
      <c r="AC972">
        <v>819600</v>
      </c>
    </row>
    <row r="973" spans="1:29" x14ac:dyDescent="0.25">
      <c r="A973">
        <v>3.6</v>
      </c>
      <c r="B973">
        <v>355900</v>
      </c>
      <c r="C973">
        <v>369300</v>
      </c>
      <c r="D973">
        <v>321400</v>
      </c>
      <c r="F973">
        <v>4</v>
      </c>
      <c r="G973">
        <v>411300</v>
      </c>
      <c r="H973">
        <v>353700</v>
      </c>
      <c r="I973">
        <v>381400</v>
      </c>
      <c r="K973">
        <v>4.4444447</v>
      </c>
      <c r="L973">
        <v>563400</v>
      </c>
      <c r="M973">
        <v>599600</v>
      </c>
      <c r="N973">
        <v>634000</v>
      </c>
      <c r="P973">
        <v>4.2</v>
      </c>
      <c r="Q973">
        <v>750800</v>
      </c>
      <c r="R973">
        <v>945300</v>
      </c>
      <c r="S973">
        <v>955000</v>
      </c>
      <c r="U973">
        <v>4.7272724999999998</v>
      </c>
      <c r="V973">
        <v>40928700</v>
      </c>
      <c r="W973">
        <v>33968500</v>
      </c>
      <c r="X973">
        <v>35357600</v>
      </c>
      <c r="Z973">
        <v>4.9230770000000001</v>
      </c>
      <c r="AA973">
        <v>18249400</v>
      </c>
      <c r="AB973">
        <v>26937000</v>
      </c>
      <c r="AC973">
        <v>1563600</v>
      </c>
    </row>
    <row r="974" spans="1:29" x14ac:dyDescent="0.25">
      <c r="A974">
        <v>3.6</v>
      </c>
      <c r="B974">
        <v>340700</v>
      </c>
      <c r="C974">
        <v>349900</v>
      </c>
      <c r="D974">
        <v>344100</v>
      </c>
      <c r="F974">
        <v>4</v>
      </c>
      <c r="G974">
        <v>495300</v>
      </c>
      <c r="H974">
        <v>639800</v>
      </c>
      <c r="I974">
        <v>486700</v>
      </c>
      <c r="K974">
        <v>4.4444447</v>
      </c>
      <c r="L974">
        <v>1322200</v>
      </c>
      <c r="M974">
        <v>1522300</v>
      </c>
      <c r="N974">
        <v>1612900</v>
      </c>
      <c r="P974">
        <v>4.2</v>
      </c>
      <c r="Q974">
        <v>546100</v>
      </c>
      <c r="R974">
        <v>622400</v>
      </c>
      <c r="S974">
        <v>674000</v>
      </c>
      <c r="U974">
        <v>4.7272724999999998</v>
      </c>
      <c r="V974">
        <v>613700</v>
      </c>
      <c r="W974">
        <v>756700</v>
      </c>
      <c r="X974">
        <v>595200</v>
      </c>
      <c r="Z974">
        <v>4.9230770000000001</v>
      </c>
      <c r="AA974">
        <v>4323200</v>
      </c>
      <c r="AB974">
        <v>8834800</v>
      </c>
      <c r="AC974">
        <v>4246000</v>
      </c>
    </row>
    <row r="975" spans="1:29" x14ac:dyDescent="0.25">
      <c r="A975">
        <v>3.6</v>
      </c>
      <c r="B975">
        <v>330000</v>
      </c>
      <c r="C975">
        <v>318900</v>
      </c>
      <c r="D975">
        <v>317900</v>
      </c>
      <c r="F975">
        <v>4</v>
      </c>
      <c r="G975">
        <v>264000</v>
      </c>
      <c r="H975">
        <v>219600</v>
      </c>
      <c r="I975">
        <v>245100</v>
      </c>
      <c r="K975">
        <v>4.4444447</v>
      </c>
      <c r="L975">
        <v>356400</v>
      </c>
      <c r="M975">
        <v>438100</v>
      </c>
      <c r="N975">
        <v>405100</v>
      </c>
      <c r="P975">
        <v>4.2</v>
      </c>
      <c r="Q975">
        <v>23391200</v>
      </c>
      <c r="R975">
        <v>31622900</v>
      </c>
      <c r="S975">
        <v>996900</v>
      </c>
      <c r="U975">
        <v>4.7272724999999998</v>
      </c>
      <c r="V975">
        <v>6216100</v>
      </c>
      <c r="W975">
        <v>6549400</v>
      </c>
      <c r="X975">
        <v>6262100</v>
      </c>
      <c r="Z975">
        <v>4.9230770000000001</v>
      </c>
      <c r="AA975">
        <v>967700</v>
      </c>
      <c r="AB975">
        <v>1332300</v>
      </c>
      <c r="AC975">
        <v>1059400</v>
      </c>
    </row>
    <row r="976" spans="1:29" x14ac:dyDescent="0.25">
      <c r="A976">
        <v>3.6</v>
      </c>
      <c r="B976">
        <v>405800</v>
      </c>
      <c r="C976">
        <v>443600</v>
      </c>
      <c r="D976">
        <v>316500</v>
      </c>
      <c r="F976">
        <v>4</v>
      </c>
      <c r="G976">
        <v>329900</v>
      </c>
      <c r="H976">
        <v>284800</v>
      </c>
      <c r="I976">
        <v>295500</v>
      </c>
      <c r="K976">
        <v>4.4444447</v>
      </c>
      <c r="L976">
        <v>891400</v>
      </c>
      <c r="M976">
        <v>1034100</v>
      </c>
      <c r="N976">
        <v>747600</v>
      </c>
      <c r="P976">
        <v>4.4000000000000004</v>
      </c>
      <c r="Q976">
        <v>1961200</v>
      </c>
      <c r="R976">
        <v>2308900</v>
      </c>
      <c r="S976">
        <v>1964700</v>
      </c>
      <c r="U976">
        <v>4.9090910000000001</v>
      </c>
      <c r="V976">
        <v>2274800</v>
      </c>
      <c r="W976">
        <v>2489400</v>
      </c>
      <c r="X976">
        <v>3019600</v>
      </c>
      <c r="Z976">
        <v>4.9230770000000001</v>
      </c>
      <c r="AA976">
        <v>3426000</v>
      </c>
      <c r="AB976">
        <v>6526000</v>
      </c>
      <c r="AC976">
        <v>1346800</v>
      </c>
    </row>
    <row r="977" spans="1:29" x14ac:dyDescent="0.25">
      <c r="A977">
        <v>3.6</v>
      </c>
      <c r="B977">
        <v>1114300</v>
      </c>
      <c r="C977">
        <v>1420500</v>
      </c>
      <c r="D977">
        <v>1267600</v>
      </c>
      <c r="F977">
        <v>4</v>
      </c>
      <c r="G977">
        <v>868300</v>
      </c>
      <c r="H977">
        <v>887700</v>
      </c>
      <c r="I977">
        <v>898700</v>
      </c>
      <c r="K977">
        <v>4.4444447</v>
      </c>
      <c r="L977">
        <v>972100</v>
      </c>
      <c r="M977">
        <v>631000</v>
      </c>
      <c r="N977">
        <v>757099</v>
      </c>
      <c r="P977">
        <v>4.4000000000000004</v>
      </c>
      <c r="Q977">
        <v>501300</v>
      </c>
      <c r="R977">
        <v>590600</v>
      </c>
      <c r="S977">
        <v>498900</v>
      </c>
      <c r="U977">
        <v>4.9090910000000001</v>
      </c>
      <c r="V977">
        <v>2085400</v>
      </c>
      <c r="W977">
        <v>3071400</v>
      </c>
      <c r="X977">
        <v>1288400</v>
      </c>
      <c r="Z977">
        <v>5.0769229999999999</v>
      </c>
      <c r="AA977">
        <v>722200</v>
      </c>
      <c r="AB977">
        <v>721100</v>
      </c>
      <c r="AC977">
        <v>657300</v>
      </c>
    </row>
    <row r="978" spans="1:29" x14ac:dyDescent="0.25">
      <c r="A978">
        <v>3.6</v>
      </c>
      <c r="B978">
        <v>388800</v>
      </c>
      <c r="C978">
        <v>381700</v>
      </c>
      <c r="D978">
        <v>564600</v>
      </c>
      <c r="F978">
        <v>4.2857139999999996</v>
      </c>
      <c r="G978">
        <v>5324000</v>
      </c>
      <c r="H978">
        <v>5440100</v>
      </c>
      <c r="I978">
        <v>5441700</v>
      </c>
      <c r="K978">
        <v>4.4444447</v>
      </c>
      <c r="L978">
        <v>324500</v>
      </c>
      <c r="M978">
        <v>345000</v>
      </c>
      <c r="N978">
        <v>339900</v>
      </c>
      <c r="P978">
        <v>4.4000000000000004</v>
      </c>
      <c r="Q978">
        <v>701600</v>
      </c>
      <c r="R978">
        <v>1076400</v>
      </c>
      <c r="S978">
        <v>558700</v>
      </c>
      <c r="U978">
        <v>4.9090910000000001</v>
      </c>
      <c r="V978">
        <v>1562900</v>
      </c>
      <c r="W978">
        <v>1900100</v>
      </c>
      <c r="X978">
        <v>1732500</v>
      </c>
      <c r="Z978">
        <v>5.0769229999999999</v>
      </c>
      <c r="AA978">
        <v>774600</v>
      </c>
      <c r="AB978">
        <v>852300</v>
      </c>
      <c r="AC978">
        <v>721300</v>
      </c>
    </row>
    <row r="979" spans="1:29" x14ac:dyDescent="0.25">
      <c r="A979">
        <v>3.6</v>
      </c>
      <c r="B979">
        <v>476700</v>
      </c>
      <c r="C979">
        <v>399200</v>
      </c>
      <c r="D979">
        <v>389700</v>
      </c>
      <c r="F979">
        <v>4.2857139999999996</v>
      </c>
      <c r="G979">
        <v>379100</v>
      </c>
      <c r="H979">
        <v>411000</v>
      </c>
      <c r="I979">
        <v>388900</v>
      </c>
      <c r="K979">
        <v>4.4444447</v>
      </c>
      <c r="L979">
        <v>440600</v>
      </c>
      <c r="M979">
        <v>470200</v>
      </c>
      <c r="N979">
        <v>430701</v>
      </c>
      <c r="P979">
        <v>4.4000000000000004</v>
      </c>
      <c r="Q979">
        <v>6106900</v>
      </c>
      <c r="R979">
        <v>8268500</v>
      </c>
      <c r="S979">
        <v>4508300</v>
      </c>
      <c r="U979">
        <v>4.9090910000000001</v>
      </c>
      <c r="V979">
        <v>1438300</v>
      </c>
      <c r="W979">
        <v>1410600</v>
      </c>
      <c r="X979">
        <v>1103800</v>
      </c>
      <c r="Z979">
        <v>5.0769229999999999</v>
      </c>
      <c r="AA979">
        <v>7991300</v>
      </c>
      <c r="AB979">
        <v>8742500</v>
      </c>
      <c r="AC979">
        <v>8208300</v>
      </c>
    </row>
    <row r="980" spans="1:29" x14ac:dyDescent="0.25">
      <c r="A980">
        <v>3.6</v>
      </c>
      <c r="B980">
        <v>371200</v>
      </c>
      <c r="C980">
        <v>312200</v>
      </c>
      <c r="D980">
        <v>491600</v>
      </c>
      <c r="F980">
        <v>4.2857139999999996</v>
      </c>
      <c r="G980">
        <v>589400</v>
      </c>
      <c r="H980">
        <v>1411000</v>
      </c>
      <c r="I980">
        <v>828000</v>
      </c>
      <c r="K980">
        <v>4.4444447</v>
      </c>
      <c r="L980">
        <v>1387300</v>
      </c>
      <c r="M980">
        <v>1665600</v>
      </c>
      <c r="N980">
        <v>1634300</v>
      </c>
      <c r="P980">
        <v>4.4000000000000004</v>
      </c>
      <c r="Q980">
        <v>963900</v>
      </c>
      <c r="R980">
        <v>1100400</v>
      </c>
      <c r="S980">
        <v>1040500</v>
      </c>
      <c r="U980">
        <v>4.9090910000000001</v>
      </c>
      <c r="V980">
        <v>6277200</v>
      </c>
      <c r="W980">
        <v>7590100</v>
      </c>
      <c r="X980">
        <v>808700</v>
      </c>
      <c r="Z980">
        <v>5.0769229999999999</v>
      </c>
      <c r="AA980">
        <v>1789100</v>
      </c>
      <c r="AB980">
        <v>1664800</v>
      </c>
      <c r="AC980">
        <v>1697700</v>
      </c>
    </row>
    <row r="981" spans="1:29" x14ac:dyDescent="0.25">
      <c r="A981">
        <v>3.6</v>
      </c>
      <c r="B981">
        <v>683500</v>
      </c>
      <c r="C981">
        <v>698000</v>
      </c>
      <c r="D981">
        <v>719400</v>
      </c>
      <c r="F981">
        <v>4.2857139999999996</v>
      </c>
      <c r="G981">
        <v>757100</v>
      </c>
      <c r="H981">
        <v>761600</v>
      </c>
      <c r="I981">
        <v>738000</v>
      </c>
      <c r="K981">
        <v>4.4444447</v>
      </c>
      <c r="L981">
        <v>1169800</v>
      </c>
      <c r="M981">
        <v>1307100</v>
      </c>
      <c r="N981">
        <v>829799</v>
      </c>
      <c r="P981">
        <v>4.4000000000000004</v>
      </c>
      <c r="Q981">
        <v>6644200</v>
      </c>
      <c r="R981">
        <v>5717900</v>
      </c>
      <c r="S981">
        <v>5253300</v>
      </c>
      <c r="U981">
        <v>5.0909089999999999</v>
      </c>
      <c r="V981">
        <v>2607500</v>
      </c>
      <c r="W981">
        <v>2787400</v>
      </c>
      <c r="X981">
        <v>2958800</v>
      </c>
      <c r="Z981">
        <v>5.0769229999999999</v>
      </c>
      <c r="AA981">
        <v>123239600</v>
      </c>
      <c r="AB981">
        <v>80136700</v>
      </c>
      <c r="AC981">
        <v>79147300</v>
      </c>
    </row>
    <row r="982" spans="1:29" x14ac:dyDescent="0.25">
      <c r="A982">
        <v>3.6</v>
      </c>
      <c r="B982">
        <v>1410000</v>
      </c>
      <c r="C982">
        <v>1336100</v>
      </c>
      <c r="D982">
        <v>1785900</v>
      </c>
      <c r="F982">
        <v>4.2857139999999996</v>
      </c>
      <c r="G982">
        <v>8368400</v>
      </c>
      <c r="H982">
        <v>9130600</v>
      </c>
      <c r="I982">
        <v>11367900</v>
      </c>
      <c r="K982">
        <v>4.4444447</v>
      </c>
      <c r="L982">
        <v>1236100</v>
      </c>
      <c r="M982">
        <v>1266600</v>
      </c>
      <c r="N982">
        <v>1375301</v>
      </c>
      <c r="P982">
        <v>4.4000000000000004</v>
      </c>
      <c r="Q982">
        <v>2517000</v>
      </c>
      <c r="R982">
        <v>2612800</v>
      </c>
      <c r="S982">
        <v>1446000</v>
      </c>
      <c r="U982">
        <v>5.0909089999999999</v>
      </c>
      <c r="V982">
        <v>771300</v>
      </c>
      <c r="W982">
        <v>773700</v>
      </c>
      <c r="X982">
        <v>659000</v>
      </c>
      <c r="Z982">
        <v>5.0769229999999999</v>
      </c>
      <c r="AA982">
        <v>2780700</v>
      </c>
      <c r="AB982">
        <v>5229600</v>
      </c>
      <c r="AC982">
        <v>3003500</v>
      </c>
    </row>
    <row r="983" spans="1:29" x14ac:dyDescent="0.25">
      <c r="A983">
        <v>3.6</v>
      </c>
      <c r="B983">
        <v>295500</v>
      </c>
      <c r="C983">
        <v>350700</v>
      </c>
      <c r="D983">
        <v>360000</v>
      </c>
      <c r="F983">
        <v>4.2857139999999996</v>
      </c>
      <c r="G983">
        <v>321000</v>
      </c>
      <c r="H983">
        <v>533200</v>
      </c>
      <c r="I983">
        <v>611900</v>
      </c>
      <c r="K983">
        <v>4.4444447</v>
      </c>
      <c r="L983">
        <v>35142200</v>
      </c>
      <c r="M983">
        <v>38336600</v>
      </c>
      <c r="N983">
        <v>40372601</v>
      </c>
      <c r="P983">
        <v>4.4000000000000004</v>
      </c>
      <c r="Q983">
        <v>1856200</v>
      </c>
      <c r="R983">
        <v>2481000</v>
      </c>
      <c r="S983">
        <v>1636800</v>
      </c>
      <c r="U983">
        <v>5.0909089999999999</v>
      </c>
      <c r="V983" t="s">
        <v>927</v>
      </c>
      <c r="W983" t="s">
        <v>299</v>
      </c>
      <c r="X983">
        <v>303330900</v>
      </c>
      <c r="Z983">
        <v>5.0769229999999999</v>
      </c>
      <c r="AA983">
        <v>15332200</v>
      </c>
      <c r="AB983">
        <v>18106700</v>
      </c>
      <c r="AC983">
        <v>18232500</v>
      </c>
    </row>
    <row r="984" spans="1:29" x14ac:dyDescent="0.25">
      <c r="A984">
        <v>3.6</v>
      </c>
      <c r="B984">
        <v>364100</v>
      </c>
      <c r="C984">
        <v>465600</v>
      </c>
      <c r="D984">
        <v>653900</v>
      </c>
      <c r="F984">
        <v>4.2857139999999996</v>
      </c>
      <c r="G984">
        <v>655100</v>
      </c>
      <c r="H984">
        <v>638900</v>
      </c>
      <c r="I984">
        <v>384200</v>
      </c>
      <c r="K984">
        <v>4.4444447</v>
      </c>
      <c r="L984">
        <v>1781200</v>
      </c>
      <c r="M984">
        <v>2228300</v>
      </c>
      <c r="N984">
        <v>1863000</v>
      </c>
      <c r="P984">
        <v>4.4000000000000004</v>
      </c>
      <c r="Q984">
        <v>1407900</v>
      </c>
      <c r="R984">
        <v>1826600</v>
      </c>
      <c r="S984">
        <v>624100</v>
      </c>
      <c r="U984">
        <v>5.0909089999999999</v>
      </c>
      <c r="V984">
        <v>6878000</v>
      </c>
      <c r="W984">
        <v>7265500</v>
      </c>
      <c r="X984">
        <v>8812900</v>
      </c>
      <c r="Z984">
        <v>5.0769229999999999</v>
      </c>
      <c r="AA984">
        <v>8712400</v>
      </c>
      <c r="AB984">
        <v>12191300</v>
      </c>
      <c r="AC984">
        <v>5383200</v>
      </c>
    </row>
    <row r="985" spans="1:29" x14ac:dyDescent="0.25">
      <c r="A985">
        <v>3.6</v>
      </c>
      <c r="B985">
        <v>272800</v>
      </c>
      <c r="C985">
        <v>332100</v>
      </c>
      <c r="D985">
        <v>358800</v>
      </c>
      <c r="F985">
        <v>4.2857139999999996</v>
      </c>
      <c r="G985">
        <v>335700</v>
      </c>
      <c r="H985">
        <v>601000</v>
      </c>
      <c r="I985">
        <v>353000</v>
      </c>
      <c r="K985">
        <v>4.6666664999999998</v>
      </c>
      <c r="L985">
        <v>6007700</v>
      </c>
      <c r="M985">
        <v>6073400</v>
      </c>
      <c r="N985">
        <v>6299200</v>
      </c>
      <c r="P985">
        <v>4.4000000000000004</v>
      </c>
      <c r="Q985">
        <v>573700</v>
      </c>
      <c r="R985">
        <v>596200</v>
      </c>
      <c r="S985">
        <v>428100</v>
      </c>
      <c r="U985">
        <v>5.0909089999999999</v>
      </c>
      <c r="V985">
        <v>462500</v>
      </c>
      <c r="W985">
        <v>576500</v>
      </c>
      <c r="X985">
        <v>529100</v>
      </c>
      <c r="Z985">
        <v>5.0769229999999999</v>
      </c>
      <c r="AA985">
        <v>7637900</v>
      </c>
      <c r="AB985">
        <v>8761500</v>
      </c>
      <c r="AC985">
        <v>7808100</v>
      </c>
    </row>
    <row r="986" spans="1:29" x14ac:dyDescent="0.25">
      <c r="A986">
        <v>3.6</v>
      </c>
      <c r="B986">
        <v>271300</v>
      </c>
      <c r="C986">
        <v>342500</v>
      </c>
      <c r="D986">
        <v>292500</v>
      </c>
      <c r="F986">
        <v>4.2857139999999996</v>
      </c>
      <c r="G986">
        <v>1211300</v>
      </c>
      <c r="H986">
        <v>1308200</v>
      </c>
      <c r="I986">
        <v>1205800</v>
      </c>
      <c r="K986">
        <v>4.6666664999999998</v>
      </c>
      <c r="L986">
        <v>2664500</v>
      </c>
      <c r="M986">
        <v>2166000</v>
      </c>
      <c r="N986">
        <v>1732999</v>
      </c>
      <c r="P986">
        <v>4.5999999999999996</v>
      </c>
      <c r="Q986">
        <v>787700</v>
      </c>
      <c r="R986">
        <v>812400</v>
      </c>
      <c r="S986">
        <v>635200</v>
      </c>
      <c r="U986">
        <v>5.0909089999999999</v>
      </c>
      <c r="V986">
        <v>647600</v>
      </c>
      <c r="W986">
        <v>689100</v>
      </c>
      <c r="X986">
        <v>645800</v>
      </c>
      <c r="Z986">
        <v>5.2307689999999996</v>
      </c>
      <c r="AA986">
        <v>90255800</v>
      </c>
      <c r="AB986">
        <v>116333500</v>
      </c>
      <c r="AC986">
        <v>1356000</v>
      </c>
    </row>
    <row r="987" spans="1:29" x14ac:dyDescent="0.25">
      <c r="A987">
        <v>3.6</v>
      </c>
      <c r="B987">
        <v>247800</v>
      </c>
      <c r="C987">
        <v>356700</v>
      </c>
      <c r="D987">
        <v>257200</v>
      </c>
      <c r="F987">
        <v>4.5714290000000002</v>
      </c>
      <c r="G987">
        <v>1562100</v>
      </c>
      <c r="H987">
        <v>1274000</v>
      </c>
      <c r="I987">
        <v>1566000</v>
      </c>
      <c r="K987">
        <v>4.6666664999999998</v>
      </c>
      <c r="L987">
        <v>370900</v>
      </c>
      <c r="M987">
        <v>424400</v>
      </c>
      <c r="N987">
        <v>472399</v>
      </c>
      <c r="P987">
        <v>4.5999999999999996</v>
      </c>
      <c r="Q987">
        <v>1490000</v>
      </c>
      <c r="R987">
        <v>1638200</v>
      </c>
      <c r="S987">
        <v>1632400</v>
      </c>
      <c r="U987">
        <v>5.0909089999999999</v>
      </c>
      <c r="V987">
        <v>1340500</v>
      </c>
      <c r="W987">
        <v>1521900</v>
      </c>
      <c r="X987">
        <v>1335500</v>
      </c>
      <c r="Z987">
        <v>5.2307689999999996</v>
      </c>
      <c r="AA987">
        <v>1274800</v>
      </c>
      <c r="AB987">
        <v>1242400</v>
      </c>
      <c r="AC987">
        <v>882700</v>
      </c>
    </row>
    <row r="988" spans="1:29" x14ac:dyDescent="0.25">
      <c r="A988">
        <v>3.6</v>
      </c>
      <c r="B988">
        <v>307700</v>
      </c>
      <c r="C988">
        <v>347900</v>
      </c>
      <c r="D988">
        <v>341700</v>
      </c>
      <c r="F988">
        <v>4.5714290000000002</v>
      </c>
      <c r="G988">
        <v>443000</v>
      </c>
      <c r="H988">
        <v>442000</v>
      </c>
      <c r="I988">
        <v>449300</v>
      </c>
      <c r="K988">
        <v>4.6666664999999998</v>
      </c>
      <c r="L988">
        <v>367400</v>
      </c>
      <c r="M988">
        <v>401800</v>
      </c>
      <c r="N988">
        <v>388600</v>
      </c>
      <c r="P988">
        <v>4.5999999999999996</v>
      </c>
      <c r="Q988">
        <v>11187900</v>
      </c>
      <c r="R988">
        <v>12817000</v>
      </c>
      <c r="S988">
        <v>12016100</v>
      </c>
      <c r="U988">
        <v>5.0909089999999999</v>
      </c>
      <c r="V988">
        <v>435900</v>
      </c>
      <c r="W988">
        <v>586100</v>
      </c>
      <c r="X988">
        <v>463200</v>
      </c>
      <c r="Z988">
        <v>5.2307689999999996</v>
      </c>
      <c r="AA988">
        <v>9876900</v>
      </c>
      <c r="AB988">
        <v>14440600</v>
      </c>
      <c r="AC988">
        <v>4259900</v>
      </c>
    </row>
    <row r="989" spans="1:29" x14ac:dyDescent="0.25">
      <c r="A989">
        <v>3.6</v>
      </c>
      <c r="B989">
        <v>267800</v>
      </c>
      <c r="C989">
        <v>259800</v>
      </c>
      <c r="D989">
        <v>383600</v>
      </c>
      <c r="F989">
        <v>4.5714290000000002</v>
      </c>
      <c r="G989">
        <v>357900</v>
      </c>
      <c r="H989">
        <v>366300</v>
      </c>
      <c r="I989">
        <v>377600</v>
      </c>
      <c r="K989">
        <v>4.6666664999999998</v>
      </c>
      <c r="L989">
        <v>657800</v>
      </c>
      <c r="M989">
        <v>3842800</v>
      </c>
      <c r="N989">
        <v>636000</v>
      </c>
      <c r="P989">
        <v>4.5999999999999996</v>
      </c>
      <c r="Q989">
        <v>769400</v>
      </c>
      <c r="R989">
        <v>934900</v>
      </c>
      <c r="S989">
        <v>700000</v>
      </c>
      <c r="U989">
        <v>5.2727275000000002</v>
      </c>
      <c r="V989">
        <v>1070300</v>
      </c>
      <c r="W989">
        <v>1182800</v>
      </c>
      <c r="X989">
        <v>1081700</v>
      </c>
      <c r="Z989">
        <v>5.2307689999999996</v>
      </c>
      <c r="AA989">
        <v>2318100</v>
      </c>
      <c r="AB989">
        <v>4251800</v>
      </c>
      <c r="AC989">
        <v>1254800</v>
      </c>
    </row>
    <row r="990" spans="1:29" x14ac:dyDescent="0.25">
      <c r="A990">
        <v>3.6</v>
      </c>
      <c r="B990">
        <v>250100</v>
      </c>
      <c r="C990">
        <v>209000</v>
      </c>
      <c r="D990">
        <v>291000</v>
      </c>
      <c r="F990">
        <v>4.5714290000000002</v>
      </c>
      <c r="G990">
        <v>1093000</v>
      </c>
      <c r="H990">
        <v>1466900</v>
      </c>
      <c r="I990">
        <v>1229600</v>
      </c>
      <c r="K990">
        <v>4.6666664999999998</v>
      </c>
      <c r="L990">
        <v>729600</v>
      </c>
      <c r="M990">
        <v>570700</v>
      </c>
      <c r="N990">
        <v>578601</v>
      </c>
      <c r="P990">
        <v>4.5999999999999996</v>
      </c>
      <c r="Q990">
        <v>4465600</v>
      </c>
      <c r="R990">
        <v>5916000</v>
      </c>
      <c r="S990">
        <v>5698300</v>
      </c>
      <c r="U990">
        <v>5.2727275000000002</v>
      </c>
      <c r="V990">
        <v>8264900</v>
      </c>
      <c r="W990">
        <v>8882000</v>
      </c>
      <c r="X990">
        <v>10576600</v>
      </c>
      <c r="Z990">
        <v>5.3846154000000004</v>
      </c>
      <c r="AA990">
        <v>6172300</v>
      </c>
      <c r="AB990">
        <v>9670100</v>
      </c>
      <c r="AC990">
        <v>1715800</v>
      </c>
    </row>
    <row r="991" spans="1:29" x14ac:dyDescent="0.25">
      <c r="A991">
        <v>4</v>
      </c>
      <c r="B991">
        <v>375600</v>
      </c>
      <c r="C991">
        <v>326700</v>
      </c>
      <c r="D991">
        <v>369100</v>
      </c>
      <c r="F991">
        <v>4.5714290000000002</v>
      </c>
      <c r="G991">
        <v>518300</v>
      </c>
      <c r="H991">
        <v>453000</v>
      </c>
      <c r="I991">
        <v>369400</v>
      </c>
      <c r="K991">
        <v>4.6666664999999998</v>
      </c>
      <c r="L991">
        <v>739700</v>
      </c>
      <c r="M991">
        <v>790400</v>
      </c>
      <c r="N991">
        <v>801700</v>
      </c>
      <c r="P991">
        <v>4.5999999999999996</v>
      </c>
      <c r="Q991">
        <v>119107400</v>
      </c>
      <c r="R991">
        <v>151690900</v>
      </c>
      <c r="S991">
        <v>1959500</v>
      </c>
      <c r="U991">
        <v>5.2727275000000002</v>
      </c>
      <c r="V991">
        <v>912200</v>
      </c>
      <c r="W991">
        <v>1010500</v>
      </c>
      <c r="X991">
        <v>939600</v>
      </c>
      <c r="Z991">
        <v>5.3846154000000004</v>
      </c>
      <c r="AA991">
        <v>642200</v>
      </c>
      <c r="AB991">
        <v>695800</v>
      </c>
      <c r="AC991">
        <v>655200</v>
      </c>
    </row>
    <row r="992" spans="1:29" x14ac:dyDescent="0.25">
      <c r="A992">
        <v>4</v>
      </c>
      <c r="B992">
        <v>942500</v>
      </c>
      <c r="C992">
        <v>1033700</v>
      </c>
      <c r="D992">
        <v>827600</v>
      </c>
      <c r="F992">
        <v>4.8571429999999998</v>
      </c>
      <c r="G992">
        <v>477900</v>
      </c>
      <c r="H992">
        <v>760100</v>
      </c>
      <c r="I992">
        <v>511500</v>
      </c>
      <c r="K992">
        <v>4.6666664999999998</v>
      </c>
      <c r="L992">
        <v>1220100</v>
      </c>
      <c r="M992">
        <v>1208700</v>
      </c>
      <c r="N992">
        <v>1091200</v>
      </c>
      <c r="P992">
        <v>4.5999999999999996</v>
      </c>
      <c r="Q992">
        <v>1386000</v>
      </c>
      <c r="R992">
        <v>1657400</v>
      </c>
      <c r="S992">
        <v>1260800</v>
      </c>
      <c r="U992">
        <v>5.4545455</v>
      </c>
      <c r="V992">
        <v>1359300</v>
      </c>
      <c r="W992">
        <v>1527500</v>
      </c>
      <c r="X992">
        <v>1495000</v>
      </c>
      <c r="Z992">
        <v>5.3846154000000004</v>
      </c>
      <c r="AA992">
        <v>42004300</v>
      </c>
      <c r="AB992">
        <v>54813500</v>
      </c>
      <c r="AC992">
        <v>15197200</v>
      </c>
    </row>
    <row r="993" spans="1:29" x14ac:dyDescent="0.25">
      <c r="A993">
        <v>4</v>
      </c>
      <c r="B993">
        <v>361600</v>
      </c>
      <c r="C993">
        <v>376100</v>
      </c>
      <c r="D993">
        <v>1176800</v>
      </c>
      <c r="F993">
        <v>4.8571429999999998</v>
      </c>
      <c r="G993">
        <v>443800</v>
      </c>
      <c r="H993">
        <v>458700</v>
      </c>
      <c r="I993">
        <v>442300</v>
      </c>
      <c r="K993">
        <v>4.8888889999999998</v>
      </c>
      <c r="L993">
        <v>2487300</v>
      </c>
      <c r="M993">
        <v>793800</v>
      </c>
      <c r="N993">
        <v>2548899</v>
      </c>
      <c r="P993">
        <v>4.8</v>
      </c>
      <c r="Q993">
        <v>647600</v>
      </c>
      <c r="R993">
        <v>661600</v>
      </c>
      <c r="S993">
        <v>722100</v>
      </c>
      <c r="U993">
        <v>5.4545455</v>
      </c>
      <c r="V993">
        <v>1519100</v>
      </c>
      <c r="W993">
        <v>1647100</v>
      </c>
      <c r="X993">
        <v>1655900</v>
      </c>
      <c r="Z993">
        <v>5.3846154000000004</v>
      </c>
      <c r="AA993">
        <v>9443200</v>
      </c>
      <c r="AB993">
        <v>7924600</v>
      </c>
      <c r="AC993">
        <v>6432400</v>
      </c>
    </row>
    <row r="994" spans="1:29" x14ac:dyDescent="0.25">
      <c r="A994">
        <v>4</v>
      </c>
      <c r="B994">
        <v>323700</v>
      </c>
      <c r="C994">
        <v>295300</v>
      </c>
      <c r="D994">
        <v>293800</v>
      </c>
      <c r="F994">
        <v>4.8571429999999998</v>
      </c>
      <c r="G994">
        <v>426000</v>
      </c>
      <c r="H994">
        <v>298900</v>
      </c>
      <c r="I994">
        <v>359600</v>
      </c>
      <c r="K994">
        <v>4.8888889999999998</v>
      </c>
      <c r="L994">
        <v>591400</v>
      </c>
      <c r="M994">
        <v>652000</v>
      </c>
      <c r="N994">
        <v>438901</v>
      </c>
      <c r="P994">
        <v>4.8</v>
      </c>
      <c r="Q994">
        <v>761100</v>
      </c>
      <c r="R994">
        <v>720300</v>
      </c>
      <c r="S994">
        <v>459500</v>
      </c>
      <c r="U994">
        <v>5.6363634999999999</v>
      </c>
      <c r="V994">
        <v>1759500</v>
      </c>
      <c r="W994">
        <v>1682300</v>
      </c>
      <c r="X994">
        <v>1844700</v>
      </c>
      <c r="Z994">
        <v>5.3846154000000004</v>
      </c>
      <c r="AA994">
        <v>7778700</v>
      </c>
      <c r="AB994">
        <v>12332800</v>
      </c>
      <c r="AC994">
        <v>2725300</v>
      </c>
    </row>
    <row r="995" spans="1:29" x14ac:dyDescent="0.25">
      <c r="A995">
        <v>4</v>
      </c>
      <c r="B995">
        <v>299100</v>
      </c>
      <c r="C995">
        <v>279400</v>
      </c>
      <c r="D995">
        <v>347800</v>
      </c>
      <c r="F995">
        <v>4.8571429999999998</v>
      </c>
      <c r="G995">
        <v>352600</v>
      </c>
      <c r="H995">
        <v>1001600</v>
      </c>
      <c r="I995">
        <v>394500</v>
      </c>
      <c r="K995">
        <v>5.1111110000000002</v>
      </c>
      <c r="L995">
        <v>692200</v>
      </c>
      <c r="M995">
        <v>733500</v>
      </c>
      <c r="N995">
        <v>576700</v>
      </c>
      <c r="P995">
        <v>4.8</v>
      </c>
      <c r="Q995">
        <v>961800</v>
      </c>
      <c r="R995">
        <v>1084900</v>
      </c>
      <c r="S995">
        <v>1080700</v>
      </c>
      <c r="U995">
        <v>5.6363634999999999</v>
      </c>
      <c r="V995">
        <v>823600</v>
      </c>
      <c r="W995">
        <v>876800</v>
      </c>
      <c r="X995">
        <v>755400</v>
      </c>
      <c r="Z995">
        <v>5.5384617</v>
      </c>
      <c r="AA995">
        <v>2527800</v>
      </c>
      <c r="AB995">
        <v>2523000</v>
      </c>
      <c r="AC995">
        <v>2376000</v>
      </c>
    </row>
    <row r="996" spans="1:29" x14ac:dyDescent="0.25">
      <c r="A996">
        <v>4</v>
      </c>
      <c r="B996">
        <v>408700</v>
      </c>
      <c r="C996">
        <v>437200</v>
      </c>
      <c r="D996">
        <v>1105200</v>
      </c>
      <c r="F996">
        <v>4.8571429999999998</v>
      </c>
      <c r="G996">
        <v>1292200</v>
      </c>
      <c r="H996">
        <v>1661800</v>
      </c>
      <c r="I996">
        <v>1453300</v>
      </c>
      <c r="K996">
        <v>5.1111110000000002</v>
      </c>
      <c r="L996">
        <v>2133200</v>
      </c>
      <c r="M996">
        <v>2298000</v>
      </c>
      <c r="N996">
        <v>2417900</v>
      </c>
      <c r="P996">
        <v>5</v>
      </c>
      <c r="Q996">
        <v>2197800</v>
      </c>
      <c r="R996">
        <v>3133800</v>
      </c>
      <c r="S996">
        <v>1737900</v>
      </c>
      <c r="U996">
        <v>5.6363634999999999</v>
      </c>
      <c r="V996">
        <v>702600</v>
      </c>
      <c r="W996">
        <v>969100</v>
      </c>
      <c r="X996">
        <v>616500</v>
      </c>
      <c r="Z996">
        <v>5.5384617</v>
      </c>
      <c r="AA996">
        <v>1122900</v>
      </c>
      <c r="AB996">
        <v>942700</v>
      </c>
      <c r="AC996">
        <v>861800</v>
      </c>
    </row>
    <row r="997" spans="1:29" x14ac:dyDescent="0.25">
      <c r="A997">
        <v>4</v>
      </c>
      <c r="B997">
        <v>380900</v>
      </c>
      <c r="C997">
        <v>258900</v>
      </c>
      <c r="D997">
        <v>329800</v>
      </c>
      <c r="F997">
        <v>5.1428570000000002</v>
      </c>
      <c r="G997">
        <v>468100</v>
      </c>
      <c r="H997">
        <v>421300</v>
      </c>
      <c r="I997">
        <v>431400</v>
      </c>
      <c r="K997">
        <v>5.1111110000000002</v>
      </c>
      <c r="L997">
        <v>602600</v>
      </c>
      <c r="M997">
        <v>2543400</v>
      </c>
      <c r="N997">
        <v>488300</v>
      </c>
      <c r="P997">
        <v>5.2</v>
      </c>
      <c r="Q997">
        <v>1143100</v>
      </c>
      <c r="R997">
        <v>1232900</v>
      </c>
      <c r="S997">
        <v>958000</v>
      </c>
      <c r="U997">
        <v>6</v>
      </c>
      <c r="V997">
        <v>1830700</v>
      </c>
      <c r="W997">
        <v>1961100</v>
      </c>
      <c r="X997">
        <v>1892400</v>
      </c>
      <c r="Z997">
        <v>5.5384617</v>
      </c>
      <c r="AA997">
        <v>673000</v>
      </c>
      <c r="AB997">
        <v>772100</v>
      </c>
      <c r="AC997">
        <v>655800</v>
      </c>
    </row>
    <row r="998" spans="1:29" x14ac:dyDescent="0.25">
      <c r="A998">
        <v>4</v>
      </c>
      <c r="B998">
        <v>291100</v>
      </c>
      <c r="C998">
        <v>325000</v>
      </c>
      <c r="D998">
        <v>351800</v>
      </c>
      <c r="F998">
        <v>5.1428570000000002</v>
      </c>
      <c r="G998">
        <v>695100</v>
      </c>
      <c r="H998">
        <v>2792300</v>
      </c>
      <c r="I998">
        <v>822700</v>
      </c>
      <c r="K998">
        <v>5.5555553</v>
      </c>
      <c r="L998">
        <v>1109700</v>
      </c>
      <c r="M998">
        <v>1001200</v>
      </c>
      <c r="N998">
        <v>1120799</v>
      </c>
      <c r="P998">
        <v>5.4</v>
      </c>
      <c r="Q998">
        <v>379800</v>
      </c>
      <c r="R998">
        <v>396400</v>
      </c>
      <c r="S998">
        <v>399300</v>
      </c>
      <c r="U998">
        <v>6.1818179999999998</v>
      </c>
      <c r="V998">
        <v>980600</v>
      </c>
      <c r="W998">
        <v>908600</v>
      </c>
      <c r="X998">
        <v>678900</v>
      </c>
      <c r="Z998">
        <v>6</v>
      </c>
      <c r="AA998">
        <v>3935400</v>
      </c>
      <c r="AB998">
        <v>5127300</v>
      </c>
      <c r="AC998">
        <v>3207100</v>
      </c>
    </row>
    <row r="999" spans="1:29" x14ac:dyDescent="0.25">
      <c r="A999">
        <v>4</v>
      </c>
      <c r="B999">
        <v>378800</v>
      </c>
      <c r="C999">
        <v>402300</v>
      </c>
      <c r="D999">
        <v>398000</v>
      </c>
      <c r="F999">
        <v>5.1428570000000002</v>
      </c>
      <c r="G999">
        <v>438600</v>
      </c>
      <c r="H999">
        <v>2370900</v>
      </c>
      <c r="I999">
        <v>500600</v>
      </c>
      <c r="K999">
        <v>5.7777776999999997</v>
      </c>
      <c r="L999">
        <v>674300</v>
      </c>
      <c r="M999">
        <v>802800</v>
      </c>
      <c r="N999">
        <v>683500</v>
      </c>
      <c r="P999">
        <v>5.4</v>
      </c>
      <c r="Q999">
        <v>777000</v>
      </c>
      <c r="R999">
        <v>864700</v>
      </c>
      <c r="S999">
        <v>657300</v>
      </c>
      <c r="U999">
        <v>6.5454545</v>
      </c>
      <c r="V999">
        <v>1945100</v>
      </c>
      <c r="W999">
        <v>2940700</v>
      </c>
      <c r="X999">
        <v>1938400</v>
      </c>
      <c r="Z999">
        <v>6</v>
      </c>
      <c r="AA999">
        <v>1763800</v>
      </c>
      <c r="AB999">
        <v>2155900</v>
      </c>
      <c r="AC999">
        <v>1883200</v>
      </c>
    </row>
    <row r="1000" spans="1:29" x14ac:dyDescent="0.25">
      <c r="A1000">
        <v>4</v>
      </c>
      <c r="B1000">
        <v>255400</v>
      </c>
      <c r="C1000">
        <v>235600</v>
      </c>
      <c r="D1000">
        <v>251900</v>
      </c>
      <c r="F1000">
        <v>5.4285709999999998</v>
      </c>
      <c r="G1000">
        <v>610600</v>
      </c>
      <c r="H1000">
        <v>486200</v>
      </c>
      <c r="I1000">
        <v>328000</v>
      </c>
      <c r="K1000">
        <v>5.7777776999999997</v>
      </c>
      <c r="L1000">
        <v>586500</v>
      </c>
      <c r="M1000">
        <v>778400</v>
      </c>
      <c r="N1000">
        <v>591600</v>
      </c>
      <c r="P1000">
        <v>6</v>
      </c>
      <c r="Q1000">
        <v>5564900</v>
      </c>
      <c r="R1000">
        <v>6273300</v>
      </c>
      <c r="S1000">
        <v>5583200</v>
      </c>
      <c r="U1000">
        <v>6.7272724999999998</v>
      </c>
      <c r="V1000">
        <v>765300</v>
      </c>
      <c r="W1000">
        <v>778200</v>
      </c>
      <c r="X1000">
        <v>778600</v>
      </c>
      <c r="Z1000">
        <v>6</v>
      </c>
      <c r="AA1000">
        <v>635700</v>
      </c>
      <c r="AB1000">
        <v>1142300</v>
      </c>
      <c r="AC1000">
        <v>510400</v>
      </c>
    </row>
    <row r="1001" spans="1:29" x14ac:dyDescent="0.25">
      <c r="A1001">
        <v>4</v>
      </c>
      <c r="B1001">
        <v>251600</v>
      </c>
      <c r="C1001">
        <v>333800</v>
      </c>
      <c r="D1001">
        <v>282600</v>
      </c>
      <c r="F1001">
        <v>5.7142860000000004</v>
      </c>
      <c r="G1001">
        <v>680500</v>
      </c>
      <c r="H1001">
        <v>1006600</v>
      </c>
      <c r="I1001">
        <v>769300</v>
      </c>
      <c r="K1001">
        <v>5.7777776999999997</v>
      </c>
      <c r="L1001">
        <v>615800</v>
      </c>
      <c r="M1001">
        <v>702900</v>
      </c>
      <c r="N1001">
        <v>731400</v>
      </c>
      <c r="P1001">
        <v>6.4</v>
      </c>
      <c r="Q1001">
        <v>909600</v>
      </c>
      <c r="R1001">
        <v>2060100</v>
      </c>
      <c r="S1001">
        <v>839300</v>
      </c>
      <c r="U1001">
        <v>7.4545455</v>
      </c>
      <c r="V1001">
        <v>704900</v>
      </c>
      <c r="W1001">
        <v>814000</v>
      </c>
      <c r="X1001">
        <v>740500</v>
      </c>
      <c r="Z1001">
        <v>6.6153845999999996</v>
      </c>
      <c r="AA1001">
        <v>45059800</v>
      </c>
      <c r="AB1001">
        <v>64498700</v>
      </c>
      <c r="AC1001">
        <v>1355700</v>
      </c>
    </row>
    <row r="1002" spans="1:29" x14ac:dyDescent="0.25">
      <c r="A1002">
        <v>4</v>
      </c>
      <c r="B1002">
        <v>243000</v>
      </c>
      <c r="C1002">
        <v>257000</v>
      </c>
      <c r="D1002">
        <v>292400</v>
      </c>
      <c r="F1002">
        <v>6</v>
      </c>
      <c r="G1002">
        <v>477600</v>
      </c>
      <c r="H1002">
        <v>423300</v>
      </c>
      <c r="I1002">
        <v>440000</v>
      </c>
      <c r="K1002">
        <v>6.2222223000000003</v>
      </c>
      <c r="L1002">
        <v>1395200</v>
      </c>
      <c r="M1002">
        <v>1282100</v>
      </c>
      <c r="N1002">
        <v>1268801</v>
      </c>
      <c r="P1002">
        <v>7.4</v>
      </c>
      <c r="Q1002">
        <v>641400</v>
      </c>
      <c r="R1002">
        <v>821400</v>
      </c>
      <c r="S1002">
        <v>672600</v>
      </c>
      <c r="U1002">
        <v>7.4545455</v>
      </c>
      <c r="V1002">
        <v>965200</v>
      </c>
      <c r="W1002">
        <v>896700</v>
      </c>
      <c r="X1002">
        <v>649500</v>
      </c>
      <c r="Z1002">
        <v>6.9230770000000001</v>
      </c>
      <c r="AA1002">
        <v>6335600</v>
      </c>
      <c r="AB1002">
        <v>7091800</v>
      </c>
      <c r="AC1002">
        <v>7392500</v>
      </c>
    </row>
    <row r="1008" spans="1:29" x14ac:dyDescent="0.25">
      <c r="C1008" t="s">
        <v>1359</v>
      </c>
    </row>
    <row r="1009" spans="1:30" x14ac:dyDescent="0.25">
      <c r="B1009" t="s">
        <v>91</v>
      </c>
      <c r="C1009" t="s">
        <v>90</v>
      </c>
      <c r="D1009" t="s">
        <v>1</v>
      </c>
      <c r="E1009" t="s">
        <v>1358</v>
      </c>
      <c r="G1009" t="s">
        <v>91</v>
      </c>
      <c r="H1009" t="s">
        <v>90</v>
      </c>
      <c r="I1009" t="s">
        <v>1</v>
      </c>
      <c r="J1009" t="s">
        <v>1358</v>
      </c>
      <c r="L1009" t="s">
        <v>91</v>
      </c>
      <c r="M1009" t="s">
        <v>90</v>
      </c>
      <c r="N1009" t="s">
        <v>1</v>
      </c>
      <c r="O1009" t="s">
        <v>1358</v>
      </c>
      <c r="Q1009" t="s">
        <v>91</v>
      </c>
      <c r="R1009" t="s">
        <v>90</v>
      </c>
      <c r="S1009" t="s">
        <v>1</v>
      </c>
      <c r="T1009" t="s">
        <v>1358</v>
      </c>
      <c r="V1009" t="s">
        <v>91</v>
      </c>
      <c r="W1009" t="s">
        <v>90</v>
      </c>
      <c r="X1009" t="s">
        <v>1</v>
      </c>
      <c r="Y1009" t="s">
        <v>1358</v>
      </c>
      <c r="AA1009" t="s">
        <v>91</v>
      </c>
      <c r="AB1009" t="s">
        <v>90</v>
      </c>
      <c r="AC1009" t="s">
        <v>1</v>
      </c>
      <c r="AD1009" t="s">
        <v>1358</v>
      </c>
    </row>
    <row r="1010" spans="1:30" x14ac:dyDescent="0.25">
      <c r="A1010" t="s">
        <v>1377</v>
      </c>
      <c r="B1010">
        <f>AVERAGE($B$3:$B$638)/1000000000</f>
        <v>3.4257317610062892E-3</v>
      </c>
      <c r="C1010">
        <f>AVERAGE(C3:C638)/1000000000</f>
        <v>3.4627058176100629E-3</v>
      </c>
      <c r="D1010">
        <f>AVERAGE(D3:D638)/1000000000</f>
        <v>2.5432798742138366E-3</v>
      </c>
      <c r="E1010">
        <f>638-3+1</f>
        <v>636</v>
      </c>
    </row>
    <row r="1011" spans="1:30" x14ac:dyDescent="0.25">
      <c r="A1011" t="s">
        <v>1378</v>
      </c>
      <c r="G1011">
        <f>AVERAGE(G$3:G$509)/1000000000</f>
        <v>4.6459697211155379E-2</v>
      </c>
      <c r="H1011">
        <f>AVERAGE(H3:H509)/1000000000</f>
        <v>4.8187002788844621E-2</v>
      </c>
      <c r="I1011">
        <f>AVERAGE(I3:I509)/1000000000</f>
        <v>2.4887084615384615E-2</v>
      </c>
      <c r="J1011">
        <f>509-3+1</f>
        <v>507</v>
      </c>
    </row>
    <row r="1012" spans="1:30" x14ac:dyDescent="0.25">
      <c r="A1012" t="s">
        <v>1379</v>
      </c>
      <c r="L1012">
        <f>AVERAGE(L$3:L$411)/1000000000</f>
        <v>0.24402712148541114</v>
      </c>
      <c r="M1012">
        <f>AVERAGE(M3:M411)/1000000000</f>
        <v>0.25702924601063831</v>
      </c>
      <c r="N1012">
        <f>AVERAGE(N3:N411)/1000000000</f>
        <v>6.8297552926108382E-2</v>
      </c>
      <c r="O1012">
        <f>411-3+1</f>
        <v>409</v>
      </c>
      <c r="Q1012">
        <f>AVERAGE(Q$3:Q$406)/1000000000</f>
        <v>0.33132421379310345</v>
      </c>
      <c r="R1012">
        <f>AVERAGE(R3:R406)/1000000000</f>
        <v>0.34225345015652175</v>
      </c>
      <c r="S1012">
        <f>AVERAGE(S3:S406)/1000000000</f>
        <v>4.8821789058524176E-2</v>
      </c>
      <c r="T1012">
        <f>406-3+1</f>
        <v>404</v>
      </c>
    </row>
    <row r="1013" spans="1:30" x14ac:dyDescent="0.25">
      <c r="A1013" t="s">
        <v>1380</v>
      </c>
      <c r="V1013">
        <f>AVERAGE(V$3:V$355)/1000000000</f>
        <v>0.43850046209386284</v>
      </c>
      <c r="W1013">
        <f>AVERAGE(W3:W355)/1000000000</f>
        <v>0.42130323527272723</v>
      </c>
      <c r="X1013">
        <f>AVERAGE(X3:X355)/1000000000</f>
        <v>0.10207110553935859</v>
      </c>
      <c r="Y1013">
        <f>355-3+1</f>
        <v>353</v>
      </c>
      <c r="AA1013">
        <f>AVERAGE(AA$3:AA$306)/1000000000</f>
        <v>0.65598518848167542</v>
      </c>
      <c r="AB1013">
        <f>AVERAGE(AB3:AB306)/1000000000</f>
        <v>0.65261143582887693</v>
      </c>
      <c r="AC1013">
        <f>AVERAGE(AC3:AC306)/1000000000</f>
        <v>0.13608196143344709</v>
      </c>
      <c r="AD1013">
        <f>306-3+1</f>
        <v>304</v>
      </c>
    </row>
    <row r="1014" spans="1:30" x14ac:dyDescent="0.25">
      <c r="A1014" t="s">
        <v>1381</v>
      </c>
      <c r="B1014">
        <f>AVERAGE($B$639:$B$907)/1000000000</f>
        <v>1.9255189591078066E-3</v>
      </c>
      <c r="C1014">
        <f>AVERAGE(C639:C907)/1000000000</f>
        <v>2.1390249070631969E-3</v>
      </c>
      <c r="D1014">
        <f>AVERAGE(D639:D907)/1000000000</f>
        <v>1.5657089219330855E-3</v>
      </c>
      <c r="E1014">
        <f>907-639+1</f>
        <v>269</v>
      </c>
      <c r="G1014">
        <f>AVERAGE(G$510:G$730)/1000000000</f>
        <v>4.8340903619909503E-2</v>
      </c>
      <c r="H1014">
        <f>AVERAGE(H510:H730)/1000000000</f>
        <v>5.1118449321266975E-2</v>
      </c>
      <c r="I1014">
        <f>AVERAGE(I510:I730)/1000000000</f>
        <v>1.0863491855203619E-2</v>
      </c>
      <c r="J1014">
        <f>730-510+1</f>
        <v>221</v>
      </c>
      <c r="L1014">
        <f>AVERAGE(L$412:L$624)/1000000000</f>
        <v>0.26310236717171714</v>
      </c>
      <c r="M1014">
        <f>AVERAGE(M412:M624)/1000000000</f>
        <v>0.24920424387755102</v>
      </c>
      <c r="N1014">
        <f>AVERAGE(N412:N624)/1000000000</f>
        <v>8.658024519047619E-2</v>
      </c>
      <c r="O1014">
        <f>624-412+1</f>
        <v>213</v>
      </c>
      <c r="Q1014">
        <f>AVERAGE(Q$407:Q$620)/1000000000</f>
        <v>0.30233037958115183</v>
      </c>
      <c r="R1014">
        <f>AVERAGE(R407:R620)/1000000000</f>
        <v>0.34408105916753923</v>
      </c>
      <c r="S1014">
        <f>AVERAGE(S407:S620)/1000000000</f>
        <v>5.0946390430622011E-2</v>
      </c>
      <c r="T1014">
        <f>620-407+1</f>
        <v>214</v>
      </c>
    </row>
    <row r="1015" spans="1:30" x14ac:dyDescent="0.25">
      <c r="A1015" t="s">
        <v>1382</v>
      </c>
      <c r="V1015">
        <f>AVERAGE(V$356:V$558)/1000000000</f>
        <v>0.36153754050632914</v>
      </c>
      <c r="W1015">
        <f>AVERAGE(W356:W558)/1000000000</f>
        <v>0.33085525541401273</v>
      </c>
      <c r="X1015">
        <f>AVERAGE(X356:X558)/1000000000</f>
        <v>7.7284269897959182E-2</v>
      </c>
      <c r="Y1015">
        <f>558-356+1</f>
        <v>203</v>
      </c>
      <c r="AA1015">
        <f>AVERAGE(AA$307:AA$501)/1000000000</f>
        <v>0.71372841779661012</v>
      </c>
      <c r="AB1015">
        <f>AVERAGE(AB307:AB501)/1000000000</f>
        <v>0.52543983859649124</v>
      </c>
      <c r="AC1015">
        <f>AVERAGE(AC307:AC501)/1000000000</f>
        <v>7.8534487830687838E-2</v>
      </c>
      <c r="AD1015">
        <f>501-307+1</f>
        <v>195</v>
      </c>
    </row>
    <row r="1016" spans="1:30" x14ac:dyDescent="0.25">
      <c r="A1016" t="s">
        <v>1383</v>
      </c>
      <c r="Q1016">
        <f>AVERAGE(Q$621:Q$747)/1000000000</f>
        <v>0.25815002280701754</v>
      </c>
      <c r="R1016">
        <f>AVERAGE(R621:R747)/1000000000</f>
        <v>0.29737190176315792</v>
      </c>
      <c r="S1016">
        <f>AVERAGE(S621:S747)/1000000000</f>
        <v>2.97609928E-2</v>
      </c>
      <c r="T1016">
        <f>747-621+1</f>
        <v>127</v>
      </c>
      <c r="V1016">
        <f>AVERAGE(V$559:V$702)/1000000000</f>
        <v>0.2821973883333333</v>
      </c>
      <c r="W1016">
        <f>AVERAGE(W559:W702)/1000000000</f>
        <v>0.32324550491803278</v>
      </c>
      <c r="X1016">
        <f>AVERAGE(X559:X702)/1000000000</f>
        <v>3.740657841726619E-2</v>
      </c>
      <c r="Y1016">
        <f>702-559+1</f>
        <v>144</v>
      </c>
      <c r="AA1016">
        <f>AVERAGE(AA$502:AA$651)/1000000000</f>
        <v>0.47166456808510637</v>
      </c>
      <c r="AB1016">
        <f>AVERAGE(AB502:AB651)/1000000000</f>
        <v>0.50161416989247309</v>
      </c>
      <c r="AC1016">
        <f>AVERAGE(AC502:AC651)/1000000000</f>
        <v>0.14600434689655173</v>
      </c>
      <c r="AD1016">
        <f>651-502+1</f>
        <v>150</v>
      </c>
    </row>
    <row r="1017" spans="1:30" x14ac:dyDescent="0.25">
      <c r="A1017" t="s">
        <v>1384</v>
      </c>
      <c r="G1017">
        <f>AVERAGE(G$731:G$873)/1000000000</f>
        <v>2.8087662411347514E-2</v>
      </c>
      <c r="H1017">
        <f>AVERAGE(H731:H873)/1000000000</f>
        <v>3.7942985815602841E-2</v>
      </c>
      <c r="I1017">
        <f>AVERAGE(I731:I873)/1000000000</f>
        <v>2.3492874647887324E-2</v>
      </c>
      <c r="J1017">
        <f>873-731+1</f>
        <v>143</v>
      </c>
      <c r="L1017">
        <f>AVERAGE(L$625:L$769)/1000000000</f>
        <v>0.22405632666666667</v>
      </c>
      <c r="M1017">
        <f>AVERAGE(M625:M769)/1000000000</f>
        <v>0.19848294962406016</v>
      </c>
      <c r="N1017">
        <f>AVERAGE(N625:N769)/1000000000</f>
        <v>7.6247665685314686E-2</v>
      </c>
      <c r="O1017">
        <f>769-625+1</f>
        <v>145</v>
      </c>
    </row>
    <row r="1018" spans="1:30" x14ac:dyDescent="0.25">
      <c r="A1018" t="s">
        <v>1385</v>
      </c>
      <c r="B1018">
        <f>AVERAGE(B$908:B$971)/1000000000</f>
        <v>8.1949374999999995E-4</v>
      </c>
      <c r="C1018">
        <f>AVERAGE(C908:C971)/1000000000</f>
        <v>7.8871562500000005E-4</v>
      </c>
      <c r="D1018">
        <f>AVERAGE(D908:D971)/1000000000</f>
        <v>7.8003749999999998E-4</v>
      </c>
      <c r="E1018">
        <f>971-908+1</f>
        <v>64</v>
      </c>
      <c r="Q1018">
        <f>AVERAGE(Q$748:Q$838)/1000000000</f>
        <v>0.4147462325301205</v>
      </c>
      <c r="R1018">
        <f>AVERAGE(R748:R838)/1000000000</f>
        <v>0.38649603536585364</v>
      </c>
      <c r="S1018">
        <f>AVERAGE(S748:S838)/1000000000</f>
        <v>6.0413790909090909E-2</v>
      </c>
      <c r="T1018">
        <f>838-748+1</f>
        <v>91</v>
      </c>
      <c r="V1018">
        <f>AVERAGE(V$703:V$790)/1000000000</f>
        <v>0.22927668904109588</v>
      </c>
      <c r="W1018">
        <f>AVERAGE(W703:W790)/1000000000</f>
        <v>0.29474010547945206</v>
      </c>
      <c r="X1018">
        <f>AVERAGE(X703:X790)/1000000000</f>
        <v>8.9488595402298851E-2</v>
      </c>
      <c r="Y1018">
        <f>790-703+1</f>
        <v>88</v>
      </c>
      <c r="AA1018">
        <f>AVERAGE(AA$652:AA$713)/1000000000</f>
        <v>0.54553437179487185</v>
      </c>
      <c r="AB1018">
        <f>AVERAGE(AB652:AB713)/1000000000</f>
        <v>0.56246505000000002</v>
      </c>
      <c r="AC1018">
        <f>AVERAGE(AC652:AC713)/1000000000</f>
        <v>9.3600206557377053E-2</v>
      </c>
      <c r="AD1018">
        <f>713-652+1</f>
        <v>62</v>
      </c>
    </row>
    <row r="1019" spans="1:30" x14ac:dyDescent="0.25">
      <c r="A1019" t="s">
        <v>1386</v>
      </c>
      <c r="L1019">
        <f>AVERAGE(L$770:L$862)/1000000000</f>
        <v>0.18316283076923079</v>
      </c>
      <c r="M1019">
        <f>AVERAGE(M770:M862)/1000000000</f>
        <v>0.10307440337078652</v>
      </c>
      <c r="N1019">
        <f>AVERAGE(N770:N862)/1000000000</f>
        <v>6.4855945150537636E-2</v>
      </c>
      <c r="O1019">
        <f>862-770+1</f>
        <v>93</v>
      </c>
      <c r="AA1019">
        <f>AVERAGE(AA$714:AA$777)/1000000000</f>
        <v>0.461315841509434</v>
      </c>
      <c r="AB1019">
        <f>AVERAGE(AB714:AB777)/1000000000</f>
        <v>0.58116959999999995</v>
      </c>
      <c r="AC1019">
        <f>AVERAGE(AC714:AC777)/1000000000</f>
        <v>7.2495918032786891E-2</v>
      </c>
      <c r="AD1019">
        <f>777-714+1</f>
        <v>64</v>
      </c>
    </row>
    <row r="1020" spans="1:30" x14ac:dyDescent="0.25">
      <c r="A1020" t="s">
        <v>1387</v>
      </c>
      <c r="G1020">
        <f>AVERAGE(G$874:G$935)/1000000000</f>
        <v>3.6729403225806453E-3</v>
      </c>
      <c r="H1020">
        <f>AVERAGE(H874:H935)/1000000000</f>
        <v>4.5635064516129026E-3</v>
      </c>
      <c r="I1020">
        <f>AVERAGE(I874:I935)/1000000000</f>
        <v>1.5532822580645162E-3</v>
      </c>
      <c r="J1020">
        <f>935-874+1</f>
        <v>62</v>
      </c>
      <c r="Q1020">
        <f>AVERAGE(Q$839:Q$886)/1000000000</f>
        <v>8.4429622222222223E-2</v>
      </c>
      <c r="R1020">
        <f>AVERAGE(R839:R886)/1000000000</f>
        <v>0.11319129773333333</v>
      </c>
      <c r="S1020">
        <f>AVERAGE(S839:S886)/1000000000</f>
        <v>8.0135255319148928E-3</v>
      </c>
      <c r="T1020">
        <f>886-839+1</f>
        <v>48</v>
      </c>
      <c r="V1020">
        <f>AVERAGE(V$791:V$848)/1000000000</f>
        <v>0.14055680384615385</v>
      </c>
      <c r="W1020">
        <f>AVERAGE(W791:W848)/1000000000</f>
        <v>0.2057617807692308</v>
      </c>
      <c r="X1020">
        <f>AVERAGE(X791:X848)/1000000000</f>
        <v>1.3110399999999999E-2</v>
      </c>
      <c r="Y1020">
        <f>848-791+1</f>
        <v>58</v>
      </c>
    </row>
    <row r="1021" spans="1:30" x14ac:dyDescent="0.25">
      <c r="A1021" t="s">
        <v>1388</v>
      </c>
      <c r="L1021">
        <f>AVERAGE(L$863:L$913)/1000000000</f>
        <v>9.9905098039215698E-3</v>
      </c>
      <c r="M1021">
        <f>AVERAGE(M863:M913)/1000000000</f>
        <v>1.2533470588235295E-2</v>
      </c>
      <c r="N1021">
        <f>AVERAGE(N863:N913)/1000000000</f>
        <v>5.0019315294117647E-3</v>
      </c>
      <c r="O1021">
        <f>913-863+1</f>
        <v>51</v>
      </c>
      <c r="AA1021">
        <f>AVERAGE(AA$778:AA$820)/1000000000</f>
        <v>0.69236080909090914</v>
      </c>
      <c r="AB1021">
        <f>AVERAGE(AB778:AB820)/1000000000</f>
        <v>0.69908549696969702</v>
      </c>
      <c r="AC1021">
        <f>AVERAGE(AC778:AC820)/1000000000</f>
        <v>8.9793758139534885E-2</v>
      </c>
      <c r="AD1021">
        <f>820-778+1</f>
        <v>43</v>
      </c>
    </row>
    <row r="1022" spans="1:30" x14ac:dyDescent="0.25">
      <c r="A1022" t="s">
        <v>1389</v>
      </c>
      <c r="B1022">
        <f>AVERAGE(B$972:B$990)/1000000000</f>
        <v>4.6289473684210528E-4</v>
      </c>
      <c r="C1022">
        <f>AVERAGE(C972:C990)/1000000000</f>
        <v>4.9181578947368417E-4</v>
      </c>
      <c r="D1022">
        <f>AVERAGE(D972:D990)/1000000000</f>
        <v>6.3541578947368419E-4</v>
      </c>
      <c r="E1022">
        <f>990-972+1</f>
        <v>19</v>
      </c>
      <c r="Q1022">
        <f>AVERAGE(Q$887:Q$923)/1000000000</f>
        <v>0.22896336756756755</v>
      </c>
      <c r="R1022">
        <f>AVERAGE(R887:R923)/1000000000</f>
        <v>6.8492649972222222E-2</v>
      </c>
      <c r="S1022">
        <f>AVERAGE(S887:S923)/1000000000</f>
        <v>8.5636540540540533E-3</v>
      </c>
      <c r="T1022">
        <f>923-887+1</f>
        <v>37</v>
      </c>
      <c r="V1022">
        <f>AVERAGE(V$849:V$892)/1000000000</f>
        <v>0.17619608571428569</v>
      </c>
      <c r="W1022">
        <f>AVERAGE(W849:W892)/1000000000</f>
        <v>0.23313599069767443</v>
      </c>
      <c r="X1022">
        <f>AVERAGE(X849:X892)/1000000000</f>
        <v>9.6662837209302317E-3</v>
      </c>
      <c r="Y1022">
        <f>892-849+1</f>
        <v>44</v>
      </c>
      <c r="AA1022">
        <f>AVERAGE(AA$821:AA$856)/1000000000</f>
        <v>0.26706933793103449</v>
      </c>
      <c r="AB1022">
        <f>AVERAGE(AB821:AB856)/1000000000</f>
        <v>0.33863784827586207</v>
      </c>
      <c r="AC1022">
        <f>AVERAGE(AC821:AC856)/1000000000</f>
        <v>4.3704502777777779E-2</v>
      </c>
      <c r="AD1022">
        <f>856-821+1</f>
        <v>36</v>
      </c>
    </row>
    <row r="1023" spans="1:30" x14ac:dyDescent="0.25">
      <c r="A1023" t="s">
        <v>1390</v>
      </c>
      <c r="G1023">
        <f>AVERAGE(G$936:G$962)/1000000000</f>
        <v>7.3930000000000003E-4</v>
      </c>
      <c r="H1023">
        <f>AVERAGE(H936:H962)/1000000000</f>
        <v>1.0225814814814815E-3</v>
      </c>
      <c r="I1023">
        <f>AVERAGE(I936:I962)/1000000000</f>
        <v>7.247296296296297E-4</v>
      </c>
      <c r="J1023">
        <f>962-936+1</f>
        <v>27</v>
      </c>
      <c r="L1023">
        <f>AVERAGE(L$914:L$930)/1000000000</f>
        <v>8.1187117647058826E-3</v>
      </c>
      <c r="M1023">
        <f>AVERAGE(M914:M930)/1000000000</f>
        <v>8.8467470588235297E-3</v>
      </c>
      <c r="N1023">
        <f>AVERAGE(N914:N930)/1000000000</f>
        <v>2.4731353529411763E-3</v>
      </c>
      <c r="O1023">
        <f>930-914+1</f>
        <v>17</v>
      </c>
      <c r="Q1023">
        <f>AVERAGE(Q$924:Q$943)/1000000000</f>
        <v>0.29742099</v>
      </c>
      <c r="R1023">
        <f>AVERAGE(R924:R943)/1000000000</f>
        <v>6.5489399999999996E-3</v>
      </c>
      <c r="S1023">
        <f>AVERAGE(S924:S943)/1000000000</f>
        <v>3.2102649999999999E-3</v>
      </c>
      <c r="T1023">
        <f>943-924+1</f>
        <v>20</v>
      </c>
      <c r="V1023">
        <f>AVERAGE(V$893:V$919)/1000000000</f>
        <v>0.11808096296296297</v>
      </c>
      <c r="W1023">
        <f>AVERAGE(W893:W919)/1000000000</f>
        <v>0.17036702222222222</v>
      </c>
      <c r="X1023">
        <f>AVERAGE(X893:X919)/1000000000</f>
        <v>5.3638703703703704E-3</v>
      </c>
      <c r="Y1023">
        <f>919-893+1</f>
        <v>27</v>
      </c>
      <c r="AA1023">
        <f>AVERAGE(AA$857:AA$892)/1000000000</f>
        <v>0.1276527935483871</v>
      </c>
      <c r="AB1023">
        <f>AVERAGE(AB857:AB892)/1000000000</f>
        <v>0.20541882580645163</v>
      </c>
      <c r="AC1023">
        <f>AVERAGE(AC857:AC892)/1000000000</f>
        <v>0.17546135714285713</v>
      </c>
      <c r="AD1023">
        <f>892-857+1</f>
        <v>36</v>
      </c>
    </row>
    <row r="1024" spans="1:30" x14ac:dyDescent="0.25">
      <c r="A1024" t="s">
        <v>1391</v>
      </c>
    </row>
    <row r="1025" spans="1:30" x14ac:dyDescent="0.25">
      <c r="A1025" t="s">
        <v>1392</v>
      </c>
      <c r="B1025">
        <f>AVERAGE(B$991:B$1002)/1000000000</f>
        <v>3.7599999999999998E-4</v>
      </c>
      <c r="C1025">
        <f>AVERAGE(C991:C1002)/1000000000</f>
        <v>3.8008333333333329E-4</v>
      </c>
      <c r="D1025">
        <f>AVERAGE(D991:D1002)/1000000000</f>
        <v>5.0223333333333331E-4</v>
      </c>
      <c r="E1025">
        <f>1002-991+1</f>
        <v>12</v>
      </c>
      <c r="G1025">
        <f>AVERAGE(G$963:G$996)/1000000000</f>
        <v>1.0642735294117648E-3</v>
      </c>
      <c r="H1025">
        <f>AVERAGE(H963:H996)/1000000000</f>
        <v>1.1448970588235294E-3</v>
      </c>
      <c r="I1025">
        <f>AVERAGE(I963:I996)/1000000000</f>
        <v>1.1289529411764707E-3</v>
      </c>
      <c r="J1025">
        <f>996-963+1</f>
        <v>34</v>
      </c>
      <c r="L1025">
        <f>AVERAGE(L$931:L$994)/1000000000</f>
        <v>2.9852656250000001E-3</v>
      </c>
      <c r="M1025">
        <f>AVERAGE(M931:M994)/1000000000</f>
        <v>3.3567984375E-3</v>
      </c>
      <c r="N1025">
        <f>AVERAGE(N931:N994)/1000000000</f>
        <v>2.5941875312500001E-3</v>
      </c>
      <c r="O1025">
        <f>994-931+1</f>
        <v>64</v>
      </c>
      <c r="Q1025">
        <f>AVERAGE(Q$944:Q$995)/1000000000</f>
        <v>7.1687403846153854E-3</v>
      </c>
      <c r="R1025">
        <f>AVERAGE(R944:R995)/1000000000</f>
        <v>8.87701923076923E-3</v>
      </c>
      <c r="S1025">
        <f>AVERAGE(S944:S995)/1000000000</f>
        <v>2.0872999999999998E-3</v>
      </c>
      <c r="T1025">
        <f>995-944+1</f>
        <v>52</v>
      </c>
      <c r="V1025">
        <f>AVERAGE(V$920:V$980)/1000000000</f>
        <v>0.1022236344262295</v>
      </c>
      <c r="W1025">
        <f>AVERAGE(W920:W980)/1000000000</f>
        <v>7.3331793442622945E-2</v>
      </c>
      <c r="X1025">
        <f>AVERAGE(X920:X980)/1000000000</f>
        <v>3.7511424590163933E-2</v>
      </c>
      <c r="Y1025">
        <f>980-920+1</f>
        <v>61</v>
      </c>
      <c r="AA1025">
        <f>AVERAGE(AA$893:AA$976)/1000000000</f>
        <v>0.24145409487179487</v>
      </c>
      <c r="AB1025">
        <f>AVERAGE(AB893:AB976)/1000000000</f>
        <v>0.30812075249999998</v>
      </c>
      <c r="AC1025">
        <f>AVERAGE(AC893:AC976)/1000000000</f>
        <v>7.9052079518072291E-2</v>
      </c>
      <c r="AD1025">
        <f>976-893+1</f>
        <v>84</v>
      </c>
    </row>
    <row r="1026" spans="1:30" x14ac:dyDescent="0.25">
      <c r="A1026" t="s">
        <v>1393</v>
      </c>
      <c r="G1026">
        <f>AVERAGE(G$997:G$1002)/1000000000</f>
        <v>5.6174999999999997E-4</v>
      </c>
      <c r="H1026">
        <f>AVERAGE(H997:H1002)/1000000000</f>
        <v>1.2501000000000001E-3</v>
      </c>
      <c r="I1026">
        <f>AVERAGE(I997:I1002)/1000000000</f>
        <v>5.486666666666666E-4</v>
      </c>
      <c r="J1026">
        <f>1002-997+1</f>
        <v>6</v>
      </c>
      <c r="L1026">
        <f>AVERAGE(L$995:L$1002)/1000000000</f>
        <v>9.7618749999999995E-4</v>
      </c>
      <c r="M1026">
        <f>AVERAGE(M995:M1002)/1000000000</f>
        <v>1.2677875E-3</v>
      </c>
      <c r="N1026">
        <f>AVERAGE(N995:N1002)/1000000000</f>
        <v>9.8487500000000007E-4</v>
      </c>
      <c r="O1026">
        <f>1002-995+1</f>
        <v>8</v>
      </c>
      <c r="Q1026">
        <f>AVERAGE(Q$996:Q$1002)/1000000000</f>
        <v>1.6590857142857144E-3</v>
      </c>
      <c r="R1026">
        <f>AVERAGE(R996:R1002)/1000000000</f>
        <v>2.1118E-3</v>
      </c>
      <c r="S1026">
        <f>AVERAGE(S996:S1002)/1000000000</f>
        <v>1.5496571428571429E-3</v>
      </c>
      <c r="T1026">
        <f>1002-996+1</f>
        <v>7</v>
      </c>
      <c r="V1026">
        <f>AVERAGE(V981:V1002)/1000000000</f>
        <v>1.7498380952380951E-3</v>
      </c>
      <c r="W1026">
        <f>AVERAGE(W981:W1002)/1000000000</f>
        <v>1.9179809523809524E-3</v>
      </c>
      <c r="X1026">
        <f>AVERAGE(X981:X1002)/1000000000</f>
        <v>1.5653586363636365E-2</v>
      </c>
      <c r="Y1026">
        <f>1002-981+1</f>
        <v>22</v>
      </c>
      <c r="AA1026">
        <f>AVERAGE(AA$977:AA$1002)/1000000000</f>
        <v>1.5415396153846154E-2</v>
      </c>
      <c r="AB1026">
        <f>AVERAGE(AB977:AB1002)/1000000000</f>
        <v>1.701405384615385E-2</v>
      </c>
      <c r="AC1026">
        <f>AVERAGE(AC977:AC1002)/1000000000</f>
        <v>6.830038461538462E-3</v>
      </c>
      <c r="AD1026">
        <f>1002-977+1</f>
        <v>26</v>
      </c>
    </row>
    <row r="1027" spans="1:30" x14ac:dyDescent="0.25">
      <c r="E1027">
        <f>SUM(E1010:E1026)</f>
        <v>1000</v>
      </c>
      <c r="J1027">
        <f>SUM(J1010:J1026)</f>
        <v>1000</v>
      </c>
      <c r="O1027">
        <f>SUM(O1010:O1026)</f>
        <v>1000</v>
      </c>
      <c r="T1027">
        <f>SUM(T1010:T1026)</f>
        <v>1000</v>
      </c>
      <c r="Y1027">
        <f>SUM(Y1010:Y1026)</f>
        <v>1000</v>
      </c>
      <c r="AD1027">
        <f>SUM(AD1010:AD1026)</f>
        <v>1000</v>
      </c>
    </row>
    <row r="1029" spans="1:30" x14ac:dyDescent="0.25">
      <c r="C1029" t="s">
        <v>1374</v>
      </c>
      <c r="H1029" t="s">
        <v>1374</v>
      </c>
      <c r="M1029" t="s">
        <v>1374</v>
      </c>
      <c r="R1029" t="s">
        <v>1374</v>
      </c>
      <c r="W1029" t="s">
        <v>1374</v>
      </c>
      <c r="AB1029" t="s">
        <v>1374</v>
      </c>
    </row>
    <row r="1030" spans="1:30" x14ac:dyDescent="0.25">
      <c r="B1030" t="s">
        <v>91</v>
      </c>
      <c r="C1030" t="s">
        <v>90</v>
      </c>
      <c r="D1030" t="s">
        <v>1</v>
      </c>
      <c r="G1030" t="s">
        <v>91</v>
      </c>
      <c r="H1030" t="s">
        <v>90</v>
      </c>
      <c r="I1030" t="s">
        <v>1</v>
      </c>
      <c r="L1030" t="s">
        <v>91</v>
      </c>
      <c r="M1030" t="s">
        <v>90</v>
      </c>
      <c r="N1030" t="s">
        <v>1</v>
      </c>
      <c r="Q1030" t="s">
        <v>91</v>
      </c>
      <c r="R1030" t="s">
        <v>90</v>
      </c>
      <c r="S1030" t="s">
        <v>1</v>
      </c>
      <c r="V1030" t="s">
        <v>91</v>
      </c>
      <c r="W1030" t="s">
        <v>90</v>
      </c>
      <c r="X1030" t="s">
        <v>1</v>
      </c>
      <c r="AA1030" t="s">
        <v>91</v>
      </c>
      <c r="AB1030" t="s">
        <v>90</v>
      </c>
      <c r="AC1030" t="s">
        <v>1</v>
      </c>
    </row>
    <row r="1031" spans="1:30" x14ac:dyDescent="0.25">
      <c r="A1031" t="s">
        <v>1377</v>
      </c>
      <c r="B1031">
        <f>COUNT(B3:B638)</f>
        <v>636</v>
      </c>
      <c r="C1031">
        <f>COUNT(C3:C638)</f>
        <v>636</v>
      </c>
      <c r="D1031">
        <f>COUNT(D3:D638)</f>
        <v>636</v>
      </c>
      <c r="E1031">
        <f>638-3+1</f>
        <v>636</v>
      </c>
    </row>
    <row r="1032" spans="1:30" x14ac:dyDescent="0.25">
      <c r="A1032" t="s">
        <v>1378</v>
      </c>
      <c r="G1032">
        <f>COUNT(G3:G509)</f>
        <v>502</v>
      </c>
      <c r="H1032">
        <f>COUNT(H3:H509)</f>
        <v>502</v>
      </c>
      <c r="I1032">
        <f>COUNT(I3:I509)</f>
        <v>507</v>
      </c>
      <c r="J1032">
        <f>509-3+1</f>
        <v>507</v>
      </c>
    </row>
    <row r="1033" spans="1:30" x14ac:dyDescent="0.25">
      <c r="A1033" t="s">
        <v>1379</v>
      </c>
      <c r="L1033">
        <f>COUNT(L3:L411)</f>
        <v>377</v>
      </c>
      <c r="M1033">
        <f>COUNT(M3:M411)</f>
        <v>376</v>
      </c>
      <c r="N1033">
        <f>COUNT(N3:N411)</f>
        <v>406</v>
      </c>
      <c r="O1033">
        <f>411-3+1</f>
        <v>409</v>
      </c>
      <c r="Q1033">
        <f>COUNT(Q$3:Q$406)</f>
        <v>348</v>
      </c>
      <c r="R1033">
        <f>COUNT(R$3:R$406)</f>
        <v>345</v>
      </c>
      <c r="S1033">
        <f>COUNT(S$3:S$406)</f>
        <v>393</v>
      </c>
      <c r="T1033">
        <f>406-3+1</f>
        <v>404</v>
      </c>
    </row>
    <row r="1034" spans="1:30" x14ac:dyDescent="0.25">
      <c r="A1034" t="s">
        <v>1380</v>
      </c>
      <c r="V1034">
        <f>COUNT(V$3:V$355)</f>
        <v>277</v>
      </c>
      <c r="W1034">
        <f>COUNT(W$3:W$355)</f>
        <v>275</v>
      </c>
      <c r="X1034">
        <f>COUNT(X$3:X$355)</f>
        <v>343</v>
      </c>
      <c r="Y1034">
        <f>355-3+1</f>
        <v>353</v>
      </c>
      <c r="AA1034">
        <f>COUNT(AA$3:AA$306)</f>
        <v>191</v>
      </c>
      <c r="AB1034">
        <f>COUNT(AB$3:AB$306)</f>
        <v>187</v>
      </c>
      <c r="AC1034">
        <f>COUNT(AC$3:AC$306)</f>
        <v>293</v>
      </c>
      <c r="AD1034">
        <f>306-3+1</f>
        <v>304</v>
      </c>
    </row>
    <row r="1035" spans="1:30" x14ac:dyDescent="0.25">
      <c r="A1035" t="s">
        <v>1381</v>
      </c>
      <c r="B1035">
        <f>COUNT(B639:B907)</f>
        <v>269</v>
      </c>
      <c r="C1035">
        <f>COUNT(C639:C907)</f>
        <v>269</v>
      </c>
      <c r="D1035">
        <f>COUNT(D639:D907)</f>
        <v>269</v>
      </c>
      <c r="E1035">
        <f>907-639+1</f>
        <v>269</v>
      </c>
      <c r="G1035">
        <f>COUNT(G510:G730)</f>
        <v>221</v>
      </c>
      <c r="H1035">
        <f>COUNT(H510:H730)</f>
        <v>221</v>
      </c>
      <c r="I1035">
        <f>COUNT(I510:I730)</f>
        <v>221</v>
      </c>
      <c r="J1035">
        <f>730-510+1</f>
        <v>221</v>
      </c>
      <c r="L1035">
        <f>COUNT(L$412:L$624)</f>
        <v>198</v>
      </c>
      <c r="M1035">
        <f>COUNT(M$412:M$624)</f>
        <v>196</v>
      </c>
      <c r="N1035">
        <f>COUNT(N$412:N$624)</f>
        <v>210</v>
      </c>
      <c r="O1035">
        <f>624-412+1</f>
        <v>213</v>
      </c>
      <c r="Q1035">
        <f>COUNT(Q$407:Q$620)</f>
        <v>191</v>
      </c>
      <c r="R1035">
        <f>COUNT(R$407:R$620)</f>
        <v>191</v>
      </c>
      <c r="S1035">
        <f>COUNT(S$407:S$620)</f>
        <v>209</v>
      </c>
      <c r="T1035">
        <f>620-407+1</f>
        <v>214</v>
      </c>
    </row>
    <row r="1036" spans="1:30" x14ac:dyDescent="0.25">
      <c r="A1036" t="s">
        <v>1382</v>
      </c>
      <c r="V1036">
        <f>COUNT(V$356:V$558)</f>
        <v>158</v>
      </c>
      <c r="W1036">
        <f>COUNT(W$356:W$558)</f>
        <v>157</v>
      </c>
      <c r="X1036">
        <f>COUNT(X$356:X$558)</f>
        <v>196</v>
      </c>
      <c r="Y1036">
        <f>558-356+1</f>
        <v>203</v>
      </c>
      <c r="AA1036">
        <f>COUNT(AA$307:AA$501)</f>
        <v>118</v>
      </c>
      <c r="AB1036">
        <f>COUNT(AB$307:AB$501)</f>
        <v>114</v>
      </c>
      <c r="AC1036">
        <f>COUNT(AC$307:AC$501)</f>
        <v>189</v>
      </c>
      <c r="AD1036">
        <f>501-307+1</f>
        <v>195</v>
      </c>
    </row>
    <row r="1037" spans="1:30" x14ac:dyDescent="0.25">
      <c r="A1037" t="s">
        <v>1383</v>
      </c>
      <c r="Q1037">
        <f>COUNT(Q$621:Q$747)</f>
        <v>114</v>
      </c>
      <c r="R1037">
        <f>COUNT(R$621:R$747)</f>
        <v>114</v>
      </c>
      <c r="S1037">
        <f>COUNT(S$621:S$747)</f>
        <v>125</v>
      </c>
      <c r="T1037">
        <f>747-621+1</f>
        <v>127</v>
      </c>
      <c r="V1037">
        <f>COUNT(V$559:V$702)</f>
        <v>120</v>
      </c>
      <c r="W1037">
        <f>COUNT(W$559:W$702)</f>
        <v>122</v>
      </c>
      <c r="X1037">
        <f>COUNT(X$559:X$702)</f>
        <v>139</v>
      </c>
      <c r="Y1037">
        <f>702-559+1</f>
        <v>144</v>
      </c>
      <c r="AA1037">
        <f>COUNT(AA$502:AA$651)</f>
        <v>94</v>
      </c>
      <c r="AB1037">
        <f>COUNT(AB$502:AB$651)</f>
        <v>93</v>
      </c>
      <c r="AC1037">
        <f>COUNT(AC$502:AC$651)</f>
        <v>145</v>
      </c>
      <c r="AD1037">
        <f>651-502+1</f>
        <v>150</v>
      </c>
    </row>
    <row r="1038" spans="1:30" x14ac:dyDescent="0.25">
      <c r="A1038" t="s">
        <v>1384</v>
      </c>
      <c r="G1038">
        <f>COUNT(G731:G873)</f>
        <v>141</v>
      </c>
      <c r="H1038">
        <f>COUNT(H731:H873)</f>
        <v>141</v>
      </c>
      <c r="I1038">
        <f>COUNT(I731:I873)</f>
        <v>142</v>
      </c>
      <c r="J1038">
        <f>873-731+1</f>
        <v>143</v>
      </c>
      <c r="L1038">
        <f>COUNT(L$625:L$769)</f>
        <v>135</v>
      </c>
      <c r="M1038">
        <f>COUNT(M$625:M$769)</f>
        <v>133</v>
      </c>
      <c r="N1038">
        <f>COUNT(N$625:N$769)</f>
        <v>143</v>
      </c>
      <c r="O1038">
        <f>769-625+1</f>
        <v>145</v>
      </c>
    </row>
    <row r="1039" spans="1:30" x14ac:dyDescent="0.25">
      <c r="A1039" t="s">
        <v>1385</v>
      </c>
      <c r="B1039">
        <f>COUNT(B908:B971)</f>
        <v>64</v>
      </c>
      <c r="C1039">
        <f>COUNT(C908:C971)</f>
        <v>64</v>
      </c>
      <c r="D1039">
        <f>COUNT(D908:D971)</f>
        <v>64</v>
      </c>
      <c r="E1039">
        <f>971-908+1</f>
        <v>64</v>
      </c>
      <c r="Q1039">
        <f>COUNT(Q$748:Q$838)</f>
        <v>83</v>
      </c>
      <c r="R1039">
        <f>COUNT(R$748:R$838)</f>
        <v>82</v>
      </c>
      <c r="S1039">
        <f>COUNT(S$748:S$838)</f>
        <v>88</v>
      </c>
      <c r="T1039">
        <f>838-748+1</f>
        <v>91</v>
      </c>
      <c r="V1039">
        <f>COUNT(V$703:V$790)</f>
        <v>73</v>
      </c>
      <c r="W1039">
        <f>COUNT(W$703:W$790)</f>
        <v>73</v>
      </c>
      <c r="X1039">
        <f>COUNT(X$703:X$790)</f>
        <v>87</v>
      </c>
      <c r="Y1039">
        <f>790-703+1</f>
        <v>88</v>
      </c>
      <c r="AA1039">
        <f>COUNT(AA$652:AA$713)</f>
        <v>39</v>
      </c>
      <c r="AB1039">
        <f>COUNT(AB$652:AB$713)</f>
        <v>38</v>
      </c>
      <c r="AC1039">
        <f>COUNT(AC$652:AC$713)</f>
        <v>61</v>
      </c>
      <c r="AD1039">
        <f>713-652+1</f>
        <v>62</v>
      </c>
    </row>
    <row r="1040" spans="1:30" x14ac:dyDescent="0.25">
      <c r="A1040" t="s">
        <v>1386</v>
      </c>
      <c r="L1040">
        <f>COUNT(L$770:L$862)</f>
        <v>91</v>
      </c>
      <c r="M1040">
        <f>COUNT(M$770:M$862)</f>
        <v>89</v>
      </c>
      <c r="N1040">
        <f>COUNT(N$770:N$862)</f>
        <v>93</v>
      </c>
      <c r="O1040">
        <f>862-770+1</f>
        <v>93</v>
      </c>
      <c r="AA1040">
        <f>COUNT(AA$714:AA$777)</f>
        <v>53</v>
      </c>
      <c r="AB1040">
        <f>COUNT(AB$714:AB$777)</f>
        <v>52</v>
      </c>
      <c r="AC1040">
        <f>COUNT(AC$714:AC$777)</f>
        <v>61</v>
      </c>
      <c r="AD1040">
        <f>777-714+1</f>
        <v>64</v>
      </c>
    </row>
    <row r="1041" spans="1:30" x14ac:dyDescent="0.25">
      <c r="A1041" t="s">
        <v>1387</v>
      </c>
      <c r="G1041">
        <f>COUNT(G874:G935)</f>
        <v>62</v>
      </c>
      <c r="H1041">
        <f>COUNT(H874:H935)</f>
        <v>62</v>
      </c>
      <c r="I1041">
        <f>COUNT(I874:I935)</f>
        <v>62</v>
      </c>
      <c r="J1041">
        <f>935-874+1</f>
        <v>62</v>
      </c>
      <c r="Q1041">
        <f>COUNT(Q$839:Q$886)</f>
        <v>45</v>
      </c>
      <c r="R1041">
        <f>COUNT(R$839:R$886)</f>
        <v>45</v>
      </c>
      <c r="S1041">
        <f>COUNT(S$839:S$886)</f>
        <v>47</v>
      </c>
      <c r="T1041">
        <f>886-839+1</f>
        <v>48</v>
      </c>
      <c r="V1041">
        <f>COUNT(V$791:V$848)</f>
        <v>52</v>
      </c>
      <c r="W1041">
        <f>COUNT(W$791:W$848)</f>
        <v>52</v>
      </c>
      <c r="X1041">
        <f>COUNT(X$791:X$848)</f>
        <v>58</v>
      </c>
      <c r="Y1041">
        <f>848-791+1</f>
        <v>58</v>
      </c>
    </row>
    <row r="1042" spans="1:30" x14ac:dyDescent="0.25">
      <c r="A1042" t="s">
        <v>1388</v>
      </c>
      <c r="L1042">
        <f>COUNT(L$863:L$913)</f>
        <v>51</v>
      </c>
      <c r="M1042">
        <f>COUNT(M$863:M$913)</f>
        <v>51</v>
      </c>
      <c r="N1042">
        <f>COUNT(N$863:N$913)</f>
        <v>51</v>
      </c>
      <c r="O1042">
        <f>913-863+1</f>
        <v>51</v>
      </c>
      <c r="AA1042">
        <f>COUNT(AA$778:AA$820)</f>
        <v>33</v>
      </c>
      <c r="AB1042">
        <f>COUNT(AB$778:AB$820)</f>
        <v>33</v>
      </c>
      <c r="AC1042">
        <f>COUNT(AC$778:AC$820)</f>
        <v>43</v>
      </c>
      <c r="AD1042">
        <f>820-778+1</f>
        <v>43</v>
      </c>
    </row>
    <row r="1043" spans="1:30" x14ac:dyDescent="0.25">
      <c r="A1043" t="s">
        <v>1389</v>
      </c>
      <c r="B1043">
        <f>COUNT(B972:B990)</f>
        <v>19</v>
      </c>
      <c r="C1043">
        <f>COUNT(C972:C990)</f>
        <v>19</v>
      </c>
      <c r="D1043">
        <f>COUNT(D972:D990)</f>
        <v>19</v>
      </c>
      <c r="E1043">
        <f>990-972+1</f>
        <v>19</v>
      </c>
      <c r="Q1043">
        <f>COUNT(Q$887:Q$923)</f>
        <v>37</v>
      </c>
      <c r="R1043">
        <f>COUNT(R$887:R$923)</f>
        <v>36</v>
      </c>
      <c r="S1043">
        <f>COUNT(S$887:S$923)</f>
        <v>37</v>
      </c>
      <c r="T1043">
        <f>923-887+1</f>
        <v>37</v>
      </c>
      <c r="V1043">
        <f>COUNT(V$849:V$892)</f>
        <v>42</v>
      </c>
      <c r="W1043">
        <f>COUNT(W$849:W$892)</f>
        <v>43</v>
      </c>
      <c r="X1043">
        <f>COUNT(X$849:X$892)</f>
        <v>43</v>
      </c>
      <c r="Y1043">
        <f>892-849+1</f>
        <v>44</v>
      </c>
      <c r="AA1043">
        <f>COUNT(AA$821:AA$856)</f>
        <v>29</v>
      </c>
      <c r="AB1043">
        <f>COUNT(AB$821:AB$856)</f>
        <v>29</v>
      </c>
      <c r="AC1043">
        <f>COUNT(AC$821:AC$856)</f>
        <v>36</v>
      </c>
      <c r="AD1043">
        <f>856-821+1</f>
        <v>36</v>
      </c>
    </row>
    <row r="1044" spans="1:30" x14ac:dyDescent="0.25">
      <c r="A1044" t="s">
        <v>1390</v>
      </c>
      <c r="G1044">
        <f>COUNT(G936:G962)</f>
        <v>27</v>
      </c>
      <c r="H1044">
        <f>COUNT(H936:H962)</f>
        <v>27</v>
      </c>
      <c r="I1044">
        <f>COUNT(I936:I962)</f>
        <v>27</v>
      </c>
      <c r="J1044">
        <f>962-936+1</f>
        <v>27</v>
      </c>
      <c r="L1044">
        <f>COUNT(L$914:L$930)</f>
        <v>17</v>
      </c>
      <c r="M1044">
        <f>COUNT(M$914:M$930)</f>
        <v>17</v>
      </c>
      <c r="N1044">
        <f>COUNT(N$914:N$930)</f>
        <v>17</v>
      </c>
      <c r="O1044">
        <f>930-914+1</f>
        <v>17</v>
      </c>
      <c r="Q1044">
        <f>COUNT(Q$924:Q$943)</f>
        <v>20</v>
      </c>
      <c r="R1044">
        <f>COUNT(R$924:R$943)</f>
        <v>20</v>
      </c>
      <c r="S1044">
        <f>COUNT(S$924:S$943)</f>
        <v>20</v>
      </c>
      <c r="T1044">
        <f>943-924+1</f>
        <v>20</v>
      </c>
      <c r="V1044">
        <f>COUNT(V$893:V$919)</f>
        <v>27</v>
      </c>
      <c r="W1044">
        <f>COUNT(W$893:W$919)</f>
        <v>27</v>
      </c>
      <c r="X1044">
        <f>COUNT(X$893:X$919)</f>
        <v>27</v>
      </c>
      <c r="Y1044">
        <f>919-893+1</f>
        <v>27</v>
      </c>
      <c r="AA1044">
        <f>COUNT(AA$857:AA$892)</f>
        <v>31</v>
      </c>
      <c r="AB1044">
        <f>COUNT(AB$857:AB$892)</f>
        <v>31</v>
      </c>
      <c r="AC1044">
        <f>COUNT(AC$857:AC$892)</f>
        <v>35</v>
      </c>
      <c r="AD1044">
        <f>892-857+1</f>
        <v>36</v>
      </c>
    </row>
    <row r="1045" spans="1:30" x14ac:dyDescent="0.25">
      <c r="A1045" t="s">
        <v>1391</v>
      </c>
    </row>
    <row r="1046" spans="1:30" x14ac:dyDescent="0.25">
      <c r="A1046" t="s">
        <v>1392</v>
      </c>
      <c r="B1046">
        <f>COUNT(B991:B1002)</f>
        <v>12</v>
      </c>
      <c r="C1046">
        <f>COUNT(C991:C1002)</f>
        <v>12</v>
      </c>
      <c r="D1046">
        <f>COUNT(D991:D1002)</f>
        <v>12</v>
      </c>
      <c r="E1046">
        <f>1002-991+1</f>
        <v>12</v>
      </c>
      <c r="G1046">
        <f>COUNT(G963:G996)</f>
        <v>34</v>
      </c>
      <c r="H1046">
        <f>COUNT(H963:H996)</f>
        <v>34</v>
      </c>
      <c r="I1046">
        <f>COUNT(I963:I996)</f>
        <v>34</v>
      </c>
      <c r="J1046">
        <f>996-963+1</f>
        <v>34</v>
      </c>
      <c r="L1046">
        <f>COUNT(L$931:L$994)</f>
        <v>64</v>
      </c>
      <c r="M1046">
        <f>COUNT(M$931:M$994)</f>
        <v>64</v>
      </c>
      <c r="N1046">
        <f>COUNT(N$931:N$994)</f>
        <v>64</v>
      </c>
      <c r="O1046">
        <f>994-931+1</f>
        <v>64</v>
      </c>
      <c r="Q1046">
        <f>COUNT(Q$944:Q$995)</f>
        <v>52</v>
      </c>
      <c r="R1046">
        <f>COUNT(R$944:R$995)</f>
        <v>52</v>
      </c>
      <c r="S1046">
        <f>COUNT(S$944:S$995)</f>
        <v>52</v>
      </c>
      <c r="T1046">
        <f>995-944+1</f>
        <v>52</v>
      </c>
      <c r="V1046">
        <f>COUNT(V$920:V$980)</f>
        <v>61</v>
      </c>
      <c r="W1046">
        <f>COUNT(W$920:W$980)</f>
        <v>61</v>
      </c>
      <c r="X1046">
        <f>COUNT(X$920:X$980)</f>
        <v>61</v>
      </c>
      <c r="Y1046">
        <f>980-920+1</f>
        <v>61</v>
      </c>
      <c r="AA1046">
        <f>COUNT(AA$893:AA$976)</f>
        <v>78</v>
      </c>
      <c r="AB1046">
        <f>COUNT(AB$893:AB$976)</f>
        <v>80</v>
      </c>
      <c r="AC1046">
        <f>COUNT(AC$893:AC$976)</f>
        <v>83</v>
      </c>
      <c r="AD1046">
        <f>976-893+1</f>
        <v>84</v>
      </c>
    </row>
    <row r="1047" spans="1:30" x14ac:dyDescent="0.25">
      <c r="A1047" t="s">
        <v>1393</v>
      </c>
      <c r="G1047">
        <f>COUNT(G997:G1002)</f>
        <v>6</v>
      </c>
      <c r="H1047">
        <f>COUNT(H997:H1002)</f>
        <v>6</v>
      </c>
      <c r="I1047">
        <f>COUNT(I997:I1002)</f>
        <v>6</v>
      </c>
      <c r="J1047">
        <f>1002-997+1</f>
        <v>6</v>
      </c>
      <c r="L1047">
        <f>COUNT(L$995:L$1002)</f>
        <v>8</v>
      </c>
      <c r="M1047">
        <f>COUNT(M$995:M$1002)</f>
        <v>8</v>
      </c>
      <c r="N1047">
        <f>COUNT(N$995:N$1002)</f>
        <v>8</v>
      </c>
      <c r="O1047">
        <f>1002-995+1</f>
        <v>8</v>
      </c>
      <c r="Q1047">
        <f>COUNT(Q$996:Q$1002)</f>
        <v>7</v>
      </c>
      <c r="R1047">
        <f>COUNT(R$996:R$1002)</f>
        <v>7</v>
      </c>
      <c r="S1047">
        <f>COUNT(S$996:S$1002)</f>
        <v>7</v>
      </c>
      <c r="T1047">
        <f>1002-996+1</f>
        <v>7</v>
      </c>
      <c r="V1047">
        <f>COUNT(V981:V1002)</f>
        <v>21</v>
      </c>
      <c r="W1047">
        <f>COUNT(W981:W1002)</f>
        <v>21</v>
      </c>
      <c r="X1047">
        <f>COUNT(X981:X1002)</f>
        <v>22</v>
      </c>
      <c r="Y1047">
        <f>1002-981+1</f>
        <v>22</v>
      </c>
      <c r="AA1047">
        <f>COUNT(AA$977:AA$1002)</f>
        <v>26</v>
      </c>
      <c r="AB1047">
        <f>COUNT(AB$977:AB$1002)</f>
        <v>26</v>
      </c>
      <c r="AC1047">
        <f>COUNT(AC$977:AC$1002)</f>
        <v>26</v>
      </c>
      <c r="AD1047">
        <f>1002-977+1</f>
        <v>26</v>
      </c>
    </row>
    <row r="1050" spans="1:30" x14ac:dyDescent="0.25">
      <c r="C1050" t="s">
        <v>1375</v>
      </c>
      <c r="H1050" t="s">
        <v>1375</v>
      </c>
      <c r="M1050" t="s">
        <v>1375</v>
      </c>
      <c r="R1050" t="s">
        <v>1375</v>
      </c>
      <c r="W1050" t="s">
        <v>1375</v>
      </c>
      <c r="AB1050" t="s">
        <v>1375</v>
      </c>
    </row>
    <row r="1051" spans="1:30" x14ac:dyDescent="0.25">
      <c r="B1051" t="s">
        <v>91</v>
      </c>
      <c r="C1051" t="s">
        <v>90</v>
      </c>
      <c r="D1051" t="s">
        <v>1</v>
      </c>
      <c r="G1051" t="s">
        <v>91</v>
      </c>
      <c r="H1051" t="s">
        <v>90</v>
      </c>
      <c r="I1051" t="s">
        <v>1</v>
      </c>
      <c r="L1051" t="s">
        <v>91</v>
      </c>
      <c r="M1051" t="s">
        <v>90</v>
      </c>
      <c r="N1051" t="s">
        <v>1</v>
      </c>
      <c r="Q1051" t="s">
        <v>91</v>
      </c>
      <c r="R1051" t="s">
        <v>90</v>
      </c>
      <c r="S1051" t="s">
        <v>1</v>
      </c>
      <c r="V1051" t="s">
        <v>91</v>
      </c>
      <c r="W1051" t="s">
        <v>90</v>
      </c>
      <c r="X1051" t="s">
        <v>1</v>
      </c>
      <c r="AA1051" t="s">
        <v>91</v>
      </c>
      <c r="AB1051" t="s">
        <v>90</v>
      </c>
      <c r="AC1051" t="s">
        <v>1</v>
      </c>
    </row>
    <row r="1052" spans="1:30" x14ac:dyDescent="0.25">
      <c r="A1052" t="s">
        <v>1377</v>
      </c>
      <c r="B1052">
        <f>B1031/$E1052 *100</f>
        <v>100</v>
      </c>
      <c r="C1052">
        <f>C1031/$E1052 *100</f>
        <v>100</v>
      </c>
      <c r="D1052">
        <f>D1031/$E1052 *100</f>
        <v>100</v>
      </c>
      <c r="E1052">
        <f>638-3+1</f>
        <v>636</v>
      </c>
    </row>
    <row r="1053" spans="1:30" x14ac:dyDescent="0.25">
      <c r="A1053" t="s">
        <v>1378</v>
      </c>
      <c r="G1053">
        <f>G1032/$J1053 *100</f>
        <v>99.013806706114394</v>
      </c>
      <c r="H1053">
        <f>H1032/$J1053 *100</f>
        <v>99.013806706114394</v>
      </c>
      <c r="I1053">
        <f>I1032/$J1053 *100</f>
        <v>100</v>
      </c>
      <c r="J1053">
        <f>509-3+1</f>
        <v>507</v>
      </c>
    </row>
    <row r="1054" spans="1:30" x14ac:dyDescent="0.25">
      <c r="A1054" t="s">
        <v>1379</v>
      </c>
      <c r="L1054">
        <f>L1033/$O1054 *100</f>
        <v>92.1760391198044</v>
      </c>
      <c r="M1054">
        <f>M1033/$O1054 *100</f>
        <v>91.931540342298291</v>
      </c>
      <c r="N1054">
        <f>N1033/$O1054 *100</f>
        <v>99.266503667481658</v>
      </c>
      <c r="O1054">
        <f>411-3+1</f>
        <v>409</v>
      </c>
      <c r="Q1054">
        <f>Q1033/$T1054 *100</f>
        <v>86.138613861386133</v>
      </c>
      <c r="R1054">
        <f>R1033/$T1054 *100</f>
        <v>85.396039603960389</v>
      </c>
      <c r="S1054">
        <f>S1033/$T1054 *100</f>
        <v>97.277227722772281</v>
      </c>
      <c r="T1054">
        <f>406-3+1</f>
        <v>404</v>
      </c>
    </row>
    <row r="1055" spans="1:30" x14ac:dyDescent="0.25">
      <c r="A1055" t="s">
        <v>1380</v>
      </c>
      <c r="V1055">
        <f>V1034/$Y1055 *100</f>
        <v>78.47025495750708</v>
      </c>
      <c r="W1055">
        <f t="shared" ref="W1055:X1055" si="0">W1034/$Y1055 *100</f>
        <v>77.903682719546737</v>
      </c>
      <c r="X1055">
        <f t="shared" si="0"/>
        <v>97.16713881019831</v>
      </c>
      <c r="Y1055">
        <f>355-3+1</f>
        <v>353</v>
      </c>
      <c r="AA1055">
        <f>AA1034/$AD1055 *100</f>
        <v>62.828947368421048</v>
      </c>
      <c r="AB1055">
        <f>AB1034/$AD1055 *100</f>
        <v>61.51315789473685</v>
      </c>
      <c r="AC1055">
        <f>AC1034/$AD1055 *100</f>
        <v>96.381578947368425</v>
      </c>
      <c r="AD1055">
        <f>306-3+1</f>
        <v>304</v>
      </c>
    </row>
    <row r="1056" spans="1:30" x14ac:dyDescent="0.25">
      <c r="A1056" t="s">
        <v>1381</v>
      </c>
      <c r="B1056">
        <f>B1035/$E1056 *100</f>
        <v>100</v>
      </c>
      <c r="C1056">
        <f>C1035/$E1056 *100</f>
        <v>100</v>
      </c>
      <c r="D1056">
        <f>D1035/$E1056 *100</f>
        <v>100</v>
      </c>
      <c r="E1056">
        <f>907-639+1</f>
        <v>269</v>
      </c>
      <c r="G1056">
        <f>G1035/$J1056 *100</f>
        <v>100</v>
      </c>
      <c r="H1056">
        <f>H1035/$J1056 *100</f>
        <v>100</v>
      </c>
      <c r="I1056">
        <f>I1035/$J1056 *100</f>
        <v>100</v>
      </c>
      <c r="J1056">
        <f>730-510+1</f>
        <v>221</v>
      </c>
      <c r="L1056">
        <f>L1035/$O1056 *100</f>
        <v>92.957746478873233</v>
      </c>
      <c r="M1056">
        <f>M1035/$O1056 *100</f>
        <v>92.018779342723008</v>
      </c>
      <c r="N1056">
        <f>N1035/$O1056 *100</f>
        <v>98.591549295774655</v>
      </c>
      <c r="O1056">
        <f>624-412+1</f>
        <v>213</v>
      </c>
      <c r="Q1056">
        <f>Q1035/$T1056 *100</f>
        <v>89.252336448598129</v>
      </c>
      <c r="R1056">
        <f>R1035/$T1056 *100</f>
        <v>89.252336448598129</v>
      </c>
      <c r="S1056">
        <f>S1035/$T1056 *100</f>
        <v>97.663551401869171</v>
      </c>
      <c r="T1056">
        <f>620-407+1</f>
        <v>214</v>
      </c>
    </row>
    <row r="1057" spans="1:30" x14ac:dyDescent="0.25">
      <c r="A1057" t="s">
        <v>1382</v>
      </c>
      <c r="V1057">
        <f t="shared" ref="V1057:X1057" si="1">V1036/$Y1057 *100</f>
        <v>77.832512315270947</v>
      </c>
      <c r="W1057">
        <f t="shared" si="1"/>
        <v>77.339901477832512</v>
      </c>
      <c r="X1057">
        <f t="shared" si="1"/>
        <v>96.551724137931032</v>
      </c>
      <c r="Y1057">
        <f>558-356+1</f>
        <v>203</v>
      </c>
      <c r="AA1057">
        <f t="shared" ref="AA1057:AA1058" si="2">AA1036/$AD1057 *100</f>
        <v>60.512820512820511</v>
      </c>
      <c r="AB1057">
        <f t="shared" ref="AB1057:AB1058" si="3">AB1036/$AD1057 *100</f>
        <v>58.461538461538467</v>
      </c>
      <c r="AC1057">
        <f t="shared" ref="AC1057:AC1058" si="4">AC1036/$AD1057 *100</f>
        <v>96.92307692307692</v>
      </c>
      <c r="AD1057">
        <f>501-307+1</f>
        <v>195</v>
      </c>
    </row>
    <row r="1058" spans="1:30" x14ac:dyDescent="0.25">
      <c r="A1058" t="s">
        <v>1383</v>
      </c>
      <c r="Q1058">
        <f>Q1037/$T1058 *100</f>
        <v>89.763779527559052</v>
      </c>
      <c r="R1058">
        <f>R1037/$T1058 *100</f>
        <v>89.763779527559052</v>
      </c>
      <c r="S1058">
        <f>S1037/$T1058 *100</f>
        <v>98.425196850393704</v>
      </c>
      <c r="T1058">
        <f>747-621+1</f>
        <v>127</v>
      </c>
      <c r="V1058">
        <f t="shared" ref="V1058:X1058" si="5">V1037/$Y1058 *100</f>
        <v>83.333333333333343</v>
      </c>
      <c r="W1058">
        <f t="shared" si="5"/>
        <v>84.722222222222214</v>
      </c>
      <c r="X1058">
        <f t="shared" si="5"/>
        <v>96.527777777777786</v>
      </c>
      <c r="Y1058">
        <f>702-559+1</f>
        <v>144</v>
      </c>
      <c r="AA1058">
        <f t="shared" si="2"/>
        <v>62.666666666666671</v>
      </c>
      <c r="AB1058">
        <f t="shared" si="3"/>
        <v>62</v>
      </c>
      <c r="AC1058">
        <f t="shared" si="4"/>
        <v>96.666666666666671</v>
      </c>
      <c r="AD1058">
        <f>651-502+1</f>
        <v>150</v>
      </c>
    </row>
    <row r="1059" spans="1:30" x14ac:dyDescent="0.25">
      <c r="A1059" t="s">
        <v>1384</v>
      </c>
      <c r="G1059">
        <f>G1038/$J1059 *100</f>
        <v>98.6013986013986</v>
      </c>
      <c r="H1059">
        <f>H1038/$J1059 *100</f>
        <v>98.6013986013986</v>
      </c>
      <c r="I1059">
        <f>I1038/$J1059 *100</f>
        <v>99.300699300699307</v>
      </c>
      <c r="J1059">
        <f>873-731+1</f>
        <v>143</v>
      </c>
      <c r="L1059">
        <f>L1038/$O1059 *100</f>
        <v>93.103448275862064</v>
      </c>
      <c r="M1059">
        <f>M1038/$O1059 *100</f>
        <v>91.724137931034477</v>
      </c>
      <c r="N1059">
        <f>N1038/$O1059 *100</f>
        <v>98.620689655172413</v>
      </c>
      <c r="O1059">
        <f>769-625+1</f>
        <v>145</v>
      </c>
    </row>
    <row r="1060" spans="1:30" x14ac:dyDescent="0.25">
      <c r="A1060" t="s">
        <v>1385</v>
      </c>
      <c r="B1060">
        <f>B1039/$E1060 *100</f>
        <v>100</v>
      </c>
      <c r="C1060">
        <f>C1039/$E1060 *100</f>
        <v>100</v>
      </c>
      <c r="D1060">
        <f>D1039/$E1060 *100</f>
        <v>100</v>
      </c>
      <c r="E1060">
        <f>971-908+1</f>
        <v>64</v>
      </c>
      <c r="Q1060">
        <f>Q1039/$T1060 *100</f>
        <v>91.208791208791212</v>
      </c>
      <c r="R1060">
        <f>R1039/$T1060 *100</f>
        <v>90.109890109890117</v>
      </c>
      <c r="S1060">
        <f>S1039/$T1060 *100</f>
        <v>96.703296703296701</v>
      </c>
      <c r="T1060">
        <f>838-748+1</f>
        <v>91</v>
      </c>
      <c r="V1060">
        <f t="shared" ref="V1060:X1060" si="6">V1039/$Y1060 *100</f>
        <v>82.954545454545453</v>
      </c>
      <c r="W1060">
        <f t="shared" si="6"/>
        <v>82.954545454545453</v>
      </c>
      <c r="X1060">
        <f t="shared" si="6"/>
        <v>98.86363636363636</v>
      </c>
      <c r="Y1060">
        <f>790-703+1</f>
        <v>88</v>
      </c>
      <c r="AA1060">
        <f t="shared" ref="AA1060:AC1060" si="7">AA1039/$AD1060 *100</f>
        <v>62.903225806451616</v>
      </c>
      <c r="AB1060">
        <f t="shared" si="7"/>
        <v>61.29032258064516</v>
      </c>
      <c r="AC1060">
        <f t="shared" si="7"/>
        <v>98.387096774193552</v>
      </c>
      <c r="AD1060">
        <f>713-652+1</f>
        <v>62</v>
      </c>
    </row>
    <row r="1061" spans="1:30" x14ac:dyDescent="0.25">
      <c r="A1061" t="s">
        <v>1386</v>
      </c>
      <c r="L1061">
        <f>L1040/$O1061 *100</f>
        <v>97.849462365591393</v>
      </c>
      <c r="M1061">
        <f>M1040/$O1061 *100</f>
        <v>95.6989247311828</v>
      </c>
      <c r="N1061">
        <f>N1040/$O1061 *100</f>
        <v>100</v>
      </c>
      <c r="O1061">
        <f>862-770+1</f>
        <v>93</v>
      </c>
      <c r="AA1061">
        <f t="shared" ref="AA1061:AC1061" si="8">AA1040/$AD1061 *100</f>
        <v>82.8125</v>
      </c>
      <c r="AB1061">
        <f t="shared" si="8"/>
        <v>81.25</v>
      </c>
      <c r="AC1061">
        <f t="shared" si="8"/>
        <v>95.3125</v>
      </c>
      <c r="AD1061">
        <f>777-714+1</f>
        <v>64</v>
      </c>
    </row>
    <row r="1062" spans="1:30" x14ac:dyDescent="0.25">
      <c r="A1062" t="s">
        <v>1387</v>
      </c>
      <c r="G1062">
        <f>G1041/$J1062 *100</f>
        <v>100</v>
      </c>
      <c r="H1062">
        <f>H1041/$J1062 *100</f>
        <v>100</v>
      </c>
      <c r="I1062">
        <f>I1041/$J1062 *100</f>
        <v>100</v>
      </c>
      <c r="J1062">
        <f>935-874+1</f>
        <v>62</v>
      </c>
      <c r="Q1062">
        <f>Q1041/$T1062 *100</f>
        <v>93.75</v>
      </c>
      <c r="R1062">
        <f>R1041/$T1062 *100</f>
        <v>93.75</v>
      </c>
      <c r="S1062">
        <f>S1041/$T1062 *100</f>
        <v>97.916666666666657</v>
      </c>
      <c r="T1062">
        <f>886-839+1</f>
        <v>48</v>
      </c>
      <c r="V1062">
        <f t="shared" ref="V1062:X1062" si="9">V1041/$Y1062 *100</f>
        <v>89.65517241379311</v>
      </c>
      <c r="W1062">
        <f t="shared" si="9"/>
        <v>89.65517241379311</v>
      </c>
      <c r="X1062">
        <f t="shared" si="9"/>
        <v>100</v>
      </c>
      <c r="Y1062">
        <f>848-791+1</f>
        <v>58</v>
      </c>
    </row>
    <row r="1063" spans="1:30" x14ac:dyDescent="0.25">
      <c r="A1063" t="s">
        <v>1388</v>
      </c>
      <c r="L1063">
        <f>L1042/$O1063 *100</f>
        <v>100</v>
      </c>
      <c r="M1063">
        <f>M1042/$O1063 *100</f>
        <v>100</v>
      </c>
      <c r="N1063">
        <f>N1042/$O1063 *100</f>
        <v>100</v>
      </c>
      <c r="O1063">
        <f>913-863+1</f>
        <v>51</v>
      </c>
      <c r="AA1063">
        <f t="shared" ref="AA1063:AC1063" si="10">AA1042/$AD1063 *100</f>
        <v>76.744186046511629</v>
      </c>
      <c r="AB1063">
        <f t="shared" si="10"/>
        <v>76.744186046511629</v>
      </c>
      <c r="AC1063">
        <f t="shared" si="10"/>
        <v>100</v>
      </c>
      <c r="AD1063">
        <f>820-778+1</f>
        <v>43</v>
      </c>
    </row>
    <row r="1064" spans="1:30" x14ac:dyDescent="0.25">
      <c r="A1064" t="s">
        <v>1389</v>
      </c>
      <c r="B1064">
        <f>B1043/$E1064 *100</f>
        <v>100</v>
      </c>
      <c r="C1064">
        <f>C1043/$E1064 *100</f>
        <v>100</v>
      </c>
      <c r="D1064">
        <f>D1043/$E1064 *100</f>
        <v>100</v>
      </c>
      <c r="E1064">
        <f>990-972+1</f>
        <v>19</v>
      </c>
      <c r="Q1064">
        <f t="shared" ref="Q1064:S1064" si="11">Q1043/$T1064 *100</f>
        <v>100</v>
      </c>
      <c r="R1064">
        <f t="shared" si="11"/>
        <v>97.297297297297305</v>
      </c>
      <c r="S1064">
        <f t="shared" si="11"/>
        <v>100</v>
      </c>
      <c r="T1064">
        <f>923-887+1</f>
        <v>37</v>
      </c>
      <c r="V1064">
        <f t="shared" ref="V1064:X1064" si="12">V1043/$Y1064 *100</f>
        <v>95.454545454545453</v>
      </c>
      <c r="W1064">
        <f t="shared" si="12"/>
        <v>97.727272727272734</v>
      </c>
      <c r="X1064">
        <f t="shared" si="12"/>
        <v>97.727272727272734</v>
      </c>
      <c r="Y1064">
        <f>892-849+1</f>
        <v>44</v>
      </c>
      <c r="AA1064">
        <f t="shared" ref="AA1064:AC1064" si="13">AA1043/$AD1064 *100</f>
        <v>80.555555555555557</v>
      </c>
      <c r="AB1064">
        <f t="shared" si="13"/>
        <v>80.555555555555557</v>
      </c>
      <c r="AC1064">
        <f t="shared" si="13"/>
        <v>100</v>
      </c>
      <c r="AD1064">
        <f>856-821+1</f>
        <v>36</v>
      </c>
    </row>
    <row r="1065" spans="1:30" x14ac:dyDescent="0.25">
      <c r="A1065" t="s">
        <v>1390</v>
      </c>
      <c r="G1065">
        <f>G1044/$J1065 *100</f>
        <v>100</v>
      </c>
      <c r="H1065">
        <f>H1044/$J1065 *100</f>
        <v>100</v>
      </c>
      <c r="I1065">
        <f>I1044/$J1065 *100</f>
        <v>100</v>
      </c>
      <c r="J1065">
        <f>962-936+1</f>
        <v>27</v>
      </c>
      <c r="L1065">
        <f>L1044/$O1065 *100</f>
        <v>100</v>
      </c>
      <c r="M1065">
        <f>M1044/$O1065 *100</f>
        <v>100</v>
      </c>
      <c r="N1065">
        <f>N1044/$O1065 *100</f>
        <v>100</v>
      </c>
      <c r="O1065">
        <f>930-914+1</f>
        <v>17</v>
      </c>
      <c r="Q1065">
        <f t="shared" ref="Q1065:S1065" si="14">Q1044/$T1065 *100</f>
        <v>100</v>
      </c>
      <c r="R1065">
        <f t="shared" si="14"/>
        <v>100</v>
      </c>
      <c r="S1065">
        <f t="shared" si="14"/>
        <v>100</v>
      </c>
      <c r="T1065">
        <f>943-924+1</f>
        <v>20</v>
      </c>
      <c r="V1065">
        <f t="shared" ref="V1065:X1065" si="15">V1044/$Y1065 *100</f>
        <v>100</v>
      </c>
      <c r="W1065">
        <f t="shared" si="15"/>
        <v>100</v>
      </c>
      <c r="X1065">
        <f t="shared" si="15"/>
        <v>100</v>
      </c>
      <c r="Y1065">
        <f>919-893+1</f>
        <v>27</v>
      </c>
      <c r="AA1065">
        <f t="shared" ref="AA1065:AC1065" si="16">AA1044/$AD1065 *100</f>
        <v>86.111111111111114</v>
      </c>
      <c r="AB1065">
        <f t="shared" si="16"/>
        <v>86.111111111111114</v>
      </c>
      <c r="AC1065">
        <f t="shared" si="16"/>
        <v>97.222222222222214</v>
      </c>
      <c r="AD1065">
        <f>892-857+1</f>
        <v>36</v>
      </c>
    </row>
    <row r="1066" spans="1:30" x14ac:dyDescent="0.25">
      <c r="A1066" t="s">
        <v>1391</v>
      </c>
    </row>
    <row r="1067" spans="1:30" x14ac:dyDescent="0.25">
      <c r="A1067" t="s">
        <v>1392</v>
      </c>
      <c r="B1067">
        <f>B1046/$E1067 *100</f>
        <v>100</v>
      </c>
      <c r="C1067">
        <f>C1046/$E1067 *100</f>
        <v>100</v>
      </c>
      <c r="D1067">
        <f>D1046/$E1067 *100</f>
        <v>100</v>
      </c>
      <c r="E1067">
        <f>1002-991+1</f>
        <v>12</v>
      </c>
      <c r="G1067">
        <f t="shared" ref="G1067:I1068" si="17">G1046/$J1067 *100</f>
        <v>100</v>
      </c>
      <c r="H1067">
        <f t="shared" si="17"/>
        <v>100</v>
      </c>
      <c r="I1067">
        <f t="shared" si="17"/>
        <v>100</v>
      </c>
      <c r="J1067">
        <f>996-963+1</f>
        <v>34</v>
      </c>
      <c r="L1067">
        <f t="shared" ref="L1067:N1067" si="18">L1046/$O1067 *100</f>
        <v>100</v>
      </c>
      <c r="M1067">
        <f t="shared" si="18"/>
        <v>100</v>
      </c>
      <c r="N1067">
        <f t="shared" si="18"/>
        <v>100</v>
      </c>
      <c r="O1067">
        <f>994-931+1</f>
        <v>64</v>
      </c>
      <c r="Q1067">
        <f t="shared" ref="Q1067:S1067" si="19">Q1046/$T1067 *100</f>
        <v>100</v>
      </c>
      <c r="R1067">
        <f t="shared" si="19"/>
        <v>100</v>
      </c>
      <c r="S1067">
        <f t="shared" si="19"/>
        <v>100</v>
      </c>
      <c r="T1067">
        <f>995-944+1</f>
        <v>52</v>
      </c>
      <c r="V1067">
        <f t="shared" ref="V1067:X1067" si="20">V1046/$Y1067 *100</f>
        <v>100</v>
      </c>
      <c r="W1067">
        <f t="shared" si="20"/>
        <v>100</v>
      </c>
      <c r="X1067">
        <f t="shared" si="20"/>
        <v>100</v>
      </c>
      <c r="Y1067">
        <f>980-920+1</f>
        <v>61</v>
      </c>
      <c r="AA1067">
        <f t="shared" ref="AA1067:AC1067" si="21">AA1046/$AD1067 *100</f>
        <v>92.857142857142861</v>
      </c>
      <c r="AB1067">
        <f t="shared" si="21"/>
        <v>95.238095238095227</v>
      </c>
      <c r="AC1067">
        <f t="shared" si="21"/>
        <v>98.80952380952381</v>
      </c>
      <c r="AD1067">
        <f>976-893+1</f>
        <v>84</v>
      </c>
    </row>
    <row r="1068" spans="1:30" x14ac:dyDescent="0.25">
      <c r="A1068" t="s">
        <v>1393</v>
      </c>
      <c r="G1068">
        <f t="shared" si="17"/>
        <v>100</v>
      </c>
      <c r="H1068">
        <f t="shared" si="17"/>
        <v>100</v>
      </c>
      <c r="I1068">
        <f t="shared" si="17"/>
        <v>100</v>
      </c>
      <c r="J1068">
        <f>1002-997+1</f>
        <v>6</v>
      </c>
      <c r="L1068">
        <f t="shared" ref="L1068:N1068" si="22">L1047/$O1068 *100</f>
        <v>100</v>
      </c>
      <c r="M1068">
        <f t="shared" si="22"/>
        <v>100</v>
      </c>
      <c r="N1068">
        <f t="shared" si="22"/>
        <v>100</v>
      </c>
      <c r="O1068">
        <f>1002-995+1</f>
        <v>8</v>
      </c>
      <c r="Q1068">
        <f t="shared" ref="Q1068:S1068" si="23">Q1047/$T1068 *100</f>
        <v>100</v>
      </c>
      <c r="R1068">
        <f t="shared" si="23"/>
        <v>100</v>
      </c>
      <c r="S1068">
        <f t="shared" si="23"/>
        <v>100</v>
      </c>
      <c r="T1068">
        <f>1002-996+1</f>
        <v>7</v>
      </c>
      <c r="V1068">
        <f t="shared" ref="V1068:X1068" si="24">V1047/$Y1068 *100</f>
        <v>95.454545454545453</v>
      </c>
      <c r="W1068">
        <f t="shared" si="24"/>
        <v>95.454545454545453</v>
      </c>
      <c r="X1068">
        <f t="shared" si="24"/>
        <v>100</v>
      </c>
      <c r="Y1068">
        <f>1002-981+1</f>
        <v>22</v>
      </c>
      <c r="AA1068">
        <f t="shared" ref="AA1068:AC1068" si="25">AA1047/$AD1068 *100</f>
        <v>100</v>
      </c>
      <c r="AB1068">
        <f t="shared" si="25"/>
        <v>100</v>
      </c>
      <c r="AC1068">
        <f t="shared" si="25"/>
        <v>100</v>
      </c>
      <c r="AD1068">
        <f>1002-977+1</f>
        <v>26</v>
      </c>
    </row>
  </sheetData>
  <sortState xmlns:xlrd2="http://schemas.microsoft.com/office/spreadsheetml/2017/richdata2" ref="Z3:AC1002">
    <sortCondition ref="Z3:Z1002"/>
  </sortState>
  <mergeCells count="6">
    <mergeCell ref="A1:D1"/>
    <mergeCell ref="Z1:AC1"/>
    <mergeCell ref="U1:X1"/>
    <mergeCell ref="P1:S1"/>
    <mergeCell ref="K1:N1"/>
    <mergeCell ref="F1:I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95F520-C3A8-4CB9-8E0F-BAC7A8E16281}">
  <dimension ref="A1:D27"/>
  <sheetViews>
    <sheetView tabSelected="1" topLeftCell="A7" workbookViewId="0">
      <selection activeCell="A28" sqref="A28"/>
    </sheetView>
  </sheetViews>
  <sheetFormatPr defaultRowHeight="15" x14ac:dyDescent="0.25"/>
  <sheetData>
    <row r="1" spans="1:4" x14ac:dyDescent="0.25">
      <c r="B1" t="s">
        <v>91</v>
      </c>
      <c r="C1" t="s">
        <v>90</v>
      </c>
      <c r="D1" t="s">
        <v>1</v>
      </c>
    </row>
    <row r="2" spans="1:4" ht="30" x14ac:dyDescent="0.25">
      <c r="A2" s="2" t="s">
        <v>1410</v>
      </c>
      <c r="B2">
        <v>62.828947368421048</v>
      </c>
      <c r="C2">
        <v>61.51315789473685</v>
      </c>
      <c r="D2">
        <v>96.381578947368425</v>
      </c>
    </row>
    <row r="3" spans="1:4" ht="30" x14ac:dyDescent="0.25">
      <c r="A3" s="2" t="s">
        <v>1411</v>
      </c>
      <c r="B3">
        <v>60.512820512820511</v>
      </c>
      <c r="C3">
        <v>58.461538461538467</v>
      </c>
      <c r="D3">
        <v>96.92307692307692</v>
      </c>
    </row>
    <row r="4" spans="1:4" ht="30" x14ac:dyDescent="0.25">
      <c r="A4" s="2" t="s">
        <v>1412</v>
      </c>
      <c r="B4">
        <v>62.666666666666671</v>
      </c>
      <c r="C4">
        <v>62</v>
      </c>
      <c r="D4">
        <v>96.666666666666671</v>
      </c>
    </row>
    <row r="5" spans="1:4" ht="30" x14ac:dyDescent="0.25">
      <c r="A5" s="2" t="s">
        <v>1413</v>
      </c>
      <c r="B5">
        <v>62.903225806451616</v>
      </c>
      <c r="C5">
        <v>61.29032258064516</v>
      </c>
      <c r="D5">
        <v>98.387096774193552</v>
      </c>
    </row>
    <row r="6" spans="1:4" ht="30" x14ac:dyDescent="0.25">
      <c r="A6" s="2" t="s">
        <v>1414</v>
      </c>
      <c r="B6">
        <v>82.8125</v>
      </c>
      <c r="C6">
        <v>81.25</v>
      </c>
      <c r="D6">
        <v>95.3125</v>
      </c>
    </row>
    <row r="7" spans="1:4" ht="45" x14ac:dyDescent="0.25">
      <c r="A7" s="3" t="s">
        <v>1415</v>
      </c>
      <c r="B7">
        <v>76.744186046511629</v>
      </c>
      <c r="C7">
        <v>76.744186046511629</v>
      </c>
      <c r="D7">
        <v>100</v>
      </c>
    </row>
    <row r="8" spans="1:4" ht="30" x14ac:dyDescent="0.25">
      <c r="A8" s="2" t="s">
        <v>1416</v>
      </c>
      <c r="B8">
        <v>80.555555555555557</v>
      </c>
      <c r="C8">
        <v>80.555555555555557</v>
      </c>
      <c r="D8">
        <v>100</v>
      </c>
    </row>
    <row r="9" spans="1:4" ht="30" x14ac:dyDescent="0.25">
      <c r="A9" s="2" t="s">
        <v>1417</v>
      </c>
      <c r="B9">
        <v>86.111111111111114</v>
      </c>
      <c r="C9">
        <v>86.111111111111114</v>
      </c>
      <c r="D9">
        <v>97.222222222222214</v>
      </c>
    </row>
    <row r="10" spans="1:4" ht="30" x14ac:dyDescent="0.25">
      <c r="A10" s="2" t="s">
        <v>1418</v>
      </c>
      <c r="B10">
        <v>92.857142857142861</v>
      </c>
      <c r="C10">
        <v>95.238095238095227</v>
      </c>
      <c r="D10">
        <v>98.80952380952381</v>
      </c>
    </row>
    <row r="11" spans="1:4" ht="30" x14ac:dyDescent="0.25">
      <c r="A11" s="2" t="s">
        <v>1419</v>
      </c>
      <c r="B11">
        <v>100</v>
      </c>
      <c r="C11">
        <v>100</v>
      </c>
      <c r="D11">
        <v>100</v>
      </c>
    </row>
    <row r="17" spans="1:4" x14ac:dyDescent="0.25">
      <c r="C17" t="s">
        <v>1375</v>
      </c>
    </row>
    <row r="18" spans="1:4" x14ac:dyDescent="0.25">
      <c r="B18" t="s">
        <v>91</v>
      </c>
      <c r="C18" t="s">
        <v>90</v>
      </c>
      <c r="D18" t="s">
        <v>1</v>
      </c>
    </row>
    <row r="19" spans="1:4" ht="30" x14ac:dyDescent="0.25">
      <c r="A19" s="2" t="s">
        <v>1420</v>
      </c>
      <c r="B19">
        <v>78.47025495750708</v>
      </c>
      <c r="C19">
        <v>77.903682719546737</v>
      </c>
      <c r="D19">
        <v>97.16713881019831</v>
      </c>
    </row>
    <row r="20" spans="1:4" ht="30" x14ac:dyDescent="0.25">
      <c r="A20" s="2" t="s">
        <v>1421</v>
      </c>
      <c r="B20">
        <v>77.832512315270947</v>
      </c>
      <c r="C20">
        <v>77.339901477832512</v>
      </c>
      <c r="D20">
        <v>96.551724137931032</v>
      </c>
    </row>
    <row r="21" spans="1:4" ht="30" x14ac:dyDescent="0.25">
      <c r="A21" s="2" t="s">
        <v>1422</v>
      </c>
      <c r="B21">
        <v>83.333333333333343</v>
      </c>
      <c r="C21">
        <v>84.722222222222214</v>
      </c>
      <c r="D21">
        <v>96.527777777777786</v>
      </c>
    </row>
    <row r="22" spans="1:4" ht="30" x14ac:dyDescent="0.25">
      <c r="A22" s="2" t="s">
        <v>1423</v>
      </c>
      <c r="B22">
        <v>82.954545454545453</v>
      </c>
      <c r="C22">
        <v>82.954545454545453</v>
      </c>
      <c r="D22">
        <v>98.86363636363636</v>
      </c>
    </row>
    <row r="23" spans="1:4" ht="45" x14ac:dyDescent="0.25">
      <c r="A23" s="2" t="s">
        <v>1424</v>
      </c>
      <c r="B23">
        <v>89.65517241379311</v>
      </c>
      <c r="C23">
        <v>89.65517241379311</v>
      </c>
      <c r="D23">
        <v>100</v>
      </c>
    </row>
    <row r="24" spans="1:4" ht="30" x14ac:dyDescent="0.25">
      <c r="A24" s="2" t="s">
        <v>1425</v>
      </c>
      <c r="B24">
        <v>95.454545454545453</v>
      </c>
      <c r="C24">
        <v>97.727272727272734</v>
      </c>
      <c r="D24">
        <v>97.727272727272734</v>
      </c>
    </row>
    <row r="25" spans="1:4" ht="30" x14ac:dyDescent="0.25">
      <c r="A25" s="2" t="s">
        <v>1426</v>
      </c>
      <c r="B25">
        <v>100</v>
      </c>
      <c r="C25">
        <v>100</v>
      </c>
      <c r="D25">
        <v>100</v>
      </c>
    </row>
    <row r="26" spans="1:4" ht="30" x14ac:dyDescent="0.25">
      <c r="A26" s="2" t="s">
        <v>1427</v>
      </c>
      <c r="B26">
        <v>100</v>
      </c>
      <c r="C26">
        <v>100</v>
      </c>
      <c r="D26">
        <v>100</v>
      </c>
    </row>
    <row r="27" spans="1:4" ht="30" x14ac:dyDescent="0.25">
      <c r="A27" s="2" t="s">
        <v>1428</v>
      </c>
      <c r="B27">
        <v>95.454545454545453</v>
      </c>
      <c r="C27">
        <v>95.454545454545453</v>
      </c>
      <c r="D27">
        <v>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Raw Results</vt:lpstr>
      <vt:lpstr>Diameter</vt:lpstr>
      <vt:lpstr>Avg. Degree (ALL)</vt:lpstr>
      <vt:lpstr>Avg. Degree (Separated)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Zain Rizvi</dc:creator>
  <cp:lastModifiedBy>Zain Rizvi</cp:lastModifiedBy>
  <dcterms:created xsi:type="dcterms:W3CDTF">2020-02-25T20:49:26Z</dcterms:created>
  <dcterms:modified xsi:type="dcterms:W3CDTF">2020-04-10T22:35:23Z</dcterms:modified>
</cp:coreProperties>
</file>