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honoratabogusz/Documents/Documents Mac/Data Science WNE 2019-2021/suburbanisation/final_calc/"/>
    </mc:Choice>
  </mc:AlternateContent>
  <bookViews>
    <workbookView xWindow="9280" yWindow="0" windowWidth="22640" windowHeight="18000" tabRatio="500"/>
  </bookViews>
  <sheets>
    <sheet name="data" sheetId="1" r:id="rId1"/>
    <sheet name="srednia_mediana" sheetId="3" r:id="rId2"/>
    <sheet name="po_typach_srednie" sheetId="4" r:id="rId3"/>
    <sheet name="powiatowa" sheetId="2" r:id="rId4"/>
    <sheet name="Sheet1" sheetId="5" r:id="rId5"/>
  </sheets>
  <definedNames>
    <definedName name="_xlnm._FilterDatabase" localSheetId="0" hidden="1">data!$A$1:$AB$829</definedName>
    <definedName name="_xlnm._FilterDatabase" localSheetId="2" hidden="1">po_typach_srednie!$A$1:$F$617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1" l="1"/>
  <c r="C2" i="4"/>
  <c r="X8" i="1"/>
  <c r="B19" i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V19" i="1"/>
  <c r="B12" i="1"/>
  <c r="B13" i="1"/>
  <c r="X13" i="1"/>
  <c r="B14" i="1"/>
  <c r="B15" i="1"/>
  <c r="X15" i="1"/>
  <c r="B16" i="1"/>
  <c r="X16" i="1"/>
  <c r="B17" i="1"/>
  <c r="X17" i="1"/>
  <c r="B18" i="1"/>
  <c r="X18" i="1"/>
  <c r="X19" i="1"/>
  <c r="B20" i="1"/>
  <c r="X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X33" i="1"/>
  <c r="B34" i="1"/>
  <c r="X34" i="1"/>
  <c r="B35" i="1"/>
  <c r="X35" i="1"/>
  <c r="B36" i="1"/>
  <c r="X36" i="1"/>
  <c r="B37" i="1"/>
  <c r="X37" i="1"/>
  <c r="B38" i="1"/>
  <c r="X38" i="1"/>
  <c r="B39" i="1"/>
  <c r="X39" i="1"/>
  <c r="B40" i="1"/>
  <c r="X40" i="1"/>
  <c r="B41" i="1"/>
  <c r="X41" i="1"/>
  <c r="B42" i="1"/>
  <c r="X42" i="1"/>
  <c r="B43" i="1"/>
  <c r="X43" i="1"/>
  <c r="B44" i="1"/>
  <c r="B45" i="1"/>
  <c r="B46" i="1"/>
  <c r="B47" i="1"/>
  <c r="X47" i="1"/>
  <c r="B48" i="1"/>
  <c r="X48" i="1"/>
  <c r="B49" i="1"/>
  <c r="X49" i="1"/>
  <c r="B50" i="1"/>
  <c r="B51" i="1"/>
  <c r="B52" i="1"/>
  <c r="B53" i="1"/>
  <c r="X53" i="1"/>
  <c r="B54" i="1"/>
  <c r="B55" i="1"/>
  <c r="X55" i="1"/>
  <c r="B56" i="1"/>
  <c r="X56" i="1"/>
  <c r="B57" i="1"/>
  <c r="X57" i="1"/>
  <c r="B58" i="1"/>
  <c r="B59" i="1"/>
  <c r="X59" i="1"/>
  <c r="B60" i="1"/>
  <c r="X60" i="1"/>
  <c r="B61" i="1"/>
  <c r="X61" i="1"/>
  <c r="B62" i="1"/>
  <c r="X62" i="1"/>
  <c r="B63" i="1"/>
  <c r="X63" i="1"/>
  <c r="B64" i="1"/>
  <c r="X64" i="1"/>
  <c r="B65" i="1"/>
  <c r="X65" i="1"/>
  <c r="B66" i="1"/>
  <c r="X66" i="1"/>
  <c r="B67" i="1"/>
  <c r="X67" i="1"/>
  <c r="B68" i="1"/>
  <c r="X68" i="1"/>
  <c r="B69" i="1"/>
  <c r="X69" i="1"/>
  <c r="B70" i="1"/>
  <c r="X70" i="1"/>
  <c r="B71" i="1"/>
  <c r="X71" i="1"/>
  <c r="B72" i="1"/>
  <c r="X72" i="1"/>
  <c r="B73" i="1"/>
  <c r="X73" i="1"/>
  <c r="B74" i="1"/>
  <c r="B75" i="1"/>
  <c r="B76" i="1"/>
  <c r="B77" i="1"/>
  <c r="B78" i="1"/>
  <c r="B79" i="1"/>
  <c r="X79" i="1"/>
  <c r="B80" i="1"/>
  <c r="X80" i="1"/>
  <c r="B81" i="1"/>
  <c r="X81" i="1"/>
  <c r="B82" i="1"/>
  <c r="X82" i="1"/>
  <c r="B83" i="1"/>
  <c r="X83" i="1"/>
  <c r="B84" i="1"/>
  <c r="X84" i="1"/>
  <c r="B85" i="1"/>
  <c r="X85" i="1"/>
  <c r="B86" i="1"/>
  <c r="X86" i="1"/>
  <c r="B87" i="1"/>
  <c r="X87" i="1"/>
  <c r="B88" i="1"/>
  <c r="X88" i="1"/>
  <c r="B89" i="1"/>
  <c r="X89" i="1"/>
  <c r="B90" i="1"/>
  <c r="X90" i="1"/>
  <c r="B91" i="1"/>
  <c r="X91" i="1"/>
  <c r="B92" i="1"/>
  <c r="X92" i="1"/>
  <c r="B93" i="1"/>
  <c r="X93" i="1"/>
  <c r="B94" i="1"/>
  <c r="B95" i="1"/>
  <c r="X95" i="1"/>
  <c r="B96" i="1"/>
  <c r="X96" i="1"/>
  <c r="B97" i="1"/>
  <c r="X97" i="1"/>
  <c r="B98" i="1"/>
  <c r="X98" i="1"/>
  <c r="B99" i="1"/>
  <c r="X99" i="1"/>
  <c r="B100" i="1"/>
  <c r="X100" i="1"/>
  <c r="B101" i="1"/>
  <c r="X101" i="1"/>
  <c r="B102" i="1"/>
  <c r="X102" i="1"/>
  <c r="B103" i="1"/>
  <c r="B104" i="1"/>
  <c r="X104" i="1"/>
  <c r="B105" i="1"/>
  <c r="B106" i="1"/>
  <c r="B107" i="1"/>
  <c r="B108" i="1"/>
  <c r="B109" i="1"/>
  <c r="B110" i="1"/>
  <c r="X110" i="1"/>
  <c r="B111" i="1"/>
  <c r="X111" i="1"/>
  <c r="B112" i="1"/>
  <c r="X112" i="1"/>
  <c r="B113" i="1"/>
  <c r="X113" i="1"/>
  <c r="B114" i="1"/>
  <c r="X114" i="1"/>
  <c r="B115" i="1"/>
  <c r="X115" i="1"/>
  <c r="B116" i="1"/>
  <c r="X116" i="1"/>
  <c r="B117" i="1"/>
  <c r="X117" i="1"/>
  <c r="B118" i="1"/>
  <c r="B119" i="1"/>
  <c r="X119" i="1"/>
  <c r="B120" i="1"/>
  <c r="X120" i="1"/>
  <c r="B121" i="1"/>
  <c r="X121" i="1"/>
  <c r="B122" i="1"/>
  <c r="B123" i="1"/>
  <c r="B124" i="1"/>
  <c r="B125" i="1"/>
  <c r="B126" i="1"/>
  <c r="B127" i="1"/>
  <c r="B128" i="1"/>
  <c r="B129" i="1"/>
  <c r="X129" i="1"/>
  <c r="B130" i="1"/>
  <c r="X130" i="1"/>
  <c r="B131" i="1"/>
  <c r="X131" i="1"/>
  <c r="B132" i="1"/>
  <c r="X132" i="1"/>
  <c r="B133" i="1"/>
  <c r="B134" i="1"/>
  <c r="X134" i="1"/>
  <c r="B135" i="1"/>
  <c r="X135" i="1"/>
  <c r="B136" i="1"/>
  <c r="X136" i="1"/>
  <c r="B137" i="1"/>
  <c r="X137" i="1"/>
  <c r="B138" i="1"/>
  <c r="X138" i="1"/>
  <c r="B139" i="1"/>
  <c r="X139" i="1"/>
  <c r="B140" i="1"/>
  <c r="X140" i="1"/>
  <c r="B141" i="1"/>
  <c r="X141" i="1"/>
  <c r="B142" i="1"/>
  <c r="X142" i="1"/>
  <c r="B143" i="1"/>
  <c r="X143" i="1"/>
  <c r="B144" i="1"/>
  <c r="X144" i="1"/>
  <c r="B145" i="1"/>
  <c r="X145" i="1"/>
  <c r="B146" i="1"/>
  <c r="X146" i="1"/>
  <c r="B147" i="1"/>
  <c r="X147" i="1"/>
  <c r="B148" i="1"/>
  <c r="X148" i="1"/>
  <c r="B149" i="1"/>
  <c r="X149" i="1"/>
  <c r="B150" i="1"/>
  <c r="X150" i="1"/>
  <c r="B151" i="1"/>
  <c r="X151" i="1"/>
  <c r="B152" i="1"/>
  <c r="X152" i="1"/>
  <c r="B153" i="1"/>
  <c r="X153" i="1"/>
  <c r="B154" i="1"/>
  <c r="B155" i="1"/>
  <c r="X155" i="1"/>
  <c r="B156" i="1"/>
  <c r="B157" i="1"/>
  <c r="B158" i="1"/>
  <c r="B159" i="1"/>
  <c r="X159" i="1"/>
  <c r="B160" i="1"/>
  <c r="B161" i="1"/>
  <c r="X161" i="1"/>
  <c r="B162" i="1"/>
  <c r="B163" i="1"/>
  <c r="X163" i="1"/>
  <c r="B164" i="1"/>
  <c r="X164" i="1"/>
  <c r="B165" i="1"/>
  <c r="X165" i="1"/>
  <c r="B166" i="1"/>
  <c r="X166" i="1"/>
  <c r="B167" i="1"/>
  <c r="X167" i="1"/>
  <c r="B168" i="1"/>
  <c r="X168" i="1"/>
  <c r="B169" i="1"/>
  <c r="X169" i="1"/>
  <c r="B170" i="1"/>
  <c r="X170" i="1"/>
  <c r="B171" i="1"/>
  <c r="X171" i="1"/>
  <c r="B172" i="1"/>
  <c r="X172" i="1"/>
  <c r="B173" i="1"/>
  <c r="X173" i="1"/>
  <c r="B174" i="1"/>
  <c r="X174" i="1"/>
  <c r="B175" i="1"/>
  <c r="X175" i="1"/>
  <c r="B176" i="1"/>
  <c r="X176" i="1"/>
  <c r="B177" i="1"/>
  <c r="X177" i="1"/>
  <c r="B178" i="1"/>
  <c r="X178" i="1"/>
  <c r="B179" i="1"/>
  <c r="X179" i="1"/>
  <c r="B180" i="1"/>
  <c r="X180" i="1"/>
  <c r="B181" i="1"/>
  <c r="X181" i="1"/>
  <c r="B182" i="1"/>
  <c r="B183" i="1"/>
  <c r="B184" i="1"/>
  <c r="B185" i="1"/>
  <c r="B186" i="1"/>
  <c r="B187" i="1"/>
  <c r="X187" i="1"/>
  <c r="B188" i="1"/>
  <c r="X188" i="1"/>
  <c r="B189" i="1"/>
  <c r="X189" i="1"/>
  <c r="B190" i="1"/>
  <c r="X190" i="1"/>
  <c r="B191" i="1"/>
  <c r="X191" i="1"/>
  <c r="B192" i="1"/>
  <c r="X192" i="1"/>
  <c r="B193" i="1"/>
  <c r="X193" i="1"/>
  <c r="B194" i="1"/>
  <c r="X194" i="1"/>
  <c r="B195" i="1"/>
  <c r="X195" i="1"/>
  <c r="B196" i="1"/>
  <c r="X196" i="1"/>
  <c r="B197" i="1"/>
  <c r="X197" i="1"/>
  <c r="B198" i="1"/>
  <c r="X198" i="1"/>
  <c r="B199" i="1"/>
  <c r="X199" i="1"/>
  <c r="B200" i="1"/>
  <c r="X200" i="1"/>
  <c r="B201" i="1"/>
  <c r="X201" i="1"/>
  <c r="B202" i="1"/>
  <c r="X202" i="1"/>
  <c r="B203" i="1"/>
  <c r="X203" i="1"/>
  <c r="B204" i="1"/>
  <c r="X204" i="1"/>
  <c r="B205" i="1"/>
  <c r="X205" i="1"/>
  <c r="B206" i="1"/>
  <c r="X206" i="1"/>
  <c r="B207" i="1"/>
  <c r="X207" i="1"/>
  <c r="B208" i="1"/>
  <c r="X208" i="1"/>
  <c r="B209" i="1"/>
  <c r="X209" i="1"/>
  <c r="B210" i="1"/>
  <c r="X210" i="1"/>
  <c r="B211" i="1"/>
  <c r="B212" i="1"/>
  <c r="B213" i="1"/>
  <c r="B214" i="1"/>
  <c r="B215" i="1"/>
  <c r="X215" i="1"/>
  <c r="B216" i="1"/>
  <c r="X216" i="1"/>
  <c r="B217" i="1"/>
  <c r="B218" i="1"/>
  <c r="X218" i="1"/>
  <c r="B219" i="1"/>
  <c r="B220" i="1"/>
  <c r="X220" i="1"/>
  <c r="B221" i="1"/>
  <c r="X221" i="1"/>
  <c r="B222" i="1"/>
  <c r="X222" i="1"/>
  <c r="B223" i="1"/>
  <c r="X223" i="1"/>
  <c r="B224" i="1"/>
  <c r="X224" i="1"/>
  <c r="B225" i="1"/>
  <c r="X225" i="1"/>
  <c r="B226" i="1"/>
  <c r="X226" i="1"/>
  <c r="B227" i="1"/>
  <c r="X227" i="1"/>
  <c r="B228" i="1"/>
  <c r="X228" i="1"/>
  <c r="B229" i="1"/>
  <c r="X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X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X256" i="1"/>
  <c r="B257" i="1"/>
  <c r="X257" i="1"/>
  <c r="B258" i="1"/>
  <c r="X258" i="1"/>
  <c r="B259" i="1"/>
  <c r="X259" i="1"/>
  <c r="B260" i="1"/>
  <c r="X260" i="1"/>
  <c r="B261" i="1"/>
  <c r="X261" i="1"/>
  <c r="B262" i="1"/>
  <c r="X262" i="1"/>
  <c r="B263" i="1"/>
  <c r="X263" i="1"/>
  <c r="B264" i="1"/>
  <c r="X264" i="1"/>
  <c r="B265" i="1"/>
  <c r="X265" i="1"/>
  <c r="B266" i="1"/>
  <c r="B267" i="1"/>
  <c r="B268" i="1"/>
  <c r="B269" i="1"/>
  <c r="B270" i="1"/>
  <c r="B271" i="1"/>
  <c r="X271" i="1"/>
  <c r="B272" i="1"/>
  <c r="X272" i="1"/>
  <c r="B273" i="1"/>
  <c r="X273" i="1"/>
  <c r="B274" i="1"/>
  <c r="X274" i="1"/>
  <c r="B275" i="1"/>
  <c r="X275" i="1"/>
  <c r="B276" i="1"/>
  <c r="X276" i="1"/>
  <c r="B277" i="1"/>
  <c r="X277" i="1"/>
  <c r="B278" i="1"/>
  <c r="B279" i="1"/>
  <c r="B280" i="1"/>
  <c r="B281" i="1"/>
  <c r="B282" i="1"/>
  <c r="B283" i="1"/>
  <c r="X283" i="1"/>
  <c r="B284" i="1"/>
  <c r="X284" i="1"/>
  <c r="B285" i="1"/>
  <c r="X285" i="1"/>
  <c r="B286" i="1"/>
  <c r="X286" i="1"/>
  <c r="B287" i="1"/>
  <c r="X287" i="1"/>
  <c r="B288" i="1"/>
  <c r="X288" i="1"/>
  <c r="B289" i="1"/>
  <c r="X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X308" i="1"/>
  <c r="B309" i="1"/>
  <c r="X309" i="1"/>
  <c r="B310" i="1"/>
  <c r="X310" i="1"/>
  <c r="B311" i="1"/>
  <c r="X311" i="1"/>
  <c r="B312" i="1"/>
  <c r="X312" i="1"/>
  <c r="B313" i="1"/>
  <c r="B314" i="1"/>
  <c r="B315" i="1"/>
  <c r="B316" i="1"/>
  <c r="X316" i="1"/>
  <c r="B317" i="1"/>
  <c r="B318" i="1"/>
  <c r="B319" i="1"/>
  <c r="B320" i="1"/>
  <c r="B321" i="1"/>
  <c r="B322" i="1"/>
  <c r="B323" i="1"/>
  <c r="X323" i="1"/>
  <c r="B324" i="1"/>
  <c r="B325" i="1"/>
  <c r="X325" i="1"/>
  <c r="B326" i="1"/>
  <c r="X326" i="1"/>
  <c r="B327" i="1"/>
  <c r="X327" i="1"/>
  <c r="B328" i="1"/>
  <c r="X328" i="1"/>
  <c r="B329" i="1"/>
  <c r="X329" i="1"/>
  <c r="B330" i="1"/>
  <c r="X330" i="1"/>
  <c r="B331" i="1"/>
  <c r="X331" i="1"/>
  <c r="B332" i="1"/>
  <c r="X332" i="1"/>
  <c r="B333" i="1"/>
  <c r="X333" i="1"/>
  <c r="B334" i="1"/>
  <c r="X334" i="1"/>
  <c r="B335" i="1"/>
  <c r="X335" i="1"/>
  <c r="B336" i="1"/>
  <c r="X336" i="1"/>
  <c r="B337" i="1"/>
  <c r="X337" i="1"/>
  <c r="B338" i="1"/>
  <c r="B339" i="1"/>
  <c r="B340" i="1"/>
  <c r="X340" i="1"/>
  <c r="B341" i="1"/>
  <c r="B342" i="1"/>
  <c r="B343" i="1"/>
  <c r="B344" i="1"/>
  <c r="B345" i="1"/>
  <c r="B346" i="1"/>
  <c r="X346" i="1"/>
  <c r="B347" i="1"/>
  <c r="B348" i="1"/>
  <c r="X348" i="1"/>
  <c r="B349" i="1"/>
  <c r="X349" i="1"/>
  <c r="B350" i="1"/>
  <c r="B351" i="1"/>
  <c r="X351" i="1"/>
  <c r="B352" i="1"/>
  <c r="X352" i="1"/>
  <c r="B353" i="1"/>
  <c r="X353" i="1"/>
  <c r="B354" i="1"/>
  <c r="X354" i="1"/>
  <c r="B355" i="1"/>
  <c r="X355" i="1"/>
  <c r="B356" i="1"/>
  <c r="X356" i="1"/>
  <c r="B357" i="1"/>
  <c r="X357" i="1"/>
  <c r="B358" i="1"/>
  <c r="X358" i="1"/>
  <c r="B359" i="1"/>
  <c r="X359" i="1"/>
  <c r="B360" i="1"/>
  <c r="X360" i="1"/>
  <c r="B361" i="1"/>
  <c r="X361" i="1"/>
  <c r="B362" i="1"/>
  <c r="X362" i="1"/>
  <c r="B363" i="1"/>
  <c r="B364" i="1"/>
  <c r="B365" i="1"/>
  <c r="X365" i="1"/>
  <c r="B366" i="1"/>
  <c r="X366" i="1"/>
  <c r="B367" i="1"/>
  <c r="X367" i="1"/>
  <c r="B368" i="1"/>
  <c r="X368" i="1"/>
  <c r="B369" i="1"/>
  <c r="X369" i="1"/>
  <c r="B370" i="1"/>
  <c r="X370" i="1"/>
  <c r="B371" i="1"/>
  <c r="X371" i="1"/>
  <c r="B372" i="1"/>
  <c r="X372" i="1"/>
  <c r="B373" i="1"/>
  <c r="B374" i="1"/>
  <c r="B375" i="1"/>
  <c r="X375" i="1"/>
  <c r="B376" i="1"/>
  <c r="X376" i="1"/>
  <c r="B377" i="1"/>
  <c r="X377" i="1"/>
  <c r="B378" i="1"/>
  <c r="X378" i="1"/>
  <c r="B379" i="1"/>
  <c r="X379" i="1"/>
  <c r="B380" i="1"/>
  <c r="X380" i="1"/>
  <c r="B381" i="1"/>
  <c r="X381" i="1"/>
  <c r="B382" i="1"/>
  <c r="X382" i="1"/>
  <c r="B383" i="1"/>
  <c r="X383" i="1"/>
  <c r="B384" i="1"/>
  <c r="X384" i="1"/>
  <c r="B385" i="1"/>
  <c r="X385" i="1"/>
  <c r="B386" i="1"/>
  <c r="B387" i="1"/>
  <c r="B388" i="1"/>
  <c r="B389" i="1"/>
  <c r="B390" i="1"/>
  <c r="B391" i="1"/>
  <c r="X391" i="1"/>
  <c r="B392" i="1"/>
  <c r="X392" i="1"/>
  <c r="B393" i="1"/>
  <c r="X393" i="1"/>
  <c r="B394" i="1"/>
  <c r="X394" i="1"/>
  <c r="B395" i="1"/>
  <c r="X395" i="1"/>
  <c r="B396" i="1"/>
  <c r="X396" i="1"/>
  <c r="B397" i="1"/>
  <c r="X397" i="1"/>
  <c r="B398" i="1"/>
  <c r="X398" i="1"/>
  <c r="B399" i="1"/>
  <c r="X399" i="1"/>
  <c r="B400" i="1"/>
  <c r="X400" i="1"/>
  <c r="B401" i="1"/>
  <c r="X401" i="1"/>
  <c r="B402" i="1"/>
  <c r="X402" i="1"/>
  <c r="B403" i="1"/>
  <c r="X403" i="1"/>
  <c r="B404" i="1"/>
  <c r="X404" i="1"/>
  <c r="B405" i="1"/>
  <c r="X405" i="1"/>
  <c r="B406" i="1"/>
  <c r="B407" i="1"/>
  <c r="B408" i="1"/>
  <c r="X408" i="1"/>
  <c r="B409" i="1"/>
  <c r="B410" i="1"/>
  <c r="X410" i="1"/>
  <c r="B411" i="1"/>
  <c r="X411" i="1"/>
  <c r="B412" i="1"/>
  <c r="X412" i="1"/>
  <c r="B413" i="1"/>
  <c r="X413" i="1"/>
  <c r="B414" i="1"/>
  <c r="X414" i="1"/>
  <c r="B415" i="1"/>
  <c r="X415" i="1"/>
  <c r="B416" i="1"/>
  <c r="X416" i="1"/>
  <c r="B417" i="1"/>
  <c r="X417" i="1"/>
  <c r="B418" i="1"/>
  <c r="X418" i="1"/>
  <c r="B419" i="1"/>
  <c r="X419" i="1"/>
  <c r="B420" i="1"/>
  <c r="X420" i="1"/>
  <c r="B421" i="1"/>
  <c r="X421" i="1"/>
  <c r="B422" i="1"/>
  <c r="X422" i="1"/>
  <c r="B423" i="1"/>
  <c r="X423" i="1"/>
  <c r="B424" i="1"/>
  <c r="X424" i="1"/>
  <c r="B425" i="1"/>
  <c r="X425" i="1"/>
  <c r="B426" i="1"/>
  <c r="X426" i="1"/>
  <c r="B427" i="1"/>
  <c r="X427" i="1"/>
  <c r="B428" i="1"/>
  <c r="X428" i="1"/>
  <c r="B429" i="1"/>
  <c r="X429" i="1"/>
  <c r="B430" i="1"/>
  <c r="B431" i="1"/>
  <c r="X431" i="1"/>
  <c r="B432" i="1"/>
  <c r="X432" i="1"/>
  <c r="B433" i="1"/>
  <c r="X433" i="1"/>
  <c r="B434" i="1"/>
  <c r="X434" i="1"/>
  <c r="B435" i="1"/>
  <c r="X435" i="1"/>
  <c r="B436" i="1"/>
  <c r="X436" i="1"/>
  <c r="B437" i="1"/>
  <c r="X437" i="1"/>
  <c r="B438" i="1"/>
  <c r="X438" i="1"/>
  <c r="B439" i="1"/>
  <c r="X439" i="1"/>
  <c r="B440" i="1"/>
  <c r="B441" i="1"/>
  <c r="B442" i="1"/>
  <c r="B443" i="1"/>
  <c r="X443" i="1"/>
  <c r="B444" i="1"/>
  <c r="X444" i="1"/>
  <c r="B445" i="1"/>
  <c r="X445" i="1"/>
  <c r="B446" i="1"/>
  <c r="B447" i="1"/>
  <c r="B448" i="1"/>
  <c r="B449" i="1"/>
  <c r="B450" i="1"/>
  <c r="B451" i="1"/>
  <c r="B452" i="1"/>
  <c r="B453" i="1"/>
  <c r="X453" i="1"/>
  <c r="B454" i="1"/>
  <c r="X454" i="1"/>
  <c r="B455" i="1"/>
  <c r="X455" i="1"/>
  <c r="B456" i="1"/>
  <c r="X456" i="1"/>
  <c r="B457" i="1"/>
  <c r="X457" i="1"/>
  <c r="B458" i="1"/>
  <c r="B459" i="1"/>
  <c r="B460" i="1"/>
  <c r="B461" i="1"/>
  <c r="B462" i="1"/>
  <c r="X462" i="1"/>
  <c r="B463" i="1"/>
  <c r="X463" i="1"/>
  <c r="B464" i="1"/>
  <c r="X464" i="1"/>
  <c r="B465" i="1"/>
  <c r="X465" i="1"/>
  <c r="B466" i="1"/>
  <c r="X466" i="1"/>
  <c r="B467" i="1"/>
  <c r="X467" i="1"/>
  <c r="B468" i="1"/>
  <c r="X468" i="1"/>
  <c r="B469" i="1"/>
  <c r="X469" i="1"/>
  <c r="B470" i="1"/>
  <c r="B471" i="1"/>
  <c r="B472" i="1"/>
  <c r="X472" i="1"/>
  <c r="B473" i="1"/>
  <c r="B474" i="1"/>
  <c r="X474" i="1"/>
  <c r="B475" i="1"/>
  <c r="X475" i="1"/>
  <c r="B476" i="1"/>
  <c r="X476" i="1"/>
  <c r="B477" i="1"/>
  <c r="X477" i="1"/>
  <c r="B478" i="1"/>
  <c r="X478" i="1"/>
  <c r="B479" i="1"/>
  <c r="X479" i="1"/>
  <c r="B480" i="1"/>
  <c r="X480" i="1"/>
  <c r="B481" i="1"/>
  <c r="X481" i="1"/>
  <c r="B482" i="1"/>
  <c r="X482" i="1"/>
  <c r="B483" i="1"/>
  <c r="X483" i="1"/>
  <c r="B484" i="1"/>
  <c r="X484" i="1"/>
  <c r="B485" i="1"/>
  <c r="X485" i="1"/>
  <c r="B486" i="1"/>
  <c r="X486" i="1"/>
  <c r="B487" i="1"/>
  <c r="X487" i="1"/>
  <c r="B488" i="1"/>
  <c r="X488" i="1"/>
  <c r="B489" i="1"/>
  <c r="X489" i="1"/>
  <c r="B490" i="1"/>
  <c r="X490" i="1"/>
  <c r="B491" i="1"/>
  <c r="X491" i="1"/>
  <c r="B492" i="1"/>
  <c r="X492" i="1"/>
  <c r="B493" i="1"/>
  <c r="X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X506" i="1"/>
  <c r="B507" i="1"/>
  <c r="X507" i="1"/>
  <c r="B508" i="1"/>
  <c r="B509" i="1"/>
  <c r="X509" i="1"/>
  <c r="B510" i="1"/>
  <c r="X510" i="1"/>
  <c r="B511" i="1"/>
  <c r="X511" i="1"/>
  <c r="B512" i="1"/>
  <c r="X512" i="1"/>
  <c r="B513" i="1"/>
  <c r="X513" i="1"/>
  <c r="B514" i="1"/>
  <c r="X514" i="1"/>
  <c r="B515" i="1"/>
  <c r="X515" i="1"/>
  <c r="B516" i="1"/>
  <c r="X516" i="1"/>
  <c r="B517" i="1"/>
  <c r="X517" i="1"/>
  <c r="B518" i="1"/>
  <c r="B519" i="1"/>
  <c r="X519" i="1"/>
  <c r="B520" i="1"/>
  <c r="X520" i="1"/>
  <c r="B521" i="1"/>
  <c r="X521" i="1"/>
  <c r="B522" i="1"/>
  <c r="X522" i="1"/>
  <c r="B523" i="1"/>
  <c r="X523" i="1"/>
  <c r="B524" i="1"/>
  <c r="X524" i="1"/>
  <c r="B525" i="1"/>
  <c r="X525" i="1"/>
  <c r="B526" i="1"/>
  <c r="X526" i="1"/>
  <c r="B527" i="1"/>
  <c r="X527" i="1"/>
  <c r="B528" i="1"/>
  <c r="X528" i="1"/>
  <c r="B529" i="1"/>
  <c r="X529" i="1"/>
  <c r="B530" i="1"/>
  <c r="X530" i="1"/>
  <c r="B531" i="1"/>
  <c r="X531" i="1"/>
  <c r="B532" i="1"/>
  <c r="X532" i="1"/>
  <c r="B533" i="1"/>
  <c r="X533" i="1"/>
  <c r="B534" i="1"/>
  <c r="X534" i="1"/>
  <c r="B535" i="1"/>
  <c r="X535" i="1"/>
  <c r="B536" i="1"/>
  <c r="X536" i="1"/>
  <c r="B537" i="1"/>
  <c r="X537" i="1"/>
  <c r="B538" i="1"/>
  <c r="X538" i="1"/>
  <c r="B539" i="1"/>
  <c r="X539" i="1"/>
  <c r="B540" i="1"/>
  <c r="X540" i="1"/>
  <c r="B541" i="1"/>
  <c r="B542" i="1"/>
  <c r="B543" i="1"/>
  <c r="B544" i="1"/>
  <c r="B545" i="1"/>
  <c r="B546" i="1"/>
  <c r="B547" i="1"/>
  <c r="B548" i="1"/>
  <c r="B549" i="1"/>
  <c r="B550" i="1"/>
  <c r="X550" i="1"/>
  <c r="B551" i="1"/>
  <c r="X551" i="1"/>
  <c r="B552" i="1"/>
  <c r="X552" i="1"/>
  <c r="B553" i="1"/>
  <c r="X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X568" i="1"/>
  <c r="B569" i="1"/>
  <c r="X569" i="1"/>
  <c r="B570" i="1"/>
  <c r="B571" i="1"/>
  <c r="X571" i="1"/>
  <c r="B572" i="1"/>
  <c r="X572" i="1"/>
  <c r="B573" i="1"/>
  <c r="X573" i="1"/>
  <c r="B574" i="1"/>
  <c r="X574" i="1"/>
  <c r="B575" i="1"/>
  <c r="X575" i="1"/>
  <c r="B576" i="1"/>
  <c r="X576" i="1"/>
  <c r="B577" i="1"/>
  <c r="X577" i="1"/>
  <c r="B578" i="1"/>
  <c r="B579" i="1"/>
  <c r="B580" i="1"/>
  <c r="B581" i="1"/>
  <c r="B582" i="1"/>
  <c r="B583" i="1"/>
  <c r="X583" i="1"/>
  <c r="B584" i="1"/>
  <c r="B585" i="1"/>
  <c r="X585" i="1"/>
  <c r="B586" i="1"/>
  <c r="X586" i="1"/>
  <c r="B587" i="1"/>
  <c r="X587" i="1"/>
  <c r="B588" i="1"/>
  <c r="X588" i="1"/>
  <c r="B589" i="1"/>
  <c r="X589" i="1"/>
  <c r="B590" i="1"/>
  <c r="B591" i="1"/>
  <c r="B592" i="1"/>
  <c r="B593" i="1"/>
  <c r="B594" i="1"/>
  <c r="B595" i="1"/>
  <c r="B596" i="1"/>
  <c r="B597" i="1"/>
  <c r="X597" i="1"/>
  <c r="B598" i="1"/>
  <c r="X598" i="1"/>
  <c r="B599" i="1"/>
  <c r="X599" i="1"/>
  <c r="B600" i="1"/>
  <c r="X600" i="1"/>
  <c r="B601" i="1"/>
  <c r="B602" i="1"/>
  <c r="B603" i="1"/>
  <c r="B604" i="1"/>
  <c r="B605" i="1"/>
  <c r="B606" i="1"/>
  <c r="B607" i="1"/>
  <c r="B608" i="1"/>
  <c r="B609" i="1"/>
  <c r="X609" i="1"/>
  <c r="B610" i="1"/>
  <c r="X610" i="1"/>
  <c r="B611" i="1"/>
  <c r="X611" i="1"/>
  <c r="B612" i="1"/>
  <c r="X612" i="1"/>
  <c r="B613" i="1"/>
  <c r="X613" i="1"/>
  <c r="B614" i="1"/>
  <c r="B615" i="1"/>
  <c r="B616" i="1"/>
  <c r="B617" i="1"/>
  <c r="B618" i="1"/>
  <c r="B619" i="1"/>
  <c r="X619" i="1"/>
  <c r="B620" i="1"/>
  <c r="X620" i="1"/>
  <c r="B621" i="1"/>
  <c r="X621" i="1"/>
  <c r="B622" i="1"/>
  <c r="X622" i="1"/>
  <c r="B623" i="1"/>
  <c r="X623" i="1"/>
  <c r="B624" i="1"/>
  <c r="X624" i="1"/>
  <c r="B625" i="1"/>
  <c r="X625" i="1"/>
  <c r="B626" i="1"/>
  <c r="B627" i="1"/>
  <c r="B628" i="1"/>
  <c r="B629" i="1"/>
  <c r="B630" i="1"/>
  <c r="B631" i="1"/>
  <c r="B632" i="1"/>
  <c r="B633" i="1"/>
  <c r="X633" i="1"/>
  <c r="B634" i="1"/>
  <c r="X634" i="1"/>
  <c r="B635" i="1"/>
  <c r="X635" i="1"/>
  <c r="B636" i="1"/>
  <c r="X636" i="1"/>
  <c r="B637" i="1"/>
  <c r="X637" i="1"/>
  <c r="B638" i="1"/>
  <c r="X638" i="1"/>
  <c r="B639" i="1"/>
  <c r="X639" i="1"/>
  <c r="B640" i="1"/>
  <c r="X640" i="1"/>
  <c r="B641" i="1"/>
  <c r="X641" i="1"/>
  <c r="B642" i="1"/>
  <c r="X642" i="1"/>
  <c r="B643" i="1"/>
  <c r="X643" i="1"/>
  <c r="B644" i="1"/>
  <c r="X644" i="1"/>
  <c r="B645" i="1"/>
  <c r="X645" i="1"/>
  <c r="B646" i="1"/>
  <c r="X646" i="1"/>
  <c r="B647" i="1"/>
  <c r="X647" i="1"/>
  <c r="B648" i="1"/>
  <c r="X648" i="1"/>
  <c r="B649" i="1"/>
  <c r="X649" i="1"/>
  <c r="B650" i="1"/>
  <c r="X650" i="1"/>
  <c r="B651" i="1"/>
  <c r="X651" i="1"/>
  <c r="B652" i="1"/>
  <c r="X652" i="1"/>
  <c r="B653" i="1"/>
  <c r="X653" i="1"/>
  <c r="B654" i="1"/>
  <c r="X654" i="1"/>
  <c r="B655" i="1"/>
  <c r="X655" i="1"/>
  <c r="B656" i="1"/>
  <c r="X656" i="1"/>
  <c r="B657" i="1"/>
  <c r="B658" i="1"/>
  <c r="B659" i="1"/>
  <c r="X659" i="1"/>
  <c r="B660" i="1"/>
  <c r="X660" i="1"/>
  <c r="B661" i="1"/>
  <c r="X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X674" i="1"/>
  <c r="B675" i="1"/>
  <c r="X675" i="1"/>
  <c r="B676" i="1"/>
  <c r="X676" i="1"/>
  <c r="B677" i="1"/>
  <c r="X677" i="1"/>
  <c r="B678" i="1"/>
  <c r="X678" i="1"/>
  <c r="B679" i="1"/>
  <c r="X679" i="1"/>
  <c r="B680" i="1"/>
  <c r="X680" i="1"/>
  <c r="B681" i="1"/>
  <c r="X681" i="1"/>
  <c r="B682" i="1"/>
  <c r="B683" i="1"/>
  <c r="B684" i="1"/>
  <c r="B685" i="1"/>
  <c r="B686" i="1"/>
  <c r="B687" i="1"/>
  <c r="X687" i="1"/>
  <c r="B688" i="1"/>
  <c r="X688" i="1"/>
  <c r="B689" i="1"/>
  <c r="X689" i="1"/>
  <c r="B690" i="1"/>
  <c r="X690" i="1"/>
  <c r="B691" i="1"/>
  <c r="X691" i="1"/>
  <c r="B692" i="1"/>
  <c r="X692" i="1"/>
  <c r="B693" i="1"/>
  <c r="X693" i="1"/>
  <c r="B694" i="1"/>
  <c r="X694" i="1"/>
  <c r="B695" i="1"/>
  <c r="X695" i="1"/>
  <c r="B696" i="1"/>
  <c r="X696" i="1"/>
  <c r="B697" i="1"/>
  <c r="X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X710" i="1"/>
  <c r="B711" i="1"/>
  <c r="X711" i="1"/>
  <c r="B712" i="1"/>
  <c r="X712" i="1"/>
  <c r="B713" i="1"/>
  <c r="X713" i="1"/>
  <c r="B714" i="1"/>
  <c r="X714" i="1"/>
  <c r="B715" i="1"/>
  <c r="X715" i="1"/>
  <c r="B716" i="1"/>
  <c r="X716" i="1"/>
  <c r="B717" i="1"/>
  <c r="X717" i="1"/>
  <c r="B718" i="1"/>
  <c r="B719" i="1"/>
  <c r="X719" i="1"/>
  <c r="B720" i="1"/>
  <c r="X720" i="1"/>
  <c r="B721" i="1"/>
  <c r="X721" i="1"/>
  <c r="B722" i="1"/>
  <c r="B723" i="1"/>
  <c r="B724" i="1"/>
  <c r="B725" i="1"/>
  <c r="B726" i="1"/>
  <c r="B727" i="1"/>
  <c r="B728" i="1"/>
  <c r="B729" i="1"/>
  <c r="X729" i="1"/>
  <c r="B730" i="1"/>
  <c r="X730" i="1"/>
  <c r="B731" i="1"/>
  <c r="X731" i="1"/>
  <c r="B732" i="1"/>
  <c r="X732" i="1"/>
  <c r="B733" i="1"/>
  <c r="B734" i="1"/>
  <c r="B735" i="1"/>
  <c r="B736" i="1"/>
  <c r="B737" i="1"/>
  <c r="B738" i="1"/>
  <c r="B739" i="1"/>
  <c r="X739" i="1"/>
  <c r="B740" i="1"/>
  <c r="X740" i="1"/>
  <c r="B741" i="1"/>
  <c r="X741" i="1"/>
  <c r="B742" i="1"/>
  <c r="X742" i="1"/>
  <c r="B743" i="1"/>
  <c r="X743" i="1"/>
  <c r="B744" i="1"/>
  <c r="X744" i="1"/>
  <c r="B745" i="1"/>
  <c r="X745" i="1"/>
  <c r="B746" i="1"/>
  <c r="B747" i="1"/>
  <c r="B748" i="1"/>
  <c r="X748" i="1"/>
  <c r="B749" i="1"/>
  <c r="X749" i="1"/>
  <c r="B750" i="1"/>
  <c r="X750" i="1"/>
  <c r="B751" i="1"/>
  <c r="X751" i="1"/>
  <c r="B752" i="1"/>
  <c r="X752" i="1"/>
  <c r="B753" i="1"/>
  <c r="X753" i="1"/>
  <c r="B754" i="1"/>
  <c r="X754" i="1"/>
  <c r="B755" i="1"/>
  <c r="X755" i="1"/>
  <c r="B756" i="1"/>
  <c r="X756" i="1"/>
  <c r="B757" i="1"/>
  <c r="X757" i="1"/>
  <c r="B758" i="1"/>
  <c r="X758" i="1"/>
  <c r="B759" i="1"/>
  <c r="X759" i="1"/>
  <c r="B760" i="1"/>
  <c r="X760" i="1"/>
  <c r="B761" i="1"/>
  <c r="X761" i="1"/>
  <c r="B762" i="1"/>
  <c r="X762" i="1"/>
  <c r="B763" i="1"/>
  <c r="X763" i="1"/>
  <c r="B764" i="1"/>
  <c r="X764" i="1"/>
  <c r="B765" i="1"/>
  <c r="X765" i="1"/>
  <c r="B766" i="1"/>
  <c r="X766" i="1"/>
  <c r="B767" i="1"/>
  <c r="X767" i="1"/>
  <c r="B768" i="1"/>
  <c r="X768" i="1"/>
  <c r="B769" i="1"/>
  <c r="X769" i="1"/>
  <c r="B770" i="1"/>
  <c r="B771" i="1"/>
  <c r="B772" i="1"/>
  <c r="B773" i="1"/>
  <c r="B774" i="1"/>
  <c r="B775" i="1"/>
  <c r="X775" i="1"/>
  <c r="B776" i="1"/>
  <c r="X776" i="1"/>
  <c r="B777" i="1"/>
  <c r="X777" i="1"/>
  <c r="B778" i="1"/>
  <c r="X778" i="1"/>
  <c r="B779" i="1"/>
  <c r="X779" i="1"/>
  <c r="B780" i="1"/>
  <c r="X780" i="1"/>
  <c r="B781" i="1"/>
  <c r="X781" i="1"/>
  <c r="B782" i="1"/>
  <c r="X782" i="1"/>
  <c r="B783" i="1"/>
  <c r="X783" i="1"/>
  <c r="B784" i="1"/>
  <c r="X784" i="1"/>
  <c r="B785" i="1"/>
  <c r="X785" i="1"/>
  <c r="B786" i="1"/>
  <c r="X786" i="1"/>
  <c r="B787" i="1"/>
  <c r="X787" i="1"/>
  <c r="B788" i="1"/>
  <c r="X788" i="1"/>
  <c r="B789" i="1"/>
  <c r="X789" i="1"/>
  <c r="B790" i="1"/>
  <c r="X790" i="1"/>
  <c r="B791" i="1"/>
  <c r="X791" i="1"/>
  <c r="B792" i="1"/>
  <c r="X792" i="1"/>
  <c r="B793" i="1"/>
  <c r="X793" i="1"/>
  <c r="B794" i="1"/>
  <c r="B795" i="1"/>
  <c r="B796" i="1"/>
  <c r="B797" i="1"/>
  <c r="B798" i="1"/>
  <c r="B799" i="1"/>
  <c r="X799" i="1"/>
  <c r="B800" i="1"/>
  <c r="X800" i="1"/>
  <c r="B801" i="1"/>
  <c r="X801" i="1"/>
  <c r="B802" i="1"/>
  <c r="X802" i="1"/>
  <c r="B803" i="1"/>
  <c r="X803" i="1"/>
  <c r="B804" i="1"/>
  <c r="X804" i="1"/>
  <c r="B805" i="1"/>
  <c r="X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X823" i="1"/>
  <c r="B824" i="1"/>
  <c r="X824" i="1"/>
  <c r="B825" i="1"/>
  <c r="B826" i="1"/>
  <c r="B827" i="1"/>
  <c r="X827" i="1"/>
  <c r="B828" i="1"/>
  <c r="B829" i="1"/>
  <c r="B11" i="1"/>
  <c r="X11" i="1"/>
  <c r="W11" i="1"/>
  <c r="B3" i="1"/>
  <c r="B4" i="1"/>
  <c r="B5" i="1"/>
  <c r="B6" i="1"/>
  <c r="B7" i="1"/>
  <c r="C2" i="3"/>
  <c r="Y8" i="1"/>
  <c r="B9" i="1"/>
  <c r="B10" i="1"/>
  <c r="C3" i="3"/>
  <c r="Y11" i="1"/>
  <c r="C4" i="3"/>
  <c r="Y12" i="1"/>
  <c r="C5" i="3"/>
  <c r="Y13" i="1"/>
  <c r="C6" i="3"/>
  <c r="Y14" i="1"/>
  <c r="C7" i="3"/>
  <c r="Y15" i="1"/>
  <c r="C8" i="3"/>
  <c r="Y16" i="1"/>
  <c r="C9" i="3"/>
  <c r="Y17" i="1"/>
  <c r="C10" i="3"/>
  <c r="Y18" i="1"/>
  <c r="C11" i="3"/>
  <c r="Y19" i="1"/>
  <c r="C12" i="3"/>
  <c r="Y20" i="1"/>
  <c r="C13" i="3"/>
  <c r="Y23" i="1"/>
  <c r="C14" i="3"/>
  <c r="Y24" i="1"/>
  <c r="C15" i="3"/>
  <c r="Y25" i="1"/>
  <c r="C16" i="3"/>
  <c r="Y26" i="1"/>
  <c r="C17" i="3"/>
  <c r="Y27" i="1"/>
  <c r="C18" i="3"/>
  <c r="Y28" i="1"/>
  <c r="C19" i="3"/>
  <c r="Y29" i="1"/>
  <c r="C20" i="3"/>
  <c r="Y30" i="1"/>
  <c r="C21" i="3"/>
  <c r="Y31" i="1"/>
  <c r="C22" i="3"/>
  <c r="Y32" i="1"/>
  <c r="C23" i="3"/>
  <c r="Y33" i="1"/>
  <c r="C24" i="3"/>
  <c r="Y34" i="1"/>
  <c r="C25" i="3"/>
  <c r="Y35" i="1"/>
  <c r="C26" i="3"/>
  <c r="Y36" i="1"/>
  <c r="C27" i="3"/>
  <c r="Y37" i="1"/>
  <c r="C28" i="3"/>
  <c r="Y38" i="1"/>
  <c r="C29" i="3"/>
  <c r="Y39" i="1"/>
  <c r="C30" i="3"/>
  <c r="Y40" i="1"/>
  <c r="C31" i="3"/>
  <c r="Y41" i="1"/>
  <c r="C32" i="3"/>
  <c r="Y42" i="1"/>
  <c r="C33" i="3"/>
  <c r="Y43" i="1"/>
  <c r="C34" i="3"/>
  <c r="Y44" i="1"/>
  <c r="C35" i="3"/>
  <c r="Y45" i="1"/>
  <c r="C36" i="3"/>
  <c r="Y47" i="1"/>
  <c r="C37" i="3"/>
  <c r="Y48" i="1"/>
  <c r="C38" i="3"/>
  <c r="Y49" i="1"/>
  <c r="C39" i="3"/>
  <c r="Y53" i="1"/>
  <c r="C40" i="3"/>
  <c r="Y55" i="1"/>
  <c r="C41" i="3"/>
  <c r="Y56" i="1"/>
  <c r="C42" i="3"/>
  <c r="Y57" i="1"/>
  <c r="C43" i="3"/>
  <c r="Y58" i="1"/>
  <c r="C44" i="3"/>
  <c r="Y59" i="1"/>
  <c r="C45" i="3"/>
  <c r="Y60" i="1"/>
  <c r="C46" i="3"/>
  <c r="Y61" i="1"/>
  <c r="C47" i="3"/>
  <c r="Y62" i="1"/>
  <c r="C48" i="3"/>
  <c r="Y63" i="1"/>
  <c r="C49" i="3"/>
  <c r="Y64" i="1"/>
  <c r="C50" i="3"/>
  <c r="Y65" i="1"/>
  <c r="C51" i="3"/>
  <c r="Y66" i="1"/>
  <c r="C52" i="3"/>
  <c r="Y67" i="1"/>
  <c r="C53" i="3"/>
  <c r="Y68" i="1"/>
  <c r="C54" i="3"/>
  <c r="Y69" i="1"/>
  <c r="C55" i="3"/>
  <c r="Y70" i="1"/>
  <c r="C56" i="3"/>
  <c r="Y71" i="1"/>
  <c r="C57" i="3"/>
  <c r="Y72" i="1"/>
  <c r="C58" i="3"/>
  <c r="Y73" i="1"/>
  <c r="C59" i="3"/>
  <c r="Y79" i="1"/>
  <c r="C60" i="3"/>
  <c r="Y80" i="1"/>
  <c r="C61" i="3"/>
  <c r="Y81" i="1"/>
  <c r="C62" i="3"/>
  <c r="Y82" i="1"/>
  <c r="C63" i="3"/>
  <c r="Y83" i="1"/>
  <c r="C64" i="3"/>
  <c r="Y84" i="1"/>
  <c r="C65" i="3"/>
  <c r="Y85" i="1"/>
  <c r="C66" i="3"/>
  <c r="Y86" i="1"/>
  <c r="C67" i="3"/>
  <c r="Y87" i="1"/>
  <c r="C68" i="3"/>
  <c r="Y88" i="1"/>
  <c r="C69" i="3"/>
  <c r="Y89" i="1"/>
  <c r="C70" i="3"/>
  <c r="Y90" i="1"/>
  <c r="C71" i="3"/>
  <c r="Y91" i="1"/>
  <c r="C72" i="3"/>
  <c r="Y92" i="1"/>
  <c r="C73" i="3"/>
  <c r="Y93" i="1"/>
  <c r="C74" i="3"/>
  <c r="Y94" i="1"/>
  <c r="C75" i="3"/>
  <c r="Y95" i="1"/>
  <c r="C76" i="3"/>
  <c r="Y96" i="1"/>
  <c r="C77" i="3"/>
  <c r="Y97" i="1"/>
  <c r="C78" i="3"/>
  <c r="Y98" i="1"/>
  <c r="C79" i="3"/>
  <c r="Y99" i="1"/>
  <c r="C80" i="3"/>
  <c r="Y100" i="1"/>
  <c r="C81" i="3"/>
  <c r="Y101" i="1"/>
  <c r="C82" i="3"/>
  <c r="Y102" i="1"/>
  <c r="C83" i="3"/>
  <c r="Y103" i="1"/>
  <c r="C84" i="3"/>
  <c r="Y104" i="1"/>
  <c r="C85" i="3"/>
  <c r="Y105" i="1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7" i="1"/>
  <c r="Y159" i="1"/>
  <c r="Y161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2" i="1"/>
  <c r="Y214" i="1"/>
  <c r="Y215" i="1"/>
  <c r="Y216" i="1"/>
  <c r="Y217" i="1"/>
  <c r="Y218" i="1"/>
  <c r="Y220" i="1"/>
  <c r="Y221" i="1"/>
  <c r="Y222" i="1"/>
  <c r="Y223" i="1"/>
  <c r="Y224" i="1"/>
  <c r="Y225" i="1"/>
  <c r="Y226" i="1"/>
  <c r="Y227" i="1"/>
  <c r="Y228" i="1"/>
  <c r="Y229" i="1"/>
  <c r="Y232" i="1"/>
  <c r="Y235" i="1"/>
  <c r="Y239" i="1"/>
  <c r="Y241" i="1"/>
  <c r="Y256" i="1"/>
  <c r="Y257" i="1"/>
  <c r="Y258" i="1"/>
  <c r="Y259" i="1"/>
  <c r="Y260" i="1"/>
  <c r="Y261" i="1"/>
  <c r="Y262" i="1"/>
  <c r="Y263" i="1"/>
  <c r="Y264" i="1"/>
  <c r="Y265" i="1"/>
  <c r="Y271" i="1"/>
  <c r="Y272" i="1"/>
  <c r="Y273" i="1"/>
  <c r="Y274" i="1"/>
  <c r="Y275" i="1"/>
  <c r="Y276" i="1"/>
  <c r="Y277" i="1"/>
  <c r="Y283" i="1"/>
  <c r="Y284" i="1"/>
  <c r="Y285" i="1"/>
  <c r="Y286" i="1"/>
  <c r="Y287" i="1"/>
  <c r="Y288" i="1"/>
  <c r="Y289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6" i="1"/>
  <c r="Y323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40" i="1"/>
  <c r="Y344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7" i="1"/>
  <c r="Y408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1" i="1"/>
  <c r="Y442" i="1"/>
  <c r="Y443" i="1"/>
  <c r="Y444" i="1"/>
  <c r="Y445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506" i="1"/>
  <c r="Y507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9" i="1"/>
  <c r="Y560" i="1"/>
  <c r="Y561" i="1"/>
  <c r="Y562" i="1"/>
  <c r="Y563" i="1"/>
  <c r="Y564" i="1"/>
  <c r="Y565" i="1"/>
  <c r="Y568" i="1"/>
  <c r="Y569" i="1"/>
  <c r="Y570" i="1"/>
  <c r="Y571" i="1"/>
  <c r="Y572" i="1"/>
  <c r="Y573" i="1"/>
  <c r="Y574" i="1"/>
  <c r="Y575" i="1"/>
  <c r="Y576" i="1"/>
  <c r="Y577" i="1"/>
  <c r="Y583" i="1"/>
  <c r="Y585" i="1"/>
  <c r="Y586" i="1"/>
  <c r="Y587" i="1"/>
  <c r="Y588" i="1"/>
  <c r="Y589" i="1"/>
  <c r="Y590" i="1"/>
  <c r="Y591" i="1"/>
  <c r="Y592" i="1"/>
  <c r="Y594" i="1"/>
  <c r="Y595" i="1"/>
  <c r="Y596" i="1"/>
  <c r="Y597" i="1"/>
  <c r="Y598" i="1"/>
  <c r="Y599" i="1"/>
  <c r="Y600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74" i="1"/>
  <c r="Y675" i="1"/>
  <c r="Y676" i="1"/>
  <c r="Y677" i="1"/>
  <c r="Y678" i="1"/>
  <c r="Y679" i="1"/>
  <c r="Y680" i="1"/>
  <c r="Y681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7" i="1"/>
  <c r="Y728" i="1"/>
  <c r="Y729" i="1"/>
  <c r="Y730" i="1"/>
  <c r="Y731" i="1"/>
  <c r="Y732" i="1"/>
  <c r="Y739" i="1"/>
  <c r="Y740" i="1"/>
  <c r="Y741" i="1"/>
  <c r="Y742" i="1"/>
  <c r="Y743" i="1"/>
  <c r="Y744" i="1"/>
  <c r="Y745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9" i="1"/>
  <c r="Y800" i="1"/>
  <c r="Y801" i="1"/>
  <c r="Y802" i="1"/>
  <c r="Y803" i="1"/>
  <c r="Y804" i="1"/>
  <c r="Y805" i="1"/>
  <c r="Y812" i="1"/>
  <c r="Y817" i="1"/>
  <c r="Y823" i="1"/>
  <c r="Y824" i="1"/>
  <c r="Y825" i="1"/>
  <c r="Y826" i="1"/>
  <c r="Y827" i="1"/>
  <c r="Y828" i="1"/>
  <c r="Y829" i="1"/>
  <c r="B2" i="1"/>
  <c r="W12" i="1"/>
  <c r="W14" i="1"/>
  <c r="W15" i="1"/>
  <c r="W16" i="1"/>
  <c r="W17" i="1"/>
  <c r="W18" i="1"/>
  <c r="W19" i="1"/>
  <c r="W20" i="1"/>
  <c r="W26" i="1"/>
  <c r="W27" i="1"/>
  <c r="W28" i="1"/>
  <c r="W29" i="1"/>
  <c r="W30" i="1"/>
  <c r="W31" i="1"/>
  <c r="W32" i="1"/>
  <c r="W33" i="1"/>
  <c r="W34" i="1"/>
  <c r="W35" i="1"/>
  <c r="W36" i="1"/>
  <c r="W37" i="1"/>
  <c r="W44" i="1"/>
  <c r="W45" i="1"/>
  <c r="W47" i="1"/>
  <c r="W48" i="1"/>
  <c r="W55" i="1"/>
  <c r="W57" i="1"/>
  <c r="W58" i="1"/>
  <c r="W59" i="1"/>
  <c r="W61" i="1"/>
  <c r="W65" i="1"/>
  <c r="W66" i="1"/>
  <c r="W67" i="1"/>
  <c r="W68" i="1"/>
  <c r="W69" i="1"/>
  <c r="W70" i="1"/>
  <c r="W71" i="1"/>
  <c r="W72" i="1"/>
  <c r="W73" i="1"/>
  <c r="W79" i="1"/>
  <c r="W80" i="1"/>
  <c r="W81" i="1"/>
  <c r="W82" i="1"/>
  <c r="W83" i="1"/>
  <c r="W84" i="1"/>
  <c r="W85" i="1"/>
  <c r="W88" i="1"/>
  <c r="W89" i="1"/>
  <c r="W90" i="1"/>
  <c r="W91" i="1"/>
  <c r="W92" i="1"/>
  <c r="W93" i="1"/>
  <c r="W94" i="1"/>
  <c r="W95" i="1"/>
  <c r="W96" i="1"/>
  <c r="W97" i="1"/>
  <c r="W101" i="1"/>
  <c r="W102" i="1"/>
  <c r="W103" i="1"/>
  <c r="W104" i="1"/>
  <c r="W105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7" i="1"/>
  <c r="W159" i="1"/>
  <c r="W161" i="1"/>
  <c r="W163" i="1"/>
  <c r="W164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7" i="1"/>
  <c r="W188" i="1"/>
  <c r="W189" i="1"/>
  <c r="W190" i="1"/>
  <c r="W191" i="1"/>
  <c r="W192" i="1"/>
  <c r="W193" i="1"/>
  <c r="W197" i="1"/>
  <c r="W198" i="1"/>
  <c r="W199" i="1"/>
  <c r="W200" i="1"/>
  <c r="W201" i="1"/>
  <c r="W202" i="1"/>
  <c r="W203" i="1"/>
  <c r="W204" i="1"/>
  <c r="W205" i="1"/>
  <c r="W212" i="1"/>
  <c r="W214" i="1"/>
  <c r="W215" i="1"/>
  <c r="W217" i="1"/>
  <c r="W221" i="1"/>
  <c r="W222" i="1"/>
  <c r="W223" i="1"/>
  <c r="W224" i="1"/>
  <c r="W225" i="1"/>
  <c r="W226" i="1"/>
  <c r="W227" i="1"/>
  <c r="W228" i="1"/>
  <c r="W229" i="1"/>
  <c r="W232" i="1"/>
  <c r="W239" i="1"/>
  <c r="W241" i="1"/>
  <c r="W257" i="1"/>
  <c r="W260" i="1"/>
  <c r="W262" i="1"/>
  <c r="W263" i="1"/>
  <c r="W264" i="1"/>
  <c r="W265" i="1"/>
  <c r="W273" i="1"/>
  <c r="W274" i="1"/>
  <c r="W275" i="1"/>
  <c r="W276" i="1"/>
  <c r="W277" i="1"/>
  <c r="W283" i="1"/>
  <c r="W284" i="1"/>
  <c r="W285" i="1"/>
  <c r="W286" i="1"/>
  <c r="W287" i="1"/>
  <c r="W288" i="1"/>
  <c r="W289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40" i="1"/>
  <c r="W344" i="1"/>
  <c r="W346" i="1"/>
  <c r="W347" i="1"/>
  <c r="W348" i="1"/>
  <c r="W349" i="1"/>
  <c r="W350" i="1"/>
  <c r="W355" i="1"/>
  <c r="W356" i="1"/>
  <c r="W362" i="1"/>
  <c r="W363" i="1"/>
  <c r="W364" i="1"/>
  <c r="W365" i="1"/>
  <c r="W366" i="1"/>
  <c r="W367" i="1"/>
  <c r="W368" i="1"/>
  <c r="W369" i="1"/>
  <c r="W370" i="1"/>
  <c r="W371" i="1"/>
  <c r="W372" i="1"/>
  <c r="W374" i="1"/>
  <c r="W375" i="1"/>
  <c r="W376" i="1"/>
  <c r="W377" i="1"/>
  <c r="W378" i="1"/>
  <c r="W379" i="1"/>
  <c r="W38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8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5" i="1"/>
  <c r="W436" i="1"/>
  <c r="W437" i="1"/>
  <c r="W438" i="1"/>
  <c r="W439" i="1"/>
  <c r="W441" i="1"/>
  <c r="W442" i="1"/>
  <c r="W443" i="1"/>
  <c r="W444" i="1"/>
  <c r="W445" i="1"/>
  <c r="W454" i="1"/>
  <c r="W455" i="1"/>
  <c r="W456" i="1"/>
  <c r="W458" i="1"/>
  <c r="W460" i="1"/>
  <c r="W461" i="1"/>
  <c r="W462" i="1"/>
  <c r="W463" i="1"/>
  <c r="W464" i="1"/>
  <c r="W465" i="1"/>
  <c r="W466" i="1"/>
  <c r="W467" i="1"/>
  <c r="W468" i="1"/>
  <c r="W469" i="1"/>
  <c r="W472" i="1"/>
  <c r="W473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9" i="1"/>
  <c r="W560" i="1"/>
  <c r="W561" i="1"/>
  <c r="W562" i="1"/>
  <c r="W563" i="1"/>
  <c r="W564" i="1"/>
  <c r="W565" i="1"/>
  <c r="W568" i="1"/>
  <c r="W569" i="1"/>
  <c r="W570" i="1"/>
  <c r="W571" i="1"/>
  <c r="W572" i="1"/>
  <c r="W573" i="1"/>
  <c r="W574" i="1"/>
  <c r="W575" i="1"/>
  <c r="W576" i="1"/>
  <c r="W577" i="1"/>
  <c r="W588" i="1"/>
  <c r="W590" i="1"/>
  <c r="W591" i="1"/>
  <c r="W592" i="1"/>
  <c r="W594" i="1"/>
  <c r="W595" i="1"/>
  <c r="W596" i="1"/>
  <c r="W597" i="1"/>
  <c r="W598" i="1"/>
  <c r="W599" i="1"/>
  <c r="W600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9" i="1"/>
  <c r="W620" i="1"/>
  <c r="W621" i="1"/>
  <c r="W622" i="1"/>
  <c r="W623" i="1"/>
  <c r="W624" i="1"/>
  <c r="W625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3" i="1"/>
  <c r="W654" i="1"/>
  <c r="W655" i="1"/>
  <c r="W657" i="1"/>
  <c r="W658" i="1"/>
  <c r="W660" i="1"/>
  <c r="W661" i="1"/>
  <c r="W679" i="1"/>
  <c r="W680" i="1"/>
  <c r="W681" i="1"/>
  <c r="W686" i="1"/>
  <c r="W687" i="1"/>
  <c r="W688" i="1"/>
  <c r="W689" i="1"/>
  <c r="W690" i="1"/>
  <c r="W691" i="1"/>
  <c r="W692" i="1"/>
  <c r="W695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7" i="1"/>
  <c r="W728" i="1"/>
  <c r="W729" i="1"/>
  <c r="W730" i="1"/>
  <c r="W731" i="1"/>
  <c r="W732" i="1"/>
  <c r="W739" i="1"/>
  <c r="W740" i="1"/>
  <c r="W741" i="1"/>
  <c r="W742" i="1"/>
  <c r="W743" i="1"/>
  <c r="W744" i="1"/>
  <c r="W745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5" i="1"/>
  <c r="W776" i="1"/>
  <c r="W777" i="1"/>
  <c r="W778" i="1"/>
  <c r="W779" i="1"/>
  <c r="W780" i="1"/>
  <c r="W781" i="1"/>
  <c r="W784" i="1"/>
  <c r="W786" i="1"/>
  <c r="W787" i="1"/>
  <c r="W788" i="1"/>
  <c r="W789" i="1"/>
  <c r="W790" i="1"/>
  <c r="W791" i="1"/>
  <c r="W792" i="1"/>
  <c r="W793" i="1"/>
  <c r="W799" i="1"/>
  <c r="W800" i="1"/>
  <c r="W801" i="1"/>
  <c r="W802" i="1"/>
  <c r="W803" i="1"/>
  <c r="W804" i="1"/>
  <c r="W805" i="1"/>
  <c r="W812" i="1"/>
  <c r="W817" i="1"/>
  <c r="W823" i="1"/>
  <c r="W824" i="1"/>
  <c r="W825" i="1"/>
  <c r="W826" i="1"/>
  <c r="W827" i="1"/>
  <c r="W828" i="1"/>
  <c r="W829" i="1"/>
  <c r="V14" i="1"/>
  <c r="V16" i="1"/>
  <c r="V17" i="1"/>
  <c r="V18" i="1"/>
  <c r="V20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121" i="1"/>
  <c r="V122" i="1"/>
  <c r="V123" i="1"/>
  <c r="V124" i="1"/>
  <c r="V127" i="1"/>
  <c r="V128" i="1"/>
  <c r="V129" i="1"/>
  <c r="V130" i="1"/>
  <c r="V131" i="1"/>
  <c r="V132" i="1"/>
  <c r="V139" i="1"/>
  <c r="V140" i="1"/>
  <c r="V141" i="1"/>
  <c r="V142" i="1"/>
  <c r="V143" i="1"/>
  <c r="V144" i="1"/>
  <c r="V145" i="1"/>
  <c r="V171" i="1"/>
  <c r="V172" i="1"/>
  <c r="V173" i="1"/>
  <c r="V174" i="1"/>
  <c r="V175" i="1"/>
  <c r="V176" i="1"/>
  <c r="V177" i="1"/>
  <c r="V178" i="1"/>
  <c r="V179" i="1"/>
  <c r="V180" i="1"/>
  <c r="V181" i="1"/>
  <c r="V235" i="1"/>
  <c r="V283" i="1"/>
  <c r="V284" i="1"/>
  <c r="V285" i="1"/>
  <c r="V286" i="1"/>
  <c r="V287" i="1"/>
  <c r="V288" i="1"/>
  <c r="V289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27" i="1"/>
  <c r="V328" i="1"/>
  <c r="V329" i="1"/>
  <c r="V330" i="1"/>
  <c r="V331" i="1"/>
  <c r="V332" i="1"/>
  <c r="V333" i="1"/>
  <c r="V334" i="1"/>
  <c r="V335" i="1"/>
  <c r="V336" i="1"/>
  <c r="V337" i="1"/>
  <c r="V364" i="1"/>
  <c r="V365" i="1"/>
  <c r="V366" i="1"/>
  <c r="V367" i="1"/>
  <c r="V368" i="1"/>
  <c r="V369" i="1"/>
  <c r="V370" i="1"/>
  <c r="V371" i="1"/>
  <c r="V372" i="1"/>
  <c r="V377" i="1"/>
  <c r="V378" i="1"/>
  <c r="V379" i="1"/>
  <c r="V380" i="1"/>
  <c r="V382" i="1"/>
  <c r="V383" i="1"/>
  <c r="V385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7" i="1"/>
  <c r="V408" i="1"/>
  <c r="V412" i="1"/>
  <c r="V413" i="1"/>
  <c r="V414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45" i="1"/>
  <c r="V456" i="1"/>
  <c r="V458" i="1"/>
  <c r="V459" i="1"/>
  <c r="V460" i="1"/>
  <c r="V461" i="1"/>
  <c r="V462" i="1"/>
  <c r="V463" i="1"/>
  <c r="V465" i="1"/>
  <c r="V466" i="1"/>
  <c r="V467" i="1"/>
  <c r="V468" i="1"/>
  <c r="V469" i="1"/>
  <c r="V471" i="1"/>
  <c r="V472" i="1"/>
  <c r="V473" i="1"/>
  <c r="V474" i="1"/>
  <c r="V475" i="1"/>
  <c r="V476" i="1"/>
  <c r="V477" i="1"/>
  <c r="V478" i="1"/>
  <c r="V479" i="1"/>
  <c r="V480" i="1"/>
  <c r="V481" i="1"/>
  <c r="V491" i="1"/>
  <c r="V492" i="1"/>
  <c r="V493" i="1"/>
  <c r="V518" i="1"/>
  <c r="V520" i="1"/>
  <c r="V521" i="1"/>
  <c r="V522" i="1"/>
  <c r="V523" i="1"/>
  <c r="V524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70" i="1"/>
  <c r="V599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2" i="1"/>
  <c r="V634" i="1"/>
  <c r="V635" i="1"/>
  <c r="V636" i="1"/>
  <c r="V639" i="1"/>
  <c r="V640" i="1"/>
  <c r="V641" i="1"/>
  <c r="V642" i="1"/>
  <c r="V643" i="1"/>
  <c r="V644" i="1"/>
  <c r="V645" i="1"/>
  <c r="V646" i="1"/>
  <c r="V647" i="1"/>
  <c r="V648" i="1"/>
  <c r="V649" i="1"/>
  <c r="V690" i="1"/>
  <c r="V695" i="1"/>
  <c r="V696" i="1"/>
  <c r="V697" i="1"/>
  <c r="V712" i="1"/>
  <c r="V713" i="1"/>
  <c r="V714" i="1"/>
  <c r="V715" i="1"/>
  <c r="V716" i="1"/>
  <c r="V717" i="1"/>
  <c r="V718" i="1"/>
  <c r="V719" i="1"/>
  <c r="V720" i="1"/>
  <c r="V721" i="1"/>
  <c r="V728" i="1"/>
  <c r="V731" i="1"/>
  <c r="V739" i="1"/>
  <c r="V740" i="1"/>
  <c r="V744" i="1"/>
  <c r="V757" i="1"/>
  <c r="V760" i="1"/>
  <c r="V761" i="1"/>
  <c r="V762" i="1"/>
  <c r="V764" i="1"/>
  <c r="V765" i="1"/>
  <c r="V766" i="1"/>
  <c r="V767" i="1"/>
  <c r="V768" i="1"/>
  <c r="V769" i="1"/>
  <c r="V775" i="1"/>
  <c r="V776" i="1"/>
  <c r="V777" i="1"/>
  <c r="V778" i="1"/>
  <c r="V779" i="1"/>
  <c r="V780" i="1"/>
  <c r="V781" i="1"/>
  <c r="V799" i="1"/>
  <c r="V800" i="1"/>
  <c r="V801" i="1"/>
  <c r="V802" i="1"/>
  <c r="V803" i="1"/>
  <c r="V804" i="1"/>
  <c r="V805" i="1"/>
  <c r="V823" i="1"/>
  <c r="V824" i="1"/>
  <c r="V825" i="1"/>
  <c r="V826" i="1"/>
  <c r="V827" i="1"/>
  <c r="V828" i="1"/>
  <c r="V829" i="1"/>
  <c r="U8" i="1"/>
  <c r="U11" i="1"/>
  <c r="U12" i="1"/>
  <c r="U13" i="1"/>
  <c r="U14" i="1"/>
  <c r="U15" i="1"/>
  <c r="U16" i="1"/>
  <c r="U17" i="1"/>
  <c r="U18" i="1"/>
  <c r="U19" i="1"/>
  <c r="U20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7" i="1"/>
  <c r="U48" i="1"/>
  <c r="U49" i="1"/>
  <c r="U53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7" i="1"/>
  <c r="U159" i="1"/>
  <c r="U161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2" i="1"/>
  <c r="U214" i="1"/>
  <c r="U215" i="1"/>
  <c r="U216" i="1"/>
  <c r="U217" i="1"/>
  <c r="U218" i="1"/>
  <c r="U220" i="1"/>
  <c r="U221" i="1"/>
  <c r="U222" i="1"/>
  <c r="U223" i="1"/>
  <c r="U224" i="1"/>
  <c r="U225" i="1"/>
  <c r="U226" i="1"/>
  <c r="U227" i="1"/>
  <c r="U228" i="1"/>
  <c r="U229" i="1"/>
  <c r="U232" i="1"/>
  <c r="U235" i="1"/>
  <c r="U239" i="1"/>
  <c r="U241" i="1"/>
  <c r="U256" i="1"/>
  <c r="U257" i="1"/>
  <c r="U258" i="1"/>
  <c r="U259" i="1"/>
  <c r="U260" i="1"/>
  <c r="U261" i="1"/>
  <c r="U262" i="1"/>
  <c r="U263" i="1"/>
  <c r="U264" i="1"/>
  <c r="U265" i="1"/>
  <c r="U271" i="1"/>
  <c r="U272" i="1"/>
  <c r="U273" i="1"/>
  <c r="U274" i="1"/>
  <c r="U275" i="1"/>
  <c r="U276" i="1"/>
  <c r="U277" i="1"/>
  <c r="U283" i="1"/>
  <c r="U284" i="1"/>
  <c r="U285" i="1"/>
  <c r="U286" i="1"/>
  <c r="U287" i="1"/>
  <c r="U288" i="1"/>
  <c r="U289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6" i="1"/>
  <c r="U323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40" i="1"/>
  <c r="U344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7" i="1"/>
  <c r="U408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1" i="1"/>
  <c r="U442" i="1"/>
  <c r="U443" i="1"/>
  <c r="U444" i="1"/>
  <c r="U445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506" i="1"/>
  <c r="U507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9" i="1"/>
  <c r="U560" i="1"/>
  <c r="U561" i="1"/>
  <c r="U562" i="1"/>
  <c r="U563" i="1"/>
  <c r="U564" i="1"/>
  <c r="U565" i="1"/>
  <c r="U568" i="1"/>
  <c r="U569" i="1"/>
  <c r="U570" i="1"/>
  <c r="U571" i="1"/>
  <c r="U572" i="1"/>
  <c r="U573" i="1"/>
  <c r="U574" i="1"/>
  <c r="U575" i="1"/>
  <c r="U576" i="1"/>
  <c r="U577" i="1"/>
  <c r="U583" i="1"/>
  <c r="U585" i="1"/>
  <c r="U586" i="1"/>
  <c r="U587" i="1"/>
  <c r="U588" i="1"/>
  <c r="U589" i="1"/>
  <c r="U590" i="1"/>
  <c r="U591" i="1"/>
  <c r="U592" i="1"/>
  <c r="U594" i="1"/>
  <c r="U595" i="1"/>
  <c r="U596" i="1"/>
  <c r="U597" i="1"/>
  <c r="U598" i="1"/>
  <c r="U599" i="1"/>
  <c r="U600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74" i="1"/>
  <c r="U675" i="1"/>
  <c r="U676" i="1"/>
  <c r="U677" i="1"/>
  <c r="U678" i="1"/>
  <c r="U679" i="1"/>
  <c r="U680" i="1"/>
  <c r="U681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7" i="1"/>
  <c r="U728" i="1"/>
  <c r="U729" i="1"/>
  <c r="U730" i="1"/>
  <c r="U731" i="1"/>
  <c r="U732" i="1"/>
  <c r="U739" i="1"/>
  <c r="U740" i="1"/>
  <c r="U741" i="1"/>
  <c r="U742" i="1"/>
  <c r="U743" i="1"/>
  <c r="U744" i="1"/>
  <c r="U745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9" i="1"/>
  <c r="U800" i="1"/>
  <c r="U801" i="1"/>
  <c r="U802" i="1"/>
  <c r="U803" i="1"/>
  <c r="U804" i="1"/>
  <c r="U805" i="1"/>
  <c r="U812" i="1"/>
  <c r="U817" i="1"/>
  <c r="U823" i="1"/>
  <c r="U824" i="1"/>
  <c r="U825" i="1"/>
  <c r="U826" i="1"/>
  <c r="U827" i="1"/>
  <c r="U828" i="1"/>
  <c r="U829" i="1"/>
  <c r="E829" i="1"/>
  <c r="E817" i="1"/>
  <c r="E805" i="1"/>
  <c r="E793" i="1"/>
  <c r="E781" i="1"/>
  <c r="E769" i="1"/>
  <c r="E757" i="1"/>
  <c r="E745" i="1"/>
  <c r="E733" i="1"/>
  <c r="E721" i="1"/>
  <c r="E709" i="1"/>
  <c r="E697" i="1"/>
  <c r="E685" i="1"/>
  <c r="E673" i="1"/>
  <c r="E661" i="1"/>
  <c r="E649" i="1"/>
  <c r="E637" i="1"/>
  <c r="E625" i="1"/>
  <c r="E613" i="1"/>
  <c r="E601" i="1"/>
  <c r="E589" i="1"/>
  <c r="E577" i="1"/>
  <c r="E565" i="1"/>
  <c r="E553" i="1"/>
  <c r="E541" i="1"/>
  <c r="E529" i="1"/>
  <c r="E517" i="1"/>
  <c r="E505" i="1"/>
  <c r="E493" i="1"/>
  <c r="E481" i="1"/>
  <c r="E469" i="1"/>
  <c r="E457" i="1"/>
  <c r="E445" i="1"/>
  <c r="E433" i="1"/>
  <c r="E421" i="1"/>
  <c r="E409" i="1"/>
  <c r="E397" i="1"/>
  <c r="E385" i="1"/>
  <c r="E373" i="1"/>
  <c r="E361" i="1"/>
  <c r="E349" i="1"/>
  <c r="E337" i="1"/>
  <c r="E325" i="1"/>
  <c r="E313" i="1"/>
  <c r="E301" i="1"/>
  <c r="E289" i="1"/>
  <c r="E277" i="1"/>
  <c r="E265" i="1"/>
  <c r="E253" i="1"/>
  <c r="E241" i="1"/>
  <c r="E229" i="1"/>
  <c r="E217" i="1"/>
  <c r="E205" i="1"/>
  <c r="E193" i="1"/>
  <c r="E181" i="1"/>
  <c r="E169" i="1"/>
  <c r="E157" i="1"/>
  <c r="E145" i="1"/>
  <c r="E133" i="1"/>
  <c r="E121" i="1"/>
  <c r="E109" i="1"/>
  <c r="E97" i="1"/>
  <c r="E85" i="1"/>
  <c r="E73" i="1"/>
  <c r="E61" i="1"/>
  <c r="E49" i="1"/>
  <c r="E37" i="1"/>
  <c r="E25" i="1"/>
  <c r="E13" i="1"/>
  <c r="R530" i="1"/>
  <c r="R531" i="1"/>
  <c r="R532" i="1"/>
  <c r="R533" i="1"/>
  <c r="R534" i="1"/>
  <c r="R535" i="1"/>
  <c r="R536" i="1"/>
  <c r="R537" i="1"/>
  <c r="R538" i="1"/>
  <c r="R539" i="1"/>
  <c r="R540" i="1"/>
  <c r="R542" i="1"/>
  <c r="R543" i="1"/>
  <c r="R544" i="1"/>
  <c r="R545" i="1"/>
  <c r="R546" i="1"/>
  <c r="R547" i="1"/>
  <c r="R548" i="1"/>
  <c r="R549" i="1"/>
  <c r="R550" i="1"/>
  <c r="R551" i="1"/>
  <c r="R552" i="1"/>
  <c r="R554" i="1"/>
  <c r="R555" i="1"/>
  <c r="R556" i="1"/>
  <c r="R557" i="1"/>
  <c r="R558" i="1"/>
  <c r="R559" i="1"/>
  <c r="R560" i="1"/>
  <c r="R561" i="1"/>
  <c r="R562" i="1"/>
  <c r="R563" i="1"/>
  <c r="R564" i="1"/>
  <c r="R566" i="1"/>
  <c r="R567" i="1"/>
  <c r="R568" i="1"/>
  <c r="R569" i="1"/>
  <c r="R570" i="1"/>
  <c r="R571" i="1"/>
  <c r="R572" i="1"/>
  <c r="R573" i="1"/>
  <c r="R574" i="1"/>
  <c r="R575" i="1"/>
  <c r="R576" i="1"/>
  <c r="R578" i="1"/>
  <c r="R579" i="1"/>
  <c r="R580" i="1"/>
  <c r="R581" i="1"/>
  <c r="R582" i="1"/>
  <c r="R583" i="1"/>
  <c r="R584" i="1"/>
  <c r="R585" i="1"/>
  <c r="R586" i="1"/>
  <c r="R587" i="1"/>
  <c r="R588" i="1"/>
  <c r="R590" i="1"/>
  <c r="R591" i="1"/>
  <c r="R592" i="1"/>
  <c r="R593" i="1"/>
  <c r="R594" i="1"/>
  <c r="R595" i="1"/>
  <c r="R596" i="1"/>
  <c r="R597" i="1"/>
  <c r="R598" i="1"/>
  <c r="R599" i="1"/>
  <c r="R600" i="1"/>
  <c r="R602" i="1"/>
  <c r="R603" i="1"/>
  <c r="R604" i="1"/>
  <c r="R605" i="1"/>
  <c r="R606" i="1"/>
  <c r="R607" i="1"/>
  <c r="R608" i="1"/>
  <c r="R609" i="1"/>
  <c r="R610" i="1"/>
  <c r="R611" i="1"/>
  <c r="R612" i="1"/>
  <c r="R614" i="1"/>
  <c r="R615" i="1"/>
  <c r="R616" i="1"/>
  <c r="R617" i="1"/>
  <c r="R618" i="1"/>
  <c r="R619" i="1"/>
  <c r="R620" i="1"/>
  <c r="R621" i="1"/>
  <c r="R622" i="1"/>
  <c r="R623" i="1"/>
  <c r="R624" i="1"/>
  <c r="R626" i="1"/>
  <c r="R627" i="1"/>
  <c r="R628" i="1"/>
  <c r="R629" i="1"/>
  <c r="R630" i="1"/>
  <c r="R631" i="1"/>
  <c r="R632" i="1"/>
  <c r="R633" i="1"/>
  <c r="R634" i="1"/>
  <c r="R635" i="1"/>
  <c r="R636" i="1"/>
  <c r="R638" i="1"/>
  <c r="R639" i="1"/>
  <c r="R640" i="1"/>
  <c r="R641" i="1"/>
  <c r="R642" i="1"/>
  <c r="R643" i="1"/>
  <c r="R644" i="1"/>
  <c r="R645" i="1"/>
  <c r="R646" i="1"/>
  <c r="R647" i="1"/>
  <c r="R648" i="1"/>
  <c r="R650" i="1"/>
  <c r="R651" i="1"/>
  <c r="R652" i="1"/>
  <c r="R653" i="1"/>
  <c r="R654" i="1"/>
  <c r="R655" i="1"/>
  <c r="R656" i="1"/>
  <c r="R657" i="1"/>
  <c r="R658" i="1"/>
  <c r="R659" i="1"/>
  <c r="R660" i="1"/>
  <c r="R662" i="1"/>
  <c r="R663" i="1"/>
  <c r="R664" i="1"/>
  <c r="R665" i="1"/>
  <c r="R666" i="1"/>
  <c r="R667" i="1"/>
  <c r="R668" i="1"/>
  <c r="R669" i="1"/>
  <c r="R670" i="1"/>
  <c r="R671" i="1"/>
  <c r="R672" i="1"/>
  <c r="R674" i="1"/>
  <c r="R675" i="1"/>
  <c r="R676" i="1"/>
  <c r="R677" i="1"/>
  <c r="R678" i="1"/>
  <c r="R679" i="1"/>
  <c r="R680" i="1"/>
  <c r="R681" i="1"/>
  <c r="R682" i="1"/>
  <c r="R683" i="1"/>
  <c r="R684" i="1"/>
  <c r="R686" i="1"/>
  <c r="R687" i="1"/>
  <c r="R688" i="1"/>
  <c r="R689" i="1"/>
  <c r="R690" i="1"/>
  <c r="R691" i="1"/>
  <c r="R692" i="1"/>
  <c r="R693" i="1"/>
  <c r="R694" i="1"/>
  <c r="R695" i="1"/>
  <c r="R696" i="1"/>
  <c r="R698" i="1"/>
  <c r="R699" i="1"/>
  <c r="R700" i="1"/>
  <c r="R701" i="1"/>
  <c r="R702" i="1"/>
  <c r="R703" i="1"/>
  <c r="R704" i="1"/>
  <c r="R705" i="1"/>
  <c r="R706" i="1"/>
  <c r="R707" i="1"/>
  <c r="R708" i="1"/>
  <c r="R710" i="1"/>
  <c r="R711" i="1"/>
  <c r="R712" i="1"/>
  <c r="R713" i="1"/>
  <c r="R714" i="1"/>
  <c r="R715" i="1"/>
  <c r="R716" i="1"/>
  <c r="R717" i="1"/>
  <c r="R718" i="1"/>
  <c r="R719" i="1"/>
  <c r="R720" i="1"/>
  <c r="R722" i="1"/>
  <c r="R723" i="1"/>
  <c r="R724" i="1"/>
  <c r="R725" i="1"/>
  <c r="R726" i="1"/>
  <c r="R727" i="1"/>
  <c r="R728" i="1"/>
  <c r="R729" i="1"/>
  <c r="R730" i="1"/>
  <c r="R731" i="1"/>
  <c r="R732" i="1"/>
  <c r="R734" i="1"/>
  <c r="R735" i="1"/>
  <c r="R736" i="1"/>
  <c r="R737" i="1"/>
  <c r="R738" i="1"/>
  <c r="R739" i="1"/>
  <c r="R740" i="1"/>
  <c r="R741" i="1"/>
  <c r="R742" i="1"/>
  <c r="R743" i="1"/>
  <c r="R744" i="1"/>
  <c r="R746" i="1"/>
  <c r="R747" i="1"/>
  <c r="R748" i="1"/>
  <c r="R749" i="1"/>
  <c r="R750" i="1"/>
  <c r="R751" i="1"/>
  <c r="R752" i="1"/>
  <c r="R753" i="1"/>
  <c r="R754" i="1"/>
  <c r="R755" i="1"/>
  <c r="R756" i="1"/>
  <c r="R758" i="1"/>
  <c r="R759" i="1"/>
  <c r="R760" i="1"/>
  <c r="R761" i="1"/>
  <c r="R762" i="1"/>
  <c r="R763" i="1"/>
  <c r="R764" i="1"/>
  <c r="R765" i="1"/>
  <c r="R766" i="1"/>
  <c r="R767" i="1"/>
  <c r="R768" i="1"/>
  <c r="R770" i="1"/>
  <c r="R771" i="1"/>
  <c r="R772" i="1"/>
  <c r="R773" i="1"/>
  <c r="R774" i="1"/>
  <c r="R775" i="1"/>
  <c r="R776" i="1"/>
  <c r="R777" i="1"/>
  <c r="R778" i="1"/>
  <c r="R779" i="1"/>
  <c r="R780" i="1"/>
  <c r="R806" i="1"/>
  <c r="R807" i="1"/>
  <c r="R808" i="1"/>
  <c r="R809" i="1"/>
  <c r="R810" i="1"/>
  <c r="R811" i="1"/>
  <c r="R812" i="1"/>
  <c r="R813" i="1"/>
  <c r="R814" i="1"/>
  <c r="R815" i="1"/>
  <c r="R816" i="1"/>
  <c r="R794" i="1"/>
  <c r="R795" i="1"/>
  <c r="R796" i="1"/>
  <c r="R797" i="1"/>
  <c r="R798" i="1"/>
  <c r="R799" i="1"/>
  <c r="R800" i="1"/>
  <c r="R801" i="1"/>
  <c r="R802" i="1"/>
  <c r="R803" i="1"/>
  <c r="R804" i="1"/>
  <c r="R818" i="1"/>
  <c r="R819" i="1"/>
  <c r="R820" i="1"/>
  <c r="R821" i="1"/>
  <c r="R822" i="1"/>
  <c r="R823" i="1"/>
  <c r="R824" i="1"/>
  <c r="R825" i="1"/>
  <c r="R826" i="1"/>
  <c r="R827" i="1"/>
  <c r="R828" i="1"/>
  <c r="R782" i="1"/>
  <c r="R783" i="1"/>
  <c r="R784" i="1"/>
  <c r="R785" i="1"/>
  <c r="R786" i="1"/>
  <c r="R787" i="1"/>
  <c r="R788" i="1"/>
  <c r="R789" i="1"/>
  <c r="R790" i="1"/>
  <c r="R791" i="1"/>
  <c r="R792" i="1"/>
  <c r="R452" i="1"/>
  <c r="R453" i="1"/>
  <c r="R454" i="1"/>
  <c r="R455" i="1"/>
  <c r="R456" i="1"/>
  <c r="R458" i="1"/>
  <c r="R459" i="1"/>
  <c r="R460" i="1"/>
  <c r="R461" i="1"/>
  <c r="R462" i="1"/>
  <c r="R463" i="1"/>
  <c r="R464" i="1"/>
  <c r="R465" i="1"/>
  <c r="R466" i="1"/>
  <c r="R467" i="1"/>
  <c r="R468" i="1"/>
  <c r="R482" i="1"/>
  <c r="R483" i="1"/>
  <c r="R484" i="1"/>
  <c r="R485" i="1"/>
  <c r="R486" i="1"/>
  <c r="R487" i="1"/>
  <c r="R488" i="1"/>
  <c r="R489" i="1"/>
  <c r="R490" i="1"/>
  <c r="R491" i="1"/>
  <c r="R492" i="1"/>
  <c r="R470" i="1"/>
  <c r="R471" i="1"/>
  <c r="R472" i="1"/>
  <c r="R473" i="1"/>
  <c r="R474" i="1"/>
  <c r="R475" i="1"/>
  <c r="R476" i="1"/>
  <c r="R477" i="1"/>
  <c r="R478" i="1"/>
  <c r="R479" i="1"/>
  <c r="R480" i="1"/>
  <c r="R494" i="1"/>
  <c r="R495" i="1"/>
  <c r="R496" i="1"/>
  <c r="R497" i="1"/>
  <c r="R498" i="1"/>
  <c r="R499" i="1"/>
  <c r="R500" i="1"/>
  <c r="R501" i="1"/>
  <c r="R502" i="1"/>
  <c r="R503" i="1"/>
  <c r="R504" i="1"/>
  <c r="R506" i="1"/>
  <c r="R507" i="1"/>
  <c r="R508" i="1"/>
  <c r="R509" i="1"/>
  <c r="R510" i="1"/>
  <c r="R511" i="1"/>
  <c r="R512" i="1"/>
  <c r="R513" i="1"/>
  <c r="R514" i="1"/>
  <c r="R515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443" i="1"/>
  <c r="R444" i="1"/>
  <c r="R446" i="1"/>
  <c r="R447" i="1"/>
  <c r="R448" i="1"/>
  <c r="R449" i="1"/>
  <c r="R450" i="1"/>
  <c r="R451" i="1"/>
  <c r="R400" i="1"/>
  <c r="R401" i="1"/>
  <c r="R402" i="1"/>
  <c r="R403" i="1"/>
  <c r="R404" i="1"/>
  <c r="R405" i="1"/>
  <c r="R406" i="1"/>
  <c r="R407" i="1"/>
  <c r="R408" i="1"/>
  <c r="R410" i="1"/>
  <c r="R411" i="1"/>
  <c r="R412" i="1"/>
  <c r="R413" i="1"/>
  <c r="R414" i="1"/>
  <c r="R415" i="1"/>
  <c r="R416" i="1"/>
  <c r="R417" i="1"/>
  <c r="R418" i="1"/>
  <c r="R419" i="1"/>
  <c r="R420" i="1"/>
  <c r="R422" i="1"/>
  <c r="R423" i="1"/>
  <c r="R424" i="1"/>
  <c r="R425" i="1"/>
  <c r="R426" i="1"/>
  <c r="R427" i="1"/>
  <c r="R428" i="1"/>
  <c r="R429" i="1"/>
  <c r="R430" i="1"/>
  <c r="R431" i="1"/>
  <c r="R432" i="1"/>
  <c r="R110" i="1"/>
  <c r="R111" i="1"/>
  <c r="R112" i="1"/>
  <c r="R113" i="1"/>
  <c r="R114" i="1"/>
  <c r="R115" i="1"/>
  <c r="R116" i="1"/>
  <c r="R117" i="1"/>
  <c r="R118" i="1"/>
  <c r="R119" i="1"/>
  <c r="R120" i="1"/>
  <c r="R434" i="1"/>
  <c r="R435" i="1"/>
  <c r="R436" i="1"/>
  <c r="R437" i="1"/>
  <c r="R438" i="1"/>
  <c r="R439" i="1"/>
  <c r="R440" i="1"/>
  <c r="R441" i="1"/>
  <c r="R442" i="1"/>
  <c r="R363" i="1"/>
  <c r="R364" i="1"/>
  <c r="R365" i="1"/>
  <c r="R366" i="1"/>
  <c r="R367" i="1"/>
  <c r="R368" i="1"/>
  <c r="R369" i="1"/>
  <c r="R370" i="1"/>
  <c r="R371" i="1"/>
  <c r="R372" i="1"/>
  <c r="R374" i="1"/>
  <c r="R375" i="1"/>
  <c r="R376" i="1"/>
  <c r="R377" i="1"/>
  <c r="R378" i="1"/>
  <c r="R379" i="1"/>
  <c r="R380" i="1"/>
  <c r="R381" i="1"/>
  <c r="R382" i="1"/>
  <c r="R383" i="1"/>
  <c r="R384" i="1"/>
  <c r="R386" i="1"/>
  <c r="R387" i="1"/>
  <c r="R388" i="1"/>
  <c r="R389" i="1"/>
  <c r="R390" i="1"/>
  <c r="R391" i="1"/>
  <c r="R392" i="1"/>
  <c r="R393" i="1"/>
  <c r="R394" i="1"/>
  <c r="R395" i="1"/>
  <c r="R396" i="1"/>
  <c r="R398" i="1"/>
  <c r="R399" i="1"/>
  <c r="R336" i="1"/>
  <c r="R338" i="1"/>
  <c r="R339" i="1"/>
  <c r="R340" i="1"/>
  <c r="R341" i="1"/>
  <c r="R342" i="1"/>
  <c r="R343" i="1"/>
  <c r="R344" i="1"/>
  <c r="R345" i="1"/>
  <c r="R346" i="1"/>
  <c r="R347" i="1"/>
  <c r="R348" i="1"/>
  <c r="R350" i="1"/>
  <c r="R351" i="1"/>
  <c r="R352" i="1"/>
  <c r="R353" i="1"/>
  <c r="R354" i="1"/>
  <c r="R355" i="1"/>
  <c r="R356" i="1"/>
  <c r="R357" i="1"/>
  <c r="R358" i="1"/>
  <c r="R359" i="1"/>
  <c r="R360" i="1"/>
  <c r="R362" i="1"/>
  <c r="R309" i="1"/>
  <c r="R310" i="1"/>
  <c r="R311" i="1"/>
  <c r="R312" i="1"/>
  <c r="R314" i="1"/>
  <c r="R315" i="1"/>
  <c r="R316" i="1"/>
  <c r="R317" i="1"/>
  <c r="R318" i="1"/>
  <c r="R319" i="1"/>
  <c r="R320" i="1"/>
  <c r="R321" i="1"/>
  <c r="R322" i="1"/>
  <c r="R323" i="1"/>
  <c r="R324" i="1"/>
  <c r="R326" i="1"/>
  <c r="R327" i="1"/>
  <c r="R328" i="1"/>
  <c r="R329" i="1"/>
  <c r="R330" i="1"/>
  <c r="R331" i="1"/>
  <c r="R332" i="1"/>
  <c r="R333" i="1"/>
  <c r="R334" i="1"/>
  <c r="R335" i="1"/>
  <c r="R269" i="1"/>
  <c r="R270" i="1"/>
  <c r="R271" i="1"/>
  <c r="R272" i="1"/>
  <c r="R273" i="1"/>
  <c r="R274" i="1"/>
  <c r="R275" i="1"/>
  <c r="R276" i="1"/>
  <c r="R278" i="1"/>
  <c r="R279" i="1"/>
  <c r="R280" i="1"/>
  <c r="R281" i="1"/>
  <c r="R282" i="1"/>
  <c r="R283" i="1"/>
  <c r="R284" i="1"/>
  <c r="R285" i="1"/>
  <c r="R286" i="1"/>
  <c r="R287" i="1"/>
  <c r="R288" i="1"/>
  <c r="R290" i="1"/>
  <c r="R291" i="1"/>
  <c r="R292" i="1"/>
  <c r="R293" i="1"/>
  <c r="R294" i="1"/>
  <c r="R295" i="1"/>
  <c r="R296" i="1"/>
  <c r="R297" i="1"/>
  <c r="R298" i="1"/>
  <c r="R299" i="1"/>
  <c r="R300" i="1"/>
  <c r="R302" i="1"/>
  <c r="R303" i="1"/>
  <c r="R304" i="1"/>
  <c r="R305" i="1"/>
  <c r="R306" i="1"/>
  <c r="R307" i="1"/>
  <c r="R308" i="1"/>
  <c r="R230" i="1"/>
  <c r="R231" i="1"/>
  <c r="R232" i="1"/>
  <c r="R233" i="1"/>
  <c r="R234" i="1"/>
  <c r="R235" i="1"/>
  <c r="R236" i="1"/>
  <c r="R237" i="1"/>
  <c r="R238" i="1"/>
  <c r="R239" i="1"/>
  <c r="R240" i="1"/>
  <c r="R242" i="1"/>
  <c r="R243" i="1"/>
  <c r="R244" i="1"/>
  <c r="R245" i="1"/>
  <c r="R246" i="1"/>
  <c r="R247" i="1"/>
  <c r="R248" i="1"/>
  <c r="R249" i="1"/>
  <c r="R250" i="1"/>
  <c r="R251" i="1"/>
  <c r="R252" i="1"/>
  <c r="R254" i="1"/>
  <c r="R255" i="1"/>
  <c r="R256" i="1"/>
  <c r="R257" i="1"/>
  <c r="R258" i="1"/>
  <c r="R259" i="1"/>
  <c r="R260" i="1"/>
  <c r="R261" i="1"/>
  <c r="R262" i="1"/>
  <c r="R263" i="1"/>
  <c r="R264" i="1"/>
  <c r="R266" i="1"/>
  <c r="R267" i="1"/>
  <c r="R268" i="1"/>
  <c r="R228" i="1"/>
  <c r="R196" i="1"/>
  <c r="R197" i="1"/>
  <c r="R198" i="1"/>
  <c r="R199" i="1"/>
  <c r="R200" i="1"/>
  <c r="R201" i="1"/>
  <c r="R202" i="1"/>
  <c r="R203" i="1"/>
  <c r="R204" i="1"/>
  <c r="R206" i="1"/>
  <c r="R207" i="1"/>
  <c r="R208" i="1"/>
  <c r="R209" i="1"/>
  <c r="R210" i="1"/>
  <c r="R211" i="1"/>
  <c r="R212" i="1"/>
  <c r="R213" i="1"/>
  <c r="R214" i="1"/>
  <c r="R215" i="1"/>
  <c r="R216" i="1"/>
  <c r="R218" i="1"/>
  <c r="R219" i="1"/>
  <c r="R220" i="1"/>
  <c r="R221" i="1"/>
  <c r="R222" i="1"/>
  <c r="R223" i="1"/>
  <c r="R224" i="1"/>
  <c r="R225" i="1"/>
  <c r="R226" i="1"/>
  <c r="R227" i="1"/>
  <c r="R171" i="1"/>
  <c r="R172" i="1"/>
  <c r="R173" i="1"/>
  <c r="R174" i="1"/>
  <c r="R175" i="1"/>
  <c r="R176" i="1"/>
  <c r="R177" i="1"/>
  <c r="R178" i="1"/>
  <c r="R179" i="1"/>
  <c r="R180" i="1"/>
  <c r="R182" i="1"/>
  <c r="R183" i="1"/>
  <c r="R184" i="1"/>
  <c r="R185" i="1"/>
  <c r="R186" i="1"/>
  <c r="R187" i="1"/>
  <c r="R188" i="1"/>
  <c r="R189" i="1"/>
  <c r="R190" i="1"/>
  <c r="R191" i="1"/>
  <c r="R192" i="1"/>
  <c r="R194" i="1"/>
  <c r="R195" i="1"/>
  <c r="R126" i="1"/>
  <c r="R127" i="1"/>
  <c r="R128" i="1"/>
  <c r="R129" i="1"/>
  <c r="R130" i="1"/>
  <c r="R131" i="1"/>
  <c r="R132" i="1"/>
  <c r="R134" i="1"/>
  <c r="R135" i="1"/>
  <c r="R136" i="1"/>
  <c r="R137" i="1"/>
  <c r="R138" i="1"/>
  <c r="R139" i="1"/>
  <c r="R140" i="1"/>
  <c r="R141" i="1"/>
  <c r="R142" i="1"/>
  <c r="R143" i="1"/>
  <c r="R144" i="1"/>
  <c r="R146" i="1"/>
  <c r="R147" i="1"/>
  <c r="R148" i="1"/>
  <c r="R149" i="1"/>
  <c r="R150" i="1"/>
  <c r="R151" i="1"/>
  <c r="R152" i="1"/>
  <c r="R153" i="1"/>
  <c r="R154" i="1"/>
  <c r="R155" i="1"/>
  <c r="R156" i="1"/>
  <c r="R158" i="1"/>
  <c r="R159" i="1"/>
  <c r="R160" i="1"/>
  <c r="R161" i="1"/>
  <c r="R162" i="1"/>
  <c r="R163" i="1"/>
  <c r="R164" i="1"/>
  <c r="R165" i="1"/>
  <c r="R166" i="1"/>
  <c r="R167" i="1"/>
  <c r="R168" i="1"/>
  <c r="R170" i="1"/>
  <c r="R90" i="1"/>
  <c r="R91" i="1"/>
  <c r="R92" i="1"/>
  <c r="R93" i="1"/>
  <c r="R94" i="1"/>
  <c r="R95" i="1"/>
  <c r="R96" i="1"/>
  <c r="R98" i="1"/>
  <c r="R99" i="1"/>
  <c r="R100" i="1"/>
  <c r="R101" i="1"/>
  <c r="R102" i="1"/>
  <c r="R103" i="1"/>
  <c r="R104" i="1"/>
  <c r="R105" i="1"/>
  <c r="R106" i="1"/>
  <c r="R107" i="1"/>
  <c r="R108" i="1"/>
  <c r="R122" i="1"/>
  <c r="R123" i="1"/>
  <c r="R124" i="1"/>
  <c r="R125" i="1"/>
  <c r="R57" i="1"/>
  <c r="R58" i="1"/>
  <c r="R59" i="1"/>
  <c r="R60" i="1"/>
  <c r="R62" i="1"/>
  <c r="R63" i="1"/>
  <c r="R64" i="1"/>
  <c r="R65" i="1"/>
  <c r="R66" i="1"/>
  <c r="R67" i="1"/>
  <c r="R68" i="1"/>
  <c r="R69" i="1"/>
  <c r="R70" i="1"/>
  <c r="R71" i="1"/>
  <c r="R72" i="1"/>
  <c r="R74" i="1"/>
  <c r="R75" i="1"/>
  <c r="R76" i="1"/>
  <c r="R77" i="1"/>
  <c r="R78" i="1"/>
  <c r="R79" i="1"/>
  <c r="R80" i="1"/>
  <c r="R81" i="1"/>
  <c r="R82" i="1"/>
  <c r="R83" i="1"/>
  <c r="R84" i="1"/>
  <c r="R86" i="1"/>
  <c r="R87" i="1"/>
  <c r="R88" i="1"/>
  <c r="R89" i="1"/>
  <c r="R29" i="1"/>
  <c r="R30" i="1"/>
  <c r="R31" i="1"/>
  <c r="R32" i="1"/>
  <c r="R33" i="1"/>
  <c r="R34" i="1"/>
  <c r="R35" i="1"/>
  <c r="R36" i="1"/>
  <c r="R38" i="1"/>
  <c r="R39" i="1"/>
  <c r="R40" i="1"/>
  <c r="R41" i="1"/>
  <c r="R42" i="1"/>
  <c r="R43" i="1"/>
  <c r="R44" i="1"/>
  <c r="R45" i="1"/>
  <c r="R46" i="1"/>
  <c r="R47" i="1"/>
  <c r="R48" i="1"/>
  <c r="R50" i="1"/>
  <c r="R51" i="1"/>
  <c r="R52" i="1"/>
  <c r="R53" i="1"/>
  <c r="R54" i="1"/>
  <c r="R55" i="1"/>
  <c r="R56" i="1"/>
  <c r="R3" i="1"/>
  <c r="R4" i="1"/>
  <c r="R5" i="1"/>
  <c r="R6" i="1"/>
  <c r="R7" i="1"/>
  <c r="R8" i="1"/>
  <c r="R9" i="1"/>
  <c r="R10" i="1"/>
  <c r="R11" i="1"/>
  <c r="R12" i="1"/>
  <c r="R14" i="1"/>
  <c r="R15" i="1"/>
  <c r="R16" i="1"/>
  <c r="R17" i="1"/>
  <c r="R18" i="1"/>
  <c r="R19" i="1"/>
  <c r="R20" i="1"/>
  <c r="R21" i="1"/>
  <c r="R22" i="1"/>
  <c r="R23" i="1"/>
  <c r="R24" i="1"/>
  <c r="R26" i="1"/>
  <c r="R27" i="1"/>
  <c r="R28" i="1"/>
  <c r="R2" i="1"/>
</calcChain>
</file>

<file path=xl/sharedStrings.xml><?xml version="1.0" encoding="utf-8"?>
<sst xmlns="http://schemas.openxmlformats.org/spreadsheetml/2006/main" count="3006" uniqueCount="126">
  <si>
    <t>grodziski</t>
  </si>
  <si>
    <t>pruszkowski</t>
  </si>
  <si>
    <t>otwocki</t>
  </si>
  <si>
    <t>nowodworski</t>
  </si>
  <si>
    <t>Dobre</t>
  </si>
  <si>
    <t>Izabelin</t>
  </si>
  <si>
    <t>legionowski</t>
  </si>
  <si>
    <t>Kampinos</t>
  </si>
  <si>
    <t>Karczew</t>
  </si>
  <si>
    <t>Latowicz</t>
  </si>
  <si>
    <t>Legionowo</t>
  </si>
  <si>
    <t>Leoncin</t>
  </si>
  <si>
    <t>Leszno</t>
  </si>
  <si>
    <t>Lesznowola</t>
  </si>
  <si>
    <t>Marki</t>
  </si>
  <si>
    <t>Mrozy</t>
  </si>
  <si>
    <t>Nadarzyn</t>
  </si>
  <si>
    <t>Nasielsk</t>
  </si>
  <si>
    <t>Osieck</t>
  </si>
  <si>
    <t>Otwock</t>
  </si>
  <si>
    <t>Piaseczno</t>
  </si>
  <si>
    <t>Radzymin</t>
  </si>
  <si>
    <t>Raszyn</t>
  </si>
  <si>
    <t>Serock</t>
  </si>
  <si>
    <t>Siennica</t>
  </si>
  <si>
    <t>Tarczyn</t>
  </si>
  <si>
    <t>Wieliszew</t>
  </si>
  <si>
    <t>Zakroczym</t>
  </si>
  <si>
    <t>Zielonka</t>
  </si>
  <si>
    <t>borough</t>
  </si>
  <si>
    <t>county</t>
  </si>
  <si>
    <t>year</t>
  </si>
  <si>
    <t>check_in</t>
  </si>
  <si>
    <t>population</t>
  </si>
  <si>
    <t>income</t>
  </si>
  <si>
    <t>br</t>
  </si>
  <si>
    <t>bu</t>
  </si>
  <si>
    <t>bur</t>
  </si>
  <si>
    <t>forest</t>
  </si>
  <si>
    <t>area</t>
  </si>
  <si>
    <t>kinder</t>
  </si>
  <si>
    <t>dist</t>
  </si>
  <si>
    <t>train</t>
  </si>
  <si>
    <t>unempl</t>
  </si>
  <si>
    <t>pop_density</t>
  </si>
  <si>
    <t>MAZOWIECKIE</t>
  </si>
  <si>
    <t>Powiat grodziski</t>
  </si>
  <si>
    <t>Powiat legionowski</t>
  </si>
  <si>
    <t>Powiat miński</t>
  </si>
  <si>
    <t>Powiat nowodworski</t>
  </si>
  <si>
    <t>Powiat otwocki</t>
  </si>
  <si>
    <t>Powiat piaseczyński</t>
  </si>
  <si>
    <t>Powiat pruszkowski</t>
  </si>
  <si>
    <t>Powiat warszawski zachodni</t>
  </si>
  <si>
    <t>Powiat wołomiński</t>
  </si>
  <si>
    <t>Powiat żyrardowski</t>
  </si>
  <si>
    <t>index</t>
  </si>
  <si>
    <t>pricehat</t>
  </si>
  <si>
    <t>greenery</t>
  </si>
  <si>
    <t>price_borough</t>
  </si>
  <si>
    <t>gmina</t>
  </si>
  <si>
    <t>rok</t>
  </si>
  <si>
    <t>wazona_srednia</t>
  </si>
  <si>
    <t>Baranow</t>
  </si>
  <si>
    <t>Blonie</t>
  </si>
  <si>
    <t>Brwinow</t>
  </si>
  <si>
    <t>Ceglow</t>
  </si>
  <si>
    <t>Czosnow</t>
  </si>
  <si>
    <t>Dabrowka</t>
  </si>
  <si>
    <t>DebeWielkie</t>
  </si>
  <si>
    <t>GoraKalwaria</t>
  </si>
  <si>
    <t>GrodziskMaz</t>
  </si>
  <si>
    <t>Halinow</t>
  </si>
  <si>
    <t>Jablonna</t>
  </si>
  <si>
    <t>Jadow</t>
  </si>
  <si>
    <t>Jaktorow</t>
  </si>
  <si>
    <t>Jakubow</t>
  </si>
  <si>
    <t>Jozefow</t>
  </si>
  <si>
    <t>Kaluszyn</t>
  </si>
  <si>
    <t>Klembow</t>
  </si>
  <si>
    <t>Kobylka</t>
  </si>
  <si>
    <t>Kolbiel</t>
  </si>
  <si>
    <t>KonstancinJeziorna</t>
  </si>
  <si>
    <t>Lomianki</t>
  </si>
  <si>
    <t>Michalowice</t>
  </si>
  <si>
    <t>Milanowek</t>
  </si>
  <si>
    <t>NDM</t>
  </si>
  <si>
    <t>Nieporet</t>
  </si>
  <si>
    <t>OzarowMazowiecki</t>
  </si>
  <si>
    <t>Piastow</t>
  </si>
  <si>
    <t>PodkowaLesna</t>
  </si>
  <si>
    <t>Pomiechowek</t>
  </si>
  <si>
    <t>Poswietne</t>
  </si>
  <si>
    <t>Prazmow</t>
  </si>
  <si>
    <t>Pruszkow</t>
  </si>
  <si>
    <t>Stanislawow</t>
  </si>
  <si>
    <t>StareBabice</t>
  </si>
  <si>
    <t>Strachowka</t>
  </si>
  <si>
    <t>Sulejowek</t>
  </si>
  <si>
    <t>Tluszcz</t>
  </si>
  <si>
    <t>Wiazowna</t>
  </si>
  <si>
    <t>Wolomin</t>
  </si>
  <si>
    <t>ZabiaWola</t>
  </si>
  <si>
    <t>Zabki</t>
  </si>
  <si>
    <t>mMM</t>
  </si>
  <si>
    <t>Celestynow</t>
  </si>
  <si>
    <t>minski</t>
  </si>
  <si>
    <t>wolominski</t>
  </si>
  <si>
    <t>piaseczynski</t>
  </si>
  <si>
    <t>warszawskizachodni</t>
  </si>
  <si>
    <t>gmMM</t>
  </si>
  <si>
    <t>OZarowMazowiecki</t>
  </si>
  <si>
    <t>PraZmow</t>
  </si>
  <si>
    <t>concatenate</t>
  </si>
  <si>
    <t>Sobienie</t>
  </si>
  <si>
    <t>lokalowa</t>
  </si>
  <si>
    <t>niezabudowana</t>
  </si>
  <si>
    <t>zabudowana</t>
  </si>
  <si>
    <t>flat</t>
  </si>
  <si>
    <t>house</t>
  </si>
  <si>
    <t>parcel</t>
  </si>
  <si>
    <t>price_warsaw</t>
  </si>
  <si>
    <t>price_m2_county</t>
  </si>
  <si>
    <t>median_warsaw</t>
  </si>
  <si>
    <t>wazona_mediana</t>
  </si>
  <si>
    <t>median_boroughs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</si>
</sst>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0" xfId="0" applyNumberFormat="1"/>
    <xf numFmtId="3" fontId="0" fillId="0" borderId="0" xfId="0" applyNumberFormat="1" applyFont="1"/>
    <xf numFmtId="0" fontId="0" fillId="0" borderId="0" xfId="0" applyFill="1"/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powiatowa!$H$1</c:f>
              <c:strCache>
                <c:ptCount val="1"/>
                <c:pt idx="0">
                  <c:v>Powiat grodziski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powiatowa!$G$2:$G$5</c:f>
              <c:numCache>
                <c:formatCode>#,##0</c:formatCode>
                <c:ptCount val="4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</c:numCache>
            </c:numRef>
          </c:cat>
          <c:val>
            <c:numRef>
              <c:f>powiatowa!$H$2:$H$5</c:f>
              <c:numCache>
                <c:formatCode>#,##0</c:formatCode>
                <c:ptCount val="4"/>
                <c:pt idx="0">
                  <c:v>3994.0</c:v>
                </c:pt>
                <c:pt idx="1">
                  <c:v>3852.0</c:v>
                </c:pt>
                <c:pt idx="2">
                  <c:v>4034.0</c:v>
                </c:pt>
                <c:pt idx="3">
                  <c:v>3985.0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powiatowa!$I$1</c:f>
              <c:strCache>
                <c:ptCount val="1"/>
                <c:pt idx="0">
                  <c:v>Powiat legionowski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powiatowa!$G$2:$G$5</c:f>
              <c:numCache>
                <c:formatCode>#,##0</c:formatCode>
                <c:ptCount val="4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</c:numCache>
            </c:numRef>
          </c:cat>
          <c:val>
            <c:numRef>
              <c:f>powiatowa!$I$2:$I$5</c:f>
              <c:numCache>
                <c:formatCode>#,##0</c:formatCode>
                <c:ptCount val="4"/>
                <c:pt idx="0">
                  <c:v>4189.0</c:v>
                </c:pt>
                <c:pt idx="1">
                  <c:v>4593.0</c:v>
                </c:pt>
                <c:pt idx="2">
                  <c:v>4591.0</c:v>
                </c:pt>
                <c:pt idx="3">
                  <c:v>4839.0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powiatowa!$J$1</c:f>
              <c:strCache>
                <c:ptCount val="1"/>
                <c:pt idx="0">
                  <c:v>Powiat miński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powiatowa!$G$2:$G$5</c:f>
              <c:numCache>
                <c:formatCode>#,##0</c:formatCode>
                <c:ptCount val="4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</c:numCache>
            </c:numRef>
          </c:cat>
          <c:val>
            <c:numRef>
              <c:f>powiatowa!$J$2:$J$5</c:f>
              <c:numCache>
                <c:formatCode>#,##0</c:formatCode>
                <c:ptCount val="4"/>
                <c:pt idx="0">
                  <c:v>3972.0</c:v>
                </c:pt>
                <c:pt idx="1">
                  <c:v>3717.0</c:v>
                </c:pt>
                <c:pt idx="2">
                  <c:v>4274.0</c:v>
                </c:pt>
                <c:pt idx="3">
                  <c:v>4531.0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powiatowa!$K$1</c:f>
              <c:strCache>
                <c:ptCount val="1"/>
                <c:pt idx="0">
                  <c:v>Powiat nowodworski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powiatowa!$G$2:$G$5</c:f>
              <c:numCache>
                <c:formatCode>#,##0</c:formatCode>
                <c:ptCount val="4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</c:numCache>
            </c:numRef>
          </c:cat>
          <c:val>
            <c:numRef>
              <c:f>powiatowa!$K$2:$K$5</c:f>
              <c:numCache>
                <c:formatCode>#,##0</c:formatCode>
                <c:ptCount val="4"/>
                <c:pt idx="0">
                  <c:v>3833.0</c:v>
                </c:pt>
                <c:pt idx="1">
                  <c:v>3684.0</c:v>
                </c:pt>
                <c:pt idx="2">
                  <c:v>3880.0</c:v>
                </c:pt>
                <c:pt idx="3">
                  <c:v>3963.0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powiatowa!$L$1</c:f>
              <c:strCache>
                <c:ptCount val="1"/>
                <c:pt idx="0">
                  <c:v>Powiat otwocki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powiatowa!$G$2:$G$5</c:f>
              <c:numCache>
                <c:formatCode>#,##0</c:formatCode>
                <c:ptCount val="4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</c:numCache>
            </c:numRef>
          </c:cat>
          <c:val>
            <c:numRef>
              <c:f>powiatowa!$L$2:$L$5</c:f>
              <c:numCache>
                <c:formatCode>#,##0</c:formatCode>
                <c:ptCount val="4"/>
                <c:pt idx="0">
                  <c:v>4617.0</c:v>
                </c:pt>
                <c:pt idx="1">
                  <c:v>4672.0</c:v>
                </c:pt>
                <c:pt idx="2">
                  <c:v>4848.0</c:v>
                </c:pt>
                <c:pt idx="3">
                  <c:v>4882.0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powiatowa!$M$1</c:f>
              <c:strCache>
                <c:ptCount val="1"/>
                <c:pt idx="0">
                  <c:v>Powiat piaseczyński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powiatowa!$G$2:$G$5</c:f>
              <c:numCache>
                <c:formatCode>#,##0</c:formatCode>
                <c:ptCount val="4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</c:numCache>
            </c:numRef>
          </c:cat>
          <c:val>
            <c:numRef>
              <c:f>powiatowa!$M$2:$M$5</c:f>
              <c:numCache>
                <c:formatCode>#,##0</c:formatCode>
                <c:ptCount val="4"/>
                <c:pt idx="0">
                  <c:v>5171.0</c:v>
                </c:pt>
                <c:pt idx="1">
                  <c:v>5068.0</c:v>
                </c:pt>
                <c:pt idx="2">
                  <c:v>5296.0</c:v>
                </c:pt>
                <c:pt idx="3">
                  <c:v>5717.0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powiatowa!$N$1</c:f>
              <c:strCache>
                <c:ptCount val="1"/>
                <c:pt idx="0">
                  <c:v>Powiat pruszkowski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powiatowa!$G$2:$G$5</c:f>
              <c:numCache>
                <c:formatCode>#,##0</c:formatCode>
                <c:ptCount val="4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</c:numCache>
            </c:numRef>
          </c:cat>
          <c:val>
            <c:numRef>
              <c:f>powiatowa!$N$2:$N$5</c:f>
              <c:numCache>
                <c:formatCode>#,##0</c:formatCode>
                <c:ptCount val="4"/>
                <c:pt idx="0">
                  <c:v>4940.0</c:v>
                </c:pt>
                <c:pt idx="1">
                  <c:v>4867.0</c:v>
                </c:pt>
                <c:pt idx="2">
                  <c:v>5335.0</c:v>
                </c:pt>
                <c:pt idx="3">
                  <c:v>5305.0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powiatowa!$O$1</c:f>
              <c:strCache>
                <c:ptCount val="1"/>
                <c:pt idx="0">
                  <c:v>Powiat warszawski zachodni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powiatowa!$G$2:$G$5</c:f>
              <c:numCache>
                <c:formatCode>#,##0</c:formatCode>
                <c:ptCount val="4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</c:numCache>
            </c:numRef>
          </c:cat>
          <c:val>
            <c:numRef>
              <c:f>powiatowa!$O$2:$O$5</c:f>
              <c:numCache>
                <c:formatCode>#,##0</c:formatCode>
                <c:ptCount val="4"/>
                <c:pt idx="0">
                  <c:v>4299.0</c:v>
                </c:pt>
                <c:pt idx="1">
                  <c:v>4420.0</c:v>
                </c:pt>
                <c:pt idx="2">
                  <c:v>4590.0</c:v>
                </c:pt>
                <c:pt idx="3">
                  <c:v>4810.0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powiatowa!$P$1</c:f>
              <c:strCache>
                <c:ptCount val="1"/>
                <c:pt idx="0">
                  <c:v>Powiat wołomiński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powiatowa!$G$2:$G$5</c:f>
              <c:numCache>
                <c:formatCode>#,##0</c:formatCode>
                <c:ptCount val="4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</c:numCache>
            </c:numRef>
          </c:cat>
          <c:val>
            <c:numRef>
              <c:f>powiatowa!$P$2:$P$5</c:f>
              <c:numCache>
                <c:formatCode>#,##0</c:formatCode>
                <c:ptCount val="4"/>
                <c:pt idx="0">
                  <c:v>4094.0</c:v>
                </c:pt>
                <c:pt idx="1">
                  <c:v>4047.0</c:v>
                </c:pt>
                <c:pt idx="2">
                  <c:v>4357.0</c:v>
                </c:pt>
                <c:pt idx="3">
                  <c:v>4586.0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powiatowa!$Q$1</c:f>
              <c:strCache>
                <c:ptCount val="1"/>
                <c:pt idx="0">
                  <c:v>Powiat żyrardowski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powiatowa!$G$2:$G$5</c:f>
              <c:numCache>
                <c:formatCode>#,##0</c:formatCode>
                <c:ptCount val="4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</c:numCache>
            </c:numRef>
          </c:cat>
          <c:val>
            <c:numRef>
              <c:f>powiatowa!$Q$2:$Q$5</c:f>
              <c:numCache>
                <c:formatCode>#,##0</c:formatCode>
                <c:ptCount val="4"/>
                <c:pt idx="0">
                  <c:v>3187.0</c:v>
                </c:pt>
                <c:pt idx="1">
                  <c:v>3656.0</c:v>
                </c:pt>
                <c:pt idx="2">
                  <c:v>4086.0</c:v>
                </c:pt>
                <c:pt idx="3">
                  <c:v>3889.0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powiatowa!$R$1</c:f>
              <c:strCache>
                <c:ptCount val="1"/>
                <c:pt idx="0">
                  <c:v>index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powiatowa!$G$2:$G$5</c:f>
              <c:numCache>
                <c:formatCode>#,##0</c:formatCode>
                <c:ptCount val="4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</c:numCache>
            </c:numRef>
          </c:cat>
          <c:val>
            <c:numRef>
              <c:f>powiatowa!$R$2:$R$5</c:f>
              <c:numCache>
                <c:formatCode>0.00</c:formatCode>
                <c:ptCount val="4"/>
                <c:pt idx="0">
                  <c:v>100.4</c:v>
                </c:pt>
                <c:pt idx="1">
                  <c:v>99.5</c:v>
                </c:pt>
                <c:pt idx="2">
                  <c:v>101.2</c:v>
                </c:pt>
                <c:pt idx="3">
                  <c:v>101.6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16423952"/>
        <c:axId val="-1216421472"/>
      </c:lineChart>
      <c:catAx>
        <c:axId val="-1216423952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6421472"/>
        <c:crosses val="autoZero"/>
        <c:auto val="1"/>
        <c:lblAlgn val="ctr"/>
        <c:lblOffset val="100"/>
        <c:noMultiLvlLbl val="0"/>
      </c:catAx>
      <c:valAx>
        <c:axId val="-121642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642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596900</xdr:colOff>
      <xdr:row>9</xdr:row>
      <xdr:rowOff>76200</xdr:rowOff>
    </xdr:from>
    <xdr:to>
      <xdr:col>17</xdr:col>
      <xdr:colOff>317500</xdr:colOff>
      <xdr:row>40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29"/>
  <sheetViews>
    <sheetView tabSelected="1" workbookViewId="0">
      <selection activeCell="I5" sqref="I5"/>
    </sheetView>
  </sheetViews>
  <sheetFormatPr baseColWidth="10" defaultRowHeight="16" x14ac:dyDescent="0.2"/>
  <cols>
    <col min="1" max="1" width="20.6640625" bestFit="1" customWidth="1"/>
    <col min="2" max="2" width="20.6640625" customWidth="1"/>
    <col min="3" max="3" width="18" customWidth="1"/>
    <col min="4" max="4" width="10.83203125" customWidth="1"/>
    <col min="5" max="16" width="10.83203125" style="4" customWidth="1"/>
    <col min="17" max="17" width="18" style="4" customWidth="1"/>
    <col min="18" max="19" width="10.83203125" style="4" customWidth="1"/>
    <col min="20" max="20" width="10.83203125" customWidth="1"/>
    <col min="21" max="21" width="18.83203125" customWidth="1"/>
    <col min="22" max="22" width="15.33203125" customWidth="1"/>
    <col min="23" max="23" width="11.5" customWidth="1"/>
    <col min="24" max="24" width="14" customWidth="1"/>
    <col min="25" max="25" width="18.5" bestFit="1" customWidth="1"/>
    <col min="27" max="27" width="12.33203125" bestFit="1" customWidth="1"/>
    <col min="28" max="28" width="14.5" bestFit="1" customWidth="1"/>
  </cols>
  <sheetData>
    <row r="1" spans="1:28" x14ac:dyDescent="0.2">
      <c r="A1" s="4" t="s">
        <v>29</v>
      </c>
      <c r="B1" s="4" t="s">
        <v>113</v>
      </c>
      <c r="C1" s="4" t="s">
        <v>30</v>
      </c>
      <c r="D1" s="4" t="s">
        <v>31</v>
      </c>
      <c r="E1" s="4" t="s">
        <v>32</v>
      </c>
      <c r="F1" s="4" t="s">
        <v>33</v>
      </c>
      <c r="G1" s="4" t="s">
        <v>34</v>
      </c>
      <c r="H1" s="4" t="s">
        <v>36</v>
      </c>
      <c r="I1" s="4" t="s">
        <v>37</v>
      </c>
      <c r="J1" s="4" t="s">
        <v>35</v>
      </c>
      <c r="K1" s="4" t="s">
        <v>38</v>
      </c>
      <c r="L1" s="4" t="s">
        <v>39</v>
      </c>
      <c r="M1" s="4" t="s">
        <v>40</v>
      </c>
      <c r="N1" s="4" t="s">
        <v>41</v>
      </c>
      <c r="O1" s="4" t="s">
        <v>42</v>
      </c>
      <c r="P1" s="4" t="s">
        <v>43</v>
      </c>
      <c r="Q1" s="4" t="s">
        <v>122</v>
      </c>
      <c r="R1" s="4" t="s">
        <v>44</v>
      </c>
      <c r="S1" s="4" t="s">
        <v>57</v>
      </c>
      <c r="T1" s="4" t="s">
        <v>58</v>
      </c>
      <c r="U1" s="4" t="s">
        <v>59</v>
      </c>
      <c r="V1" s="4" t="s">
        <v>118</v>
      </c>
      <c r="W1" s="4" t="s">
        <v>119</v>
      </c>
      <c r="X1" s="4" t="s">
        <v>120</v>
      </c>
      <c r="Y1" s="4" t="s">
        <v>125</v>
      </c>
      <c r="Z1" s="4" t="s">
        <v>56</v>
      </c>
      <c r="AA1" s="4" t="s">
        <v>121</v>
      </c>
      <c r="AB1" s="4" t="s">
        <v>123</v>
      </c>
    </row>
    <row r="2" spans="1:28" x14ac:dyDescent="0.2">
      <c r="A2" s="4" t="s">
        <v>63</v>
      </c>
      <c r="B2" s="4" t="str">
        <f t="shared" ref="B2:B65" si="0">CONCATENATE(A2,D2)</f>
        <v>Baranow2008</v>
      </c>
      <c r="C2" s="4" t="s">
        <v>0</v>
      </c>
      <c r="D2" s="4">
        <v>2008</v>
      </c>
      <c r="E2" s="4">
        <v>3</v>
      </c>
      <c r="F2" s="4">
        <v>4903</v>
      </c>
      <c r="G2" s="4">
        <v>0.40865096615632007</v>
      </c>
      <c r="H2" s="4">
        <v>0</v>
      </c>
      <c r="I2" s="4">
        <v>0</v>
      </c>
      <c r="J2" s="4">
        <v>1</v>
      </c>
      <c r="K2" s="4">
        <v>4.7908389810703399E-4</v>
      </c>
      <c r="L2" s="4">
        <v>7534</v>
      </c>
      <c r="M2" s="4">
        <v>0.5</v>
      </c>
      <c r="N2" s="4">
        <v>38.61</v>
      </c>
      <c r="O2" s="4">
        <v>0</v>
      </c>
      <c r="P2" s="4">
        <v>1.9E-2</v>
      </c>
      <c r="R2" s="4">
        <f t="shared" ref="R2:R12" si="1">F2/L2</f>
        <v>0.65078311653835941</v>
      </c>
      <c r="S2" s="4">
        <v>4391.2120000000004</v>
      </c>
      <c r="T2">
        <v>4</v>
      </c>
      <c r="Z2" s="5">
        <v>106.8</v>
      </c>
      <c r="AA2">
        <v>10873.18</v>
      </c>
      <c r="AB2">
        <v>9937.5409999999993</v>
      </c>
    </row>
    <row r="3" spans="1:28" x14ac:dyDescent="0.2">
      <c r="A3" s="4" t="s">
        <v>63</v>
      </c>
      <c r="B3" s="4" t="str">
        <f t="shared" si="0"/>
        <v>Baranow2009</v>
      </c>
      <c r="C3" s="4" t="s">
        <v>0</v>
      </c>
      <c r="D3" s="4">
        <v>2009</v>
      </c>
      <c r="E3" s="4">
        <v>3</v>
      </c>
      <c r="F3" s="4">
        <v>4906</v>
      </c>
      <c r="G3" s="4">
        <v>0.41566971785555423</v>
      </c>
      <c r="H3" s="4">
        <v>0</v>
      </c>
      <c r="I3" s="4">
        <v>0</v>
      </c>
      <c r="J3" s="4">
        <v>1</v>
      </c>
      <c r="K3" s="4">
        <v>4.7908389810703432E-4</v>
      </c>
      <c r="L3" s="4">
        <v>7534</v>
      </c>
      <c r="M3" s="4">
        <v>0.5</v>
      </c>
      <c r="N3" s="4">
        <v>38.61</v>
      </c>
      <c r="O3" s="4">
        <v>0</v>
      </c>
      <c r="P3" s="4">
        <v>3.3000000000000002E-2</v>
      </c>
      <c r="R3" s="4">
        <f t="shared" si="1"/>
        <v>0.65118131138837276</v>
      </c>
      <c r="S3" s="4">
        <v>4412.027</v>
      </c>
      <c r="T3">
        <v>4</v>
      </c>
      <c r="Z3" s="5">
        <v>107.1</v>
      </c>
      <c r="AA3">
        <v>11008.68</v>
      </c>
      <c r="AB3">
        <v>10050.799999999999</v>
      </c>
    </row>
    <row r="4" spans="1:28" x14ac:dyDescent="0.2">
      <c r="A4" s="4" t="s">
        <v>63</v>
      </c>
      <c r="B4" s="4" t="str">
        <f t="shared" si="0"/>
        <v>Baranow2010</v>
      </c>
      <c r="C4" s="4" t="s">
        <v>0</v>
      </c>
      <c r="D4" s="4">
        <v>2010</v>
      </c>
      <c r="E4" s="4">
        <v>3</v>
      </c>
      <c r="F4" s="4">
        <v>4962</v>
      </c>
      <c r="G4" s="4">
        <v>0.42338522393191125</v>
      </c>
      <c r="H4" s="4">
        <v>0</v>
      </c>
      <c r="I4" s="4">
        <v>0</v>
      </c>
      <c r="J4" s="4">
        <v>1</v>
      </c>
      <c r="K4" s="4">
        <v>4.7908389810703432E-4</v>
      </c>
      <c r="L4" s="4">
        <v>7534</v>
      </c>
      <c r="M4" s="4">
        <v>20.153164046755343</v>
      </c>
      <c r="N4" s="4">
        <v>38.61</v>
      </c>
      <c r="O4" s="4">
        <v>0</v>
      </c>
      <c r="P4" s="4">
        <v>3.5000000000000003E-2</v>
      </c>
      <c r="R4" s="4">
        <f t="shared" si="1"/>
        <v>0.65861428192195381</v>
      </c>
      <c r="S4" s="4">
        <v>4072.0569999999998</v>
      </c>
      <c r="T4">
        <v>4</v>
      </c>
      <c r="Z4" s="5">
        <v>102.2</v>
      </c>
      <c r="AA4">
        <v>8795.5339999999997</v>
      </c>
      <c r="AB4">
        <v>8200.9629999999997</v>
      </c>
    </row>
    <row r="5" spans="1:28" x14ac:dyDescent="0.2">
      <c r="A5" s="4" t="s">
        <v>63</v>
      </c>
      <c r="B5" s="4" t="str">
        <f t="shared" si="0"/>
        <v>Baranow2011</v>
      </c>
      <c r="C5" s="4" t="s">
        <v>0</v>
      </c>
      <c r="D5" s="4">
        <v>2011</v>
      </c>
      <c r="E5" s="4">
        <v>0.5</v>
      </c>
      <c r="F5" s="4">
        <v>5002</v>
      </c>
      <c r="G5" s="4">
        <v>0.45870077369124101</v>
      </c>
      <c r="H5" s="4">
        <v>0</v>
      </c>
      <c r="I5" s="4">
        <v>0</v>
      </c>
      <c r="J5" s="4">
        <v>1</v>
      </c>
      <c r="K5" s="4">
        <v>7.8289319934564156E-4</v>
      </c>
      <c r="L5" s="4">
        <v>7534</v>
      </c>
      <c r="M5" s="4">
        <v>19.992003198720511</v>
      </c>
      <c r="N5" s="4">
        <v>38.61</v>
      </c>
      <c r="O5" s="4">
        <v>0</v>
      </c>
      <c r="P5" s="4">
        <v>3.7000000000000005E-2</v>
      </c>
      <c r="R5" s="4">
        <f t="shared" si="1"/>
        <v>0.66392354658879749</v>
      </c>
      <c r="S5" s="4">
        <v>4273.2640000000001</v>
      </c>
      <c r="T5">
        <v>4</v>
      </c>
      <c r="Z5" s="5">
        <v>105.1</v>
      </c>
      <c r="AA5">
        <v>10105.35</v>
      </c>
      <c r="AB5">
        <v>9295.7630000000008</v>
      </c>
    </row>
    <row r="6" spans="1:28" x14ac:dyDescent="0.2">
      <c r="A6" s="4" t="s">
        <v>63</v>
      </c>
      <c r="B6" s="4" t="str">
        <f t="shared" si="0"/>
        <v>Baranow2012</v>
      </c>
      <c r="C6" s="4" t="s">
        <v>0</v>
      </c>
      <c r="D6" s="4">
        <v>2012</v>
      </c>
      <c r="E6" s="4">
        <v>3</v>
      </c>
      <c r="F6" s="4">
        <v>5045</v>
      </c>
      <c r="G6" s="4">
        <v>0.46872288868619139</v>
      </c>
      <c r="H6" s="4">
        <v>0</v>
      </c>
      <c r="I6" s="4">
        <v>0</v>
      </c>
      <c r="J6" s="4">
        <v>1</v>
      </c>
      <c r="K6" s="4">
        <v>1.7994858611825194E-3</v>
      </c>
      <c r="L6" s="4">
        <v>7534</v>
      </c>
      <c r="M6" s="4">
        <v>19.821605550049554</v>
      </c>
      <c r="N6" s="4">
        <v>38.61</v>
      </c>
      <c r="O6" s="4">
        <v>0</v>
      </c>
      <c r="P6" s="4">
        <v>0.05</v>
      </c>
      <c r="R6" s="4">
        <f t="shared" si="1"/>
        <v>0.6696310061056544</v>
      </c>
      <c r="S6" s="4">
        <v>4307.9549999999999</v>
      </c>
      <c r="T6">
        <v>4</v>
      </c>
      <c r="Z6" s="5">
        <v>105.6</v>
      </c>
      <c r="AA6">
        <v>10331.18</v>
      </c>
      <c r="AB6">
        <v>9484.5210000000006</v>
      </c>
    </row>
    <row r="7" spans="1:28" x14ac:dyDescent="0.2">
      <c r="A7" s="4" t="s">
        <v>63</v>
      </c>
      <c r="B7" s="4" t="str">
        <f t="shared" si="0"/>
        <v>Baranow2013</v>
      </c>
      <c r="C7" s="4" t="s">
        <v>0</v>
      </c>
      <c r="D7" s="4">
        <v>2013</v>
      </c>
      <c r="E7" s="4">
        <v>3</v>
      </c>
      <c r="F7" s="4">
        <v>5068</v>
      </c>
      <c r="G7" s="4">
        <v>0.49551106798351002</v>
      </c>
      <c r="H7" s="4">
        <v>0</v>
      </c>
      <c r="I7" s="4">
        <v>0</v>
      </c>
      <c r="J7" s="4">
        <v>1</v>
      </c>
      <c r="K7" s="4">
        <v>1.8731011918672589E-3</v>
      </c>
      <c r="L7" s="4">
        <v>7534</v>
      </c>
      <c r="M7" s="4">
        <v>19.731649565903709</v>
      </c>
      <c r="N7" s="4">
        <v>38.61</v>
      </c>
      <c r="O7" s="4">
        <v>0</v>
      </c>
      <c r="P7" s="4">
        <v>4.2999999999999997E-2</v>
      </c>
      <c r="R7" s="4">
        <f t="shared" si="1"/>
        <v>0.67268383328908943</v>
      </c>
      <c r="S7" s="4">
        <v>4016.5520000000001</v>
      </c>
      <c r="T7">
        <v>4</v>
      </c>
      <c r="Z7" s="5">
        <v>101.4</v>
      </c>
      <c r="AA7">
        <v>8434.2049999999999</v>
      </c>
      <c r="AB7">
        <v>7898.95</v>
      </c>
    </row>
    <row r="8" spans="1:28" x14ac:dyDescent="0.2">
      <c r="A8" s="4" t="s">
        <v>63</v>
      </c>
      <c r="B8" s="4" t="str">
        <f t="shared" si="0"/>
        <v>Baranow2014</v>
      </c>
      <c r="C8" s="4" t="s">
        <v>0</v>
      </c>
      <c r="D8" s="4">
        <v>2014</v>
      </c>
      <c r="E8" s="4">
        <v>3</v>
      </c>
      <c r="F8" s="4">
        <v>5101</v>
      </c>
      <c r="G8" s="4">
        <v>0.47900688699009858</v>
      </c>
      <c r="H8" s="4">
        <v>0</v>
      </c>
      <c r="I8" s="4">
        <v>0</v>
      </c>
      <c r="J8" s="4">
        <v>1</v>
      </c>
      <c r="K8" s="4">
        <v>1.8590792241177845E-3</v>
      </c>
      <c r="L8" s="4">
        <v>7534</v>
      </c>
      <c r="M8" s="4">
        <v>19.60399921584003</v>
      </c>
      <c r="N8" s="4">
        <v>38.61</v>
      </c>
      <c r="O8" s="4">
        <v>0</v>
      </c>
      <c r="P8" s="4">
        <v>3.6000000000000004E-2</v>
      </c>
      <c r="R8" s="4">
        <f t="shared" si="1"/>
        <v>0.67706397663923545</v>
      </c>
      <c r="S8" s="4">
        <v>3995.7370000000001</v>
      </c>
      <c r="T8">
        <v>4</v>
      </c>
      <c r="U8">
        <f>VLOOKUP(B8,srednia_mediana!$C:$E,2,0)</f>
        <v>67.444871155651697</v>
      </c>
      <c r="X8">
        <f>VLOOKUP(B8,po_typach_srednie!$C:$F,3,0)</f>
        <v>67.444871155651697</v>
      </c>
      <c r="Y8">
        <f>VLOOKUP(B8,srednia_mediana!$C:$E,3,0)</f>
        <v>70</v>
      </c>
      <c r="Z8" s="5">
        <v>101.1</v>
      </c>
      <c r="AA8">
        <v>8298.7060000000001</v>
      </c>
      <c r="AB8">
        <v>7785.6949999999997</v>
      </c>
    </row>
    <row r="9" spans="1:28" x14ac:dyDescent="0.2">
      <c r="A9" s="4" t="s">
        <v>63</v>
      </c>
      <c r="B9" s="4" t="str">
        <f t="shared" si="0"/>
        <v>Baranow2015</v>
      </c>
      <c r="C9" s="4" t="s">
        <v>0</v>
      </c>
      <c r="D9" s="4">
        <v>2015</v>
      </c>
      <c r="E9" s="4">
        <v>20</v>
      </c>
      <c r="F9" s="4">
        <v>5194</v>
      </c>
      <c r="G9" s="4">
        <v>0.48452083442688021</v>
      </c>
      <c r="H9" s="4">
        <v>0</v>
      </c>
      <c r="I9" s="4">
        <v>0</v>
      </c>
      <c r="J9" s="4">
        <v>1</v>
      </c>
      <c r="K9" s="4">
        <v>1.8590792241177845E-3</v>
      </c>
      <c r="L9" s="4">
        <v>7534</v>
      </c>
      <c r="M9" s="4">
        <v>19.252984212552946</v>
      </c>
      <c r="N9" s="4">
        <v>38.61</v>
      </c>
      <c r="O9" s="4">
        <v>0</v>
      </c>
      <c r="P9" s="4">
        <v>3.1E-2</v>
      </c>
      <c r="Q9" s="4">
        <v>3994</v>
      </c>
      <c r="R9" s="4">
        <f t="shared" si="1"/>
        <v>0.68940801698964693</v>
      </c>
      <c r="S9" s="4">
        <v>3947.17</v>
      </c>
      <c r="T9">
        <v>4</v>
      </c>
      <c r="Z9" s="5">
        <v>100.4</v>
      </c>
      <c r="AA9">
        <v>7982.5429999999997</v>
      </c>
      <c r="AB9">
        <v>7521.433</v>
      </c>
    </row>
    <row r="10" spans="1:28" x14ac:dyDescent="0.2">
      <c r="A10" s="4" t="s">
        <v>63</v>
      </c>
      <c r="B10" s="4" t="str">
        <f t="shared" si="0"/>
        <v>Baranow2016</v>
      </c>
      <c r="C10" s="4" t="s">
        <v>0</v>
      </c>
      <c r="D10" s="4">
        <v>2016</v>
      </c>
      <c r="E10" s="4">
        <v>26</v>
      </c>
      <c r="F10" s="4">
        <v>5240</v>
      </c>
      <c r="G10" s="4">
        <v>0.49398919173830524</v>
      </c>
      <c r="H10" s="4">
        <v>0</v>
      </c>
      <c r="I10" s="4">
        <v>0</v>
      </c>
      <c r="J10" s="4">
        <v>1</v>
      </c>
      <c r="K10" s="4">
        <v>1.8590792241177845E-3</v>
      </c>
      <c r="L10" s="4">
        <v>7534</v>
      </c>
      <c r="M10" s="4">
        <v>19.083969465648856</v>
      </c>
      <c r="N10" s="4">
        <v>38.61</v>
      </c>
      <c r="O10" s="4">
        <v>0</v>
      </c>
      <c r="P10" s="4">
        <v>2.7999999999999997E-2</v>
      </c>
      <c r="Q10" s="4">
        <v>3852</v>
      </c>
      <c r="R10" s="4">
        <f t="shared" si="1"/>
        <v>0.69551367135651709</v>
      </c>
      <c r="S10" s="4">
        <v>3884.7269999999999</v>
      </c>
      <c r="T10">
        <v>5.45</v>
      </c>
      <c r="Z10" s="5">
        <v>99.5</v>
      </c>
      <c r="AA10">
        <v>7576.0469999999996</v>
      </c>
      <c r="AB10">
        <v>7181.6670000000004</v>
      </c>
    </row>
    <row r="11" spans="1:28" x14ac:dyDescent="0.2">
      <c r="A11" s="4" t="s">
        <v>63</v>
      </c>
      <c r="B11" s="4" t="str">
        <f t="shared" si="0"/>
        <v>Baranow2017</v>
      </c>
      <c r="C11" s="4" t="s">
        <v>0</v>
      </c>
      <c r="D11" s="4">
        <v>2017</v>
      </c>
      <c r="E11" s="4">
        <v>3</v>
      </c>
      <c r="F11" s="4">
        <v>5257</v>
      </c>
      <c r="G11" s="4">
        <v>0.51953973359296191</v>
      </c>
      <c r="H11" s="4">
        <v>0</v>
      </c>
      <c r="I11" s="4">
        <v>0</v>
      </c>
      <c r="J11" s="4">
        <v>1</v>
      </c>
      <c r="K11" s="4">
        <v>1.8590792241177799E-3</v>
      </c>
      <c r="L11" s="4">
        <v>7534</v>
      </c>
      <c r="M11" s="4">
        <v>19.022256039566294</v>
      </c>
      <c r="N11" s="4">
        <v>38.61</v>
      </c>
      <c r="O11" s="4">
        <v>0</v>
      </c>
      <c r="P11" s="4">
        <v>2.3E-2</v>
      </c>
      <c r="Q11" s="4">
        <v>4034</v>
      </c>
      <c r="R11" s="4">
        <f t="shared" si="1"/>
        <v>0.69777010883992563</v>
      </c>
      <c r="S11" s="4">
        <v>4002.6750000000002</v>
      </c>
      <c r="T11">
        <v>5.45</v>
      </c>
      <c r="U11">
        <f>VLOOKUP(B11,srednia_mediana!$C:$E,2,0)</f>
        <v>131.443770969024</v>
      </c>
      <c r="W11">
        <f>VLOOKUP(B11,po_typach_srednie!C:F,4,0)</f>
        <v>216.990299256241</v>
      </c>
      <c r="X11">
        <f>VLOOKUP(B11,po_typach_srednie!$C:$F,3,0)</f>
        <v>45.897242681807498</v>
      </c>
      <c r="Y11">
        <f>VLOOKUP(B11,srednia_mediana!$C:$E,3,0)</f>
        <v>94.162679425837297</v>
      </c>
      <c r="Z11" s="5">
        <v>101.2</v>
      </c>
      <c r="AA11">
        <v>8343.8719999999994</v>
      </c>
      <c r="AB11">
        <v>7823.4459999999999</v>
      </c>
    </row>
    <row r="12" spans="1:28" x14ac:dyDescent="0.2">
      <c r="A12" s="4" t="s">
        <v>63</v>
      </c>
      <c r="B12" s="4" t="str">
        <f t="shared" si="0"/>
        <v>Baranow2018</v>
      </c>
      <c r="C12" s="4" t="s">
        <v>0</v>
      </c>
      <c r="D12" s="4">
        <v>2018</v>
      </c>
      <c r="E12" s="4">
        <v>21</v>
      </c>
      <c r="F12" s="4">
        <v>5279</v>
      </c>
      <c r="G12" s="4">
        <v>0.51333918481179552</v>
      </c>
      <c r="H12" s="4">
        <v>0</v>
      </c>
      <c r="I12" s="4">
        <v>0</v>
      </c>
      <c r="J12" s="4">
        <v>1</v>
      </c>
      <c r="K12" s="4">
        <v>1.7255110167241838E-3</v>
      </c>
      <c r="L12" s="4">
        <v>7534</v>
      </c>
      <c r="M12" s="4">
        <v>18.942981625307823</v>
      </c>
      <c r="N12" s="4">
        <v>38.61</v>
      </c>
      <c r="O12" s="4">
        <v>0</v>
      </c>
      <c r="P12" s="4">
        <v>1.8000000000000002E-2</v>
      </c>
      <c r="Q12" s="4">
        <v>3985</v>
      </c>
      <c r="R12" s="4">
        <f t="shared" si="1"/>
        <v>0.70069020440668972</v>
      </c>
      <c r="S12" s="4">
        <v>4030.4279999999999</v>
      </c>
      <c r="T12">
        <v>5.45</v>
      </c>
      <c r="U12">
        <f>VLOOKUP(B12,srednia_mediana!$C:$E,2,0)</f>
        <v>312.431564590253</v>
      </c>
      <c r="W12">
        <f>VLOOKUP(B12,po_typach_srednie!C:F,4,0)</f>
        <v>312.43156459025403</v>
      </c>
      <c r="Y12">
        <f>VLOOKUP(B12,srednia_mediana!$C:$E,3,0)</f>
        <v>274.26047290640298</v>
      </c>
      <c r="Z12" s="5">
        <v>101.6</v>
      </c>
      <c r="AA12">
        <v>8524.5370000000003</v>
      </c>
      <c r="AB12">
        <v>7974.4530000000004</v>
      </c>
    </row>
    <row r="13" spans="1:28" x14ac:dyDescent="0.2">
      <c r="A13" s="4" t="s">
        <v>63</v>
      </c>
      <c r="B13" s="4" t="str">
        <f t="shared" si="0"/>
        <v>Baranow2019</v>
      </c>
      <c r="C13" s="4" t="s">
        <v>0</v>
      </c>
      <c r="D13" s="4">
        <v>2019</v>
      </c>
      <c r="E13" s="4">
        <f>VLOOKUP(A13,Sheet1!$A:$B,2,0)</f>
        <v>20</v>
      </c>
      <c r="H13" s="4">
        <v>0</v>
      </c>
      <c r="I13" s="4">
        <v>0</v>
      </c>
      <c r="J13" s="4">
        <v>1</v>
      </c>
      <c r="U13">
        <f>VLOOKUP(B13,srednia_mediana!$C:$E,2,0)</f>
        <v>69.199438674530896</v>
      </c>
      <c r="X13">
        <f>VLOOKUP(B13,po_typach_srednie!$C:$F,3,0)</f>
        <v>69.199438674530896</v>
      </c>
      <c r="Y13">
        <f>VLOOKUP(B13,srednia_mediana!$C:$E,3,0)</f>
        <v>71.636483485983902</v>
      </c>
      <c r="Z13" s="5"/>
    </row>
    <row r="14" spans="1:28" x14ac:dyDescent="0.2">
      <c r="A14" s="4" t="s">
        <v>64</v>
      </c>
      <c r="B14" s="4" t="str">
        <f t="shared" si="0"/>
        <v>Blonie2008</v>
      </c>
      <c r="C14" s="4" t="s">
        <v>109</v>
      </c>
      <c r="D14" s="4">
        <v>2008</v>
      </c>
      <c r="E14" s="4">
        <v>65</v>
      </c>
      <c r="F14" s="4">
        <v>20172</v>
      </c>
      <c r="G14" s="4">
        <v>0.83395704188712205</v>
      </c>
      <c r="H14" s="4">
        <v>0</v>
      </c>
      <c r="I14" s="4">
        <v>1</v>
      </c>
      <c r="J14" s="4">
        <v>0</v>
      </c>
      <c r="K14" s="4">
        <v>4.7908389810703432E-4</v>
      </c>
      <c r="L14" s="4">
        <v>8558</v>
      </c>
      <c r="M14" s="4">
        <v>29.744199881023203</v>
      </c>
      <c r="N14" s="4">
        <v>27.23</v>
      </c>
      <c r="O14" s="4">
        <v>0</v>
      </c>
      <c r="P14" s="4">
        <v>0.02</v>
      </c>
      <c r="R14" s="4">
        <f t="shared" ref="R14:R24" si="2">F14/L14</f>
        <v>2.3570927786866092</v>
      </c>
      <c r="S14" s="4">
        <v>5673.7340000000004</v>
      </c>
      <c r="T14">
        <v>62.4</v>
      </c>
      <c r="U14">
        <f>VLOOKUP(B14,srednia_mediana!$C:$E,2,0)</f>
        <v>1016.69857068697</v>
      </c>
      <c r="V14">
        <f>VLOOKUP(B14,po_typach_srednie!$C:$F,2,0)</f>
        <v>1079.62796498688</v>
      </c>
      <c r="W14">
        <f>VLOOKUP(B14,po_typach_srednie!C:F,4,0)</f>
        <v>571.35208794914104</v>
      </c>
      <c r="Y14">
        <f>VLOOKUP(B14,srednia_mediana!$C:$E,3,0)</f>
        <v>598.51379151544802</v>
      </c>
      <c r="Z14" s="5">
        <v>107.1</v>
      </c>
      <c r="AA14">
        <v>11008.68</v>
      </c>
      <c r="AB14">
        <v>10050.799999999999</v>
      </c>
    </row>
    <row r="15" spans="1:28" x14ac:dyDescent="0.2">
      <c r="A15" s="4" t="s">
        <v>64</v>
      </c>
      <c r="B15" s="4" t="str">
        <f t="shared" si="0"/>
        <v>Blonie2009</v>
      </c>
      <c r="C15" s="4" t="s">
        <v>109</v>
      </c>
      <c r="D15" s="4">
        <v>2009</v>
      </c>
      <c r="E15" s="4">
        <v>54</v>
      </c>
      <c r="F15" s="4">
        <v>20182</v>
      </c>
      <c r="G15" s="4">
        <v>0.79097890772445834</v>
      </c>
      <c r="H15" s="4">
        <v>0</v>
      </c>
      <c r="I15" s="4">
        <v>1</v>
      </c>
      <c r="J15" s="4">
        <v>0</v>
      </c>
      <c r="K15" s="4">
        <v>4.7908389810703432E-4</v>
      </c>
      <c r="L15" s="4">
        <v>8558</v>
      </c>
      <c r="M15" s="4">
        <v>34.684372212862947</v>
      </c>
      <c r="N15" s="4">
        <v>27.23</v>
      </c>
      <c r="O15" s="4">
        <v>0</v>
      </c>
      <c r="P15" s="4">
        <v>3.6000000000000004E-2</v>
      </c>
      <c r="R15" s="4">
        <f t="shared" si="2"/>
        <v>2.3582612759990651</v>
      </c>
      <c r="S15" s="4">
        <v>5729.7659999999996</v>
      </c>
      <c r="T15">
        <v>71.800000000000011</v>
      </c>
      <c r="U15">
        <f>VLOOKUP(B15,srednia_mediana!$C:$E,2,0)</f>
        <v>189.132093993257</v>
      </c>
      <c r="W15">
        <f>VLOOKUP(B15,po_typach_srednie!C:F,4,0)</f>
        <v>523.19404428919802</v>
      </c>
      <c r="X15">
        <f>VLOOKUP(B15,po_typach_srednie!$C:$F,3,0)</f>
        <v>130.17998511750301</v>
      </c>
      <c r="Y15">
        <f>VLOOKUP(B15,srednia_mediana!$C:$E,3,0)</f>
        <v>159.332279041372</v>
      </c>
      <c r="Z15" s="5">
        <v>102.2</v>
      </c>
      <c r="AA15">
        <v>8795.5339999999997</v>
      </c>
      <c r="AB15">
        <v>8200.9629999999997</v>
      </c>
    </row>
    <row r="16" spans="1:28" x14ac:dyDescent="0.2">
      <c r="A16" s="4" t="s">
        <v>64</v>
      </c>
      <c r="B16" s="4" t="str">
        <f t="shared" si="0"/>
        <v>Blonie2010</v>
      </c>
      <c r="C16" s="4" t="s">
        <v>109</v>
      </c>
      <c r="D16" s="4">
        <v>2010</v>
      </c>
      <c r="E16" s="4">
        <v>96</v>
      </c>
      <c r="F16" s="4">
        <v>20774</v>
      </c>
      <c r="G16" s="4">
        <v>0.74769936400782611</v>
      </c>
      <c r="H16" s="4">
        <v>0</v>
      </c>
      <c r="I16" s="4">
        <v>1</v>
      </c>
      <c r="J16" s="4">
        <v>0</v>
      </c>
      <c r="K16" s="4">
        <v>4.7908389810703432E-4</v>
      </c>
      <c r="L16" s="4">
        <v>8558</v>
      </c>
      <c r="M16" s="4">
        <v>38.509675555983442</v>
      </c>
      <c r="N16" s="4">
        <v>27.23</v>
      </c>
      <c r="O16" s="4">
        <v>0</v>
      </c>
      <c r="P16" s="4">
        <v>3.6000000000000004E-2</v>
      </c>
      <c r="R16" s="4">
        <f t="shared" si="2"/>
        <v>2.427436316896471</v>
      </c>
      <c r="S16" s="4">
        <v>4814.5789999999997</v>
      </c>
      <c r="T16">
        <v>117.4</v>
      </c>
      <c r="U16">
        <f>VLOOKUP(B16,srednia_mediana!$C:$E,2,0)</f>
        <v>836.655987514922</v>
      </c>
      <c r="V16">
        <f>VLOOKUP(B16,po_typach_srednie!$C:$F,2,0)</f>
        <v>4613.0023580472898</v>
      </c>
      <c r="W16">
        <f>VLOOKUP(B16,po_typach_srednie!C:F,4,0)</f>
        <v>513.54006448178905</v>
      </c>
      <c r="X16">
        <f>VLOOKUP(B16,po_typach_srednie!$C:$F,3,0)</f>
        <v>108.88390970353601</v>
      </c>
      <c r="Y16">
        <f>VLOOKUP(B16,srednia_mediana!$C:$E,3,0)</f>
        <v>827.76414817252896</v>
      </c>
      <c r="Z16" s="5">
        <v>105.1</v>
      </c>
      <c r="AA16">
        <v>10105.35</v>
      </c>
      <c r="AB16">
        <v>9295.7630000000008</v>
      </c>
    </row>
    <row r="17" spans="1:28" x14ac:dyDescent="0.2">
      <c r="A17" s="4" t="s">
        <v>64</v>
      </c>
      <c r="B17" s="4" t="str">
        <f t="shared" si="0"/>
        <v>Blonie2011</v>
      </c>
      <c r="C17" s="4" t="s">
        <v>109</v>
      </c>
      <c r="D17" s="4">
        <v>2011</v>
      </c>
      <c r="E17" s="4">
        <v>95</v>
      </c>
      <c r="F17" s="4">
        <v>20912</v>
      </c>
      <c r="G17" s="4">
        <v>0.75239202034899066</v>
      </c>
      <c r="H17" s="4">
        <v>0</v>
      </c>
      <c r="I17" s="4">
        <v>1</v>
      </c>
      <c r="J17" s="4">
        <v>0</v>
      </c>
      <c r="K17" s="4">
        <v>7.8289319934564156E-4</v>
      </c>
      <c r="L17" s="4">
        <v>8558</v>
      </c>
      <c r="M17" s="4">
        <v>38.255547054322875</v>
      </c>
      <c r="N17" s="4">
        <v>27.23</v>
      </c>
      <c r="O17" s="4">
        <v>0</v>
      </c>
      <c r="P17" s="4">
        <v>4.8000000000000001E-2</v>
      </c>
      <c r="R17" s="4">
        <f t="shared" si="2"/>
        <v>2.4435615798083665</v>
      </c>
      <c r="S17" s="4">
        <v>5356.22</v>
      </c>
      <c r="T17">
        <v>118.20000000000002</v>
      </c>
      <c r="U17">
        <f>VLOOKUP(B17,srednia_mediana!$C:$E,2,0)</f>
        <v>1276.7520237558499</v>
      </c>
      <c r="V17">
        <f>VLOOKUP(B17,po_typach_srednie!$C:$F,2,0)</f>
        <v>4768.2455764113402</v>
      </c>
      <c r="W17">
        <f>VLOOKUP(B17,po_typach_srednie!C:F,4,0)</f>
        <v>481.053046424895</v>
      </c>
      <c r="X17">
        <f>VLOOKUP(B17,po_typach_srednie!$C:$F,3,0)</f>
        <v>113.53506694766</v>
      </c>
      <c r="Y17">
        <f>VLOOKUP(B17,srednia_mediana!$C:$E,3,0)</f>
        <v>1273.8547878642601</v>
      </c>
      <c r="Z17" s="5">
        <v>105.6</v>
      </c>
      <c r="AA17">
        <v>10331.18</v>
      </c>
      <c r="AB17">
        <v>9484.5210000000006</v>
      </c>
    </row>
    <row r="18" spans="1:28" x14ac:dyDescent="0.2">
      <c r="A18" s="4" t="s">
        <v>64</v>
      </c>
      <c r="B18" s="4" t="str">
        <f t="shared" si="0"/>
        <v>Blonie2012</v>
      </c>
      <c r="C18" s="4" t="s">
        <v>109</v>
      </c>
      <c r="D18" s="4">
        <v>2012</v>
      </c>
      <c r="E18" s="4">
        <v>79</v>
      </c>
      <c r="F18" s="4">
        <v>21025</v>
      </c>
      <c r="G18" s="4">
        <v>0.74203226713805914</v>
      </c>
      <c r="H18" s="4">
        <v>0</v>
      </c>
      <c r="I18" s="4">
        <v>1</v>
      </c>
      <c r="J18" s="4">
        <v>0</v>
      </c>
      <c r="K18" s="4">
        <v>1.7994858611825194E-3</v>
      </c>
      <c r="L18" s="4">
        <v>8558</v>
      </c>
      <c r="M18" s="4">
        <v>42.806183115338882</v>
      </c>
      <c r="N18" s="4">
        <v>27.23</v>
      </c>
      <c r="O18" s="4">
        <v>0</v>
      </c>
      <c r="P18" s="4">
        <v>5.2999999999999999E-2</v>
      </c>
      <c r="R18" s="4">
        <f t="shared" si="2"/>
        <v>2.4567655994391213</v>
      </c>
      <c r="S18" s="4">
        <v>5449.607</v>
      </c>
      <c r="T18">
        <v>117.20000000000002</v>
      </c>
      <c r="U18">
        <f>VLOOKUP(B18,srednia_mediana!$C:$E,2,0)</f>
        <v>2098.52174747754</v>
      </c>
      <c r="V18">
        <f>VLOOKUP(B18,po_typach_srednie!$C:$F,2,0)</f>
        <v>4040.862879278</v>
      </c>
      <c r="W18">
        <f>VLOOKUP(B18,po_typach_srednie!C:F,4,0)</f>
        <v>425.74677808388799</v>
      </c>
      <c r="X18">
        <f>VLOOKUP(B18,po_typach_srednie!$C:$F,3,0)</f>
        <v>121.249458458685</v>
      </c>
      <c r="Y18">
        <f>VLOOKUP(B18,srednia_mediana!$C:$E,3,0)</f>
        <v>2095.2998189529899</v>
      </c>
      <c r="Z18" s="5">
        <v>101.4</v>
      </c>
      <c r="AA18">
        <v>8434.2049999999999</v>
      </c>
      <c r="AB18">
        <v>7898.95</v>
      </c>
    </row>
    <row r="19" spans="1:28" x14ac:dyDescent="0.2">
      <c r="A19" s="4" t="s">
        <v>64</v>
      </c>
      <c r="B19" s="4" t="str">
        <f t="shared" si="0"/>
        <v>Blonie2013</v>
      </c>
      <c r="C19" s="4" t="s">
        <v>109</v>
      </c>
      <c r="D19" s="4">
        <v>2013</v>
      </c>
      <c r="E19" s="4">
        <v>100</v>
      </c>
      <c r="F19" s="4">
        <v>21133</v>
      </c>
      <c r="G19" s="4">
        <v>0.78637110968255786</v>
      </c>
      <c r="H19" s="4">
        <v>0</v>
      </c>
      <c r="I19" s="4">
        <v>1</v>
      </c>
      <c r="J19" s="4">
        <v>0</v>
      </c>
      <c r="K19" s="4">
        <v>1.8731011918672589E-3</v>
      </c>
      <c r="L19" s="4">
        <v>8558</v>
      </c>
      <c r="M19" s="4">
        <v>47.319358349500781</v>
      </c>
      <c r="N19" s="4">
        <v>27.23</v>
      </c>
      <c r="O19" s="4">
        <v>0</v>
      </c>
      <c r="P19" s="4">
        <v>5.4000000000000006E-2</v>
      </c>
      <c r="R19" s="4">
        <f t="shared" si="2"/>
        <v>2.4693853704136481</v>
      </c>
      <c r="S19" s="4">
        <v>4665.16</v>
      </c>
      <c r="T19">
        <v>116.34000000000002</v>
      </c>
      <c r="U19">
        <f>VLOOKUP(B19,srednia_mediana!$C:$E,2,0)</f>
        <v>1925.1590645828301</v>
      </c>
      <c r="V19">
        <f>VLOOKUP(B19,po_typach_srednie!$C:$F,2,0)</f>
        <v>3647.51477027892</v>
      </c>
      <c r="W19">
        <f>VLOOKUP(B19,po_typach_srednie!C:F,4,0)</f>
        <v>487.07388653402501</v>
      </c>
      <c r="X19">
        <f>VLOOKUP(B19,po_typach_srednie!$C:$F,3,0)</f>
        <v>95.693768420555202</v>
      </c>
      <c r="Y19">
        <f>VLOOKUP(B19,srednia_mediana!$C:$E,3,0)</f>
        <v>1867.40782781041</v>
      </c>
      <c r="Z19" s="5">
        <v>101.1</v>
      </c>
      <c r="AA19">
        <v>8298.7060000000001</v>
      </c>
      <c r="AB19">
        <v>7785.6949999999997</v>
      </c>
    </row>
    <row r="20" spans="1:28" x14ac:dyDescent="0.2">
      <c r="A20" s="4" t="s">
        <v>64</v>
      </c>
      <c r="B20" s="4" t="str">
        <f t="shared" si="0"/>
        <v>Blonie2014</v>
      </c>
      <c r="C20" s="4" t="s">
        <v>109</v>
      </c>
      <c r="D20" s="4">
        <v>2014</v>
      </c>
      <c r="E20" s="4">
        <v>53</v>
      </c>
      <c r="F20" s="4">
        <v>21216</v>
      </c>
      <c r="G20" s="4">
        <v>0.77670161261748594</v>
      </c>
      <c r="H20" s="4">
        <v>0</v>
      </c>
      <c r="I20" s="4">
        <v>1</v>
      </c>
      <c r="J20" s="4">
        <v>0</v>
      </c>
      <c r="K20" s="4">
        <v>1.8590792241177845E-3</v>
      </c>
      <c r="L20" s="4">
        <v>8558</v>
      </c>
      <c r="M20" s="4">
        <v>51.847662141779786</v>
      </c>
      <c r="N20" s="4">
        <v>27.23</v>
      </c>
      <c r="O20" s="4">
        <v>0</v>
      </c>
      <c r="P20" s="4">
        <v>4.4000000000000004E-2</v>
      </c>
      <c r="R20" s="4">
        <f t="shared" si="2"/>
        <v>2.4790838981070342</v>
      </c>
      <c r="S20" s="4">
        <v>4609.1279999999997</v>
      </c>
      <c r="T20">
        <v>116.34000000000002</v>
      </c>
      <c r="U20">
        <f>VLOOKUP(B20,srednia_mediana!$C:$E,2,0)</f>
        <v>796.41112769550398</v>
      </c>
      <c r="V20">
        <f>VLOOKUP(B20,po_typach_srednie!$C:$F,2,0)</f>
        <v>4009.3113194084499</v>
      </c>
      <c r="W20">
        <f>VLOOKUP(B20,po_typach_srednie!C:F,4,0)</f>
        <v>452.48312969032901</v>
      </c>
      <c r="X20">
        <f>VLOOKUP(B20,po_typach_srednie!$C:$F,3,0)</f>
        <v>91.406749447347906</v>
      </c>
      <c r="Y20">
        <f>VLOOKUP(B20,srednia_mediana!$C:$E,3,0)</f>
        <v>739.93950255585798</v>
      </c>
      <c r="Z20" s="5">
        <v>100.4</v>
      </c>
      <c r="AA20">
        <v>7982.5429999999997</v>
      </c>
      <c r="AB20">
        <v>7521.433</v>
      </c>
    </row>
    <row r="21" spans="1:28" x14ac:dyDescent="0.2">
      <c r="A21" s="4" t="s">
        <v>64</v>
      </c>
      <c r="B21" s="4" t="str">
        <f t="shared" si="0"/>
        <v>Blonie2015</v>
      </c>
      <c r="C21" s="4" t="s">
        <v>109</v>
      </c>
      <c r="D21" s="4">
        <v>2015</v>
      </c>
      <c r="E21" s="4">
        <v>63</v>
      </c>
      <c r="F21" s="4">
        <v>21291</v>
      </c>
      <c r="G21" s="4">
        <v>0.76011042218653257</v>
      </c>
      <c r="H21" s="4">
        <v>0</v>
      </c>
      <c r="I21" s="4">
        <v>1</v>
      </c>
      <c r="J21" s="4">
        <v>0</v>
      </c>
      <c r="K21" s="4">
        <v>1.8590792241177845E-3</v>
      </c>
      <c r="L21" s="4">
        <v>8558</v>
      </c>
      <c r="M21" s="4">
        <v>42.27138227420037</v>
      </c>
      <c r="N21" s="4">
        <v>27.23</v>
      </c>
      <c r="O21" s="4">
        <v>0</v>
      </c>
      <c r="P21" s="4">
        <v>3.4000000000000002E-2</v>
      </c>
      <c r="Q21" s="4">
        <v>4299</v>
      </c>
      <c r="R21" s="4">
        <f t="shared" si="2"/>
        <v>2.4878476279504556</v>
      </c>
      <c r="S21" s="4">
        <v>4478.3869999999997</v>
      </c>
      <c r="T21">
        <v>112.99</v>
      </c>
      <c r="Z21" s="5">
        <v>99.5</v>
      </c>
      <c r="AA21">
        <v>7576.0469999999996</v>
      </c>
      <c r="AB21">
        <v>7181.6670000000004</v>
      </c>
    </row>
    <row r="22" spans="1:28" x14ac:dyDescent="0.2">
      <c r="A22" s="4" t="s">
        <v>64</v>
      </c>
      <c r="B22" s="4" t="str">
        <f t="shared" si="0"/>
        <v>Blonie2016</v>
      </c>
      <c r="C22" s="4" t="s">
        <v>109</v>
      </c>
      <c r="D22" s="4">
        <v>2016</v>
      </c>
      <c r="E22" s="4">
        <v>81</v>
      </c>
      <c r="F22" s="4">
        <v>21356</v>
      </c>
      <c r="G22" s="4">
        <v>0.7540323543951466</v>
      </c>
      <c r="H22" s="4">
        <v>0</v>
      </c>
      <c r="I22" s="4">
        <v>1</v>
      </c>
      <c r="J22" s="4">
        <v>0</v>
      </c>
      <c r="K22" s="4">
        <v>1.8590792241177845E-3</v>
      </c>
      <c r="L22" s="4">
        <v>8558</v>
      </c>
      <c r="M22" s="4">
        <v>42.142723356433791</v>
      </c>
      <c r="N22" s="4">
        <v>27.23</v>
      </c>
      <c r="O22" s="4">
        <v>0</v>
      </c>
      <c r="P22" s="4">
        <v>0.02</v>
      </c>
      <c r="Q22" s="4">
        <v>4420</v>
      </c>
      <c r="R22" s="4">
        <f t="shared" si="2"/>
        <v>2.4954428604814209</v>
      </c>
      <c r="S22" s="4">
        <v>4310.2920000000004</v>
      </c>
      <c r="T22">
        <v>112.61</v>
      </c>
      <c r="Z22" s="5">
        <v>101.2</v>
      </c>
      <c r="AA22">
        <v>8343.8719999999994</v>
      </c>
      <c r="AB22">
        <v>7823.4459999999999</v>
      </c>
    </row>
    <row r="23" spans="1:28" x14ac:dyDescent="0.2">
      <c r="A23" s="4" t="s">
        <v>64</v>
      </c>
      <c r="B23" s="4" t="str">
        <f t="shared" si="0"/>
        <v>Blonie2017</v>
      </c>
      <c r="C23" s="4" t="s">
        <v>109</v>
      </c>
      <c r="D23" s="4">
        <v>2017</v>
      </c>
      <c r="E23" s="4">
        <v>92</v>
      </c>
      <c r="F23" s="4">
        <v>21530</v>
      </c>
      <c r="G23" s="4">
        <v>0.76328137582426603</v>
      </c>
      <c r="H23" s="4">
        <v>0</v>
      </c>
      <c r="I23" s="4">
        <v>1</v>
      </c>
      <c r="J23" s="4">
        <v>0</v>
      </c>
      <c r="K23" s="4">
        <v>1.8590792241177845E-3</v>
      </c>
      <c r="L23" s="4">
        <v>8558</v>
      </c>
      <c r="M23" s="4">
        <v>46.446818392940081</v>
      </c>
      <c r="N23" s="4">
        <v>27.23</v>
      </c>
      <c r="O23" s="4">
        <v>0</v>
      </c>
      <c r="P23" s="4">
        <v>1.6E-2</v>
      </c>
      <c r="Q23" s="4">
        <v>4590</v>
      </c>
      <c r="R23" s="4">
        <f t="shared" si="2"/>
        <v>2.5157747137181583</v>
      </c>
      <c r="S23" s="4">
        <v>4627.8059999999996</v>
      </c>
      <c r="T23">
        <v>112.61</v>
      </c>
      <c r="U23">
        <f>VLOOKUP(B23,srednia_mediana!$C:$E,2,0)</f>
        <v>3598.6077335690402</v>
      </c>
      <c r="V23">
        <f>VLOOKUP(B23,po_typach_srednie!$C:$F,2,0)</f>
        <v>3598.6077335690402</v>
      </c>
      <c r="Y23">
        <f>VLOOKUP(B23,srednia_mediana!$C:$E,3,0)</f>
        <v>3632.2937131630601</v>
      </c>
      <c r="Z23" s="5">
        <v>101.6</v>
      </c>
      <c r="AA23">
        <v>8524.5370000000003</v>
      </c>
      <c r="AB23">
        <v>7974.4530000000004</v>
      </c>
    </row>
    <row r="24" spans="1:28" x14ac:dyDescent="0.2">
      <c r="A24" s="4" t="s">
        <v>64</v>
      </c>
      <c r="B24" s="4" t="str">
        <f t="shared" si="0"/>
        <v>Blonie2018</v>
      </c>
      <c r="C24" s="4" t="s">
        <v>109</v>
      </c>
      <c r="D24" s="4">
        <v>2018</v>
      </c>
      <c r="E24" s="4">
        <v>62</v>
      </c>
      <c r="F24" s="4">
        <v>21605</v>
      </c>
      <c r="G24" s="4">
        <v>0.74030599302484867</v>
      </c>
      <c r="H24" s="4">
        <v>0</v>
      </c>
      <c r="I24" s="4">
        <v>1</v>
      </c>
      <c r="J24" s="4">
        <v>0</v>
      </c>
      <c r="K24" s="4">
        <v>1.8590792241177845E-3</v>
      </c>
      <c r="L24" s="4">
        <v>8558</v>
      </c>
      <c r="M24" s="4">
        <v>37.028465632955331</v>
      </c>
      <c r="N24" s="4">
        <v>27.23</v>
      </c>
      <c r="O24" s="4">
        <v>0</v>
      </c>
      <c r="P24" s="4">
        <v>1.4999999999999999E-2</v>
      </c>
      <c r="Q24" s="4">
        <v>4810</v>
      </c>
      <c r="R24" s="4">
        <f t="shared" si="2"/>
        <v>2.5245384435615796</v>
      </c>
      <c r="S24" s="4">
        <v>4702.5150000000003</v>
      </c>
      <c r="T24">
        <v>119.99000000000001</v>
      </c>
      <c r="U24">
        <f>VLOOKUP(B24,srednia_mediana!$C:$E,2,0)</f>
        <v>4475.9399308207703</v>
      </c>
      <c r="V24">
        <f>VLOOKUP(B24,po_typach_srednie!$C:$F,2,0)</f>
        <v>4475.9399308207803</v>
      </c>
      <c r="Y24">
        <f>VLOOKUP(B24,srednia_mediana!$C:$E,3,0)</f>
        <v>4128.3782964082102</v>
      </c>
      <c r="Z24" s="5">
        <v>106.8</v>
      </c>
      <c r="AA24">
        <v>10873.18</v>
      </c>
      <c r="AB24">
        <v>9937.5409999999993</v>
      </c>
    </row>
    <row r="25" spans="1:28" x14ac:dyDescent="0.2">
      <c r="A25" s="4" t="s">
        <v>64</v>
      </c>
      <c r="B25" s="4" t="str">
        <f t="shared" si="0"/>
        <v>Blonie2019</v>
      </c>
      <c r="C25" s="4" t="s">
        <v>109</v>
      </c>
      <c r="D25" s="4">
        <v>2019</v>
      </c>
      <c r="E25" s="4">
        <f>VLOOKUP(A25,Sheet1!$A:$B,2,0)</f>
        <v>66</v>
      </c>
      <c r="H25" s="4">
        <v>0</v>
      </c>
      <c r="I25" s="4">
        <v>1</v>
      </c>
      <c r="J25" s="4">
        <v>0</v>
      </c>
      <c r="U25">
        <f>VLOOKUP(B25,srednia_mediana!$C:$E,2,0)</f>
        <v>4744.6618045876003</v>
      </c>
      <c r="V25">
        <f>VLOOKUP(B25,po_typach_srednie!$C:$F,2,0)</f>
        <v>4744.6618045876003</v>
      </c>
      <c r="Y25">
        <f>VLOOKUP(B25,srednia_mediana!$C:$E,3,0)</f>
        <v>4806.8586841344704</v>
      </c>
      <c r="Z25" s="5"/>
    </row>
    <row r="26" spans="1:28" x14ac:dyDescent="0.2">
      <c r="A26" s="4" t="s">
        <v>65</v>
      </c>
      <c r="B26" s="4" t="str">
        <f t="shared" si="0"/>
        <v>Brwinow2008</v>
      </c>
      <c r="C26" s="4" t="s">
        <v>1</v>
      </c>
      <c r="D26" s="4">
        <v>2008</v>
      </c>
      <c r="E26" s="4">
        <v>177</v>
      </c>
      <c r="F26" s="4">
        <v>22154</v>
      </c>
      <c r="G26" s="4">
        <v>1.2827641158341834</v>
      </c>
      <c r="H26" s="4">
        <v>0</v>
      </c>
      <c r="I26" s="4">
        <v>1</v>
      </c>
      <c r="J26" s="4">
        <v>0</v>
      </c>
      <c r="K26" s="4">
        <v>7.6179613052266823E-2</v>
      </c>
      <c r="L26" s="4">
        <v>6926</v>
      </c>
      <c r="M26" s="4">
        <v>27.083145255935719</v>
      </c>
      <c r="N26" s="4">
        <v>22.26</v>
      </c>
      <c r="O26" s="4">
        <v>1</v>
      </c>
      <c r="P26" s="4">
        <v>3.2000000000000001E-2</v>
      </c>
      <c r="R26" s="4">
        <f t="shared" ref="R26:R36" si="3">F26/L26</f>
        <v>3.1986716719607275</v>
      </c>
      <c r="S26" s="4">
        <v>6604.8890000000001</v>
      </c>
      <c r="T26">
        <v>38.9</v>
      </c>
      <c r="U26">
        <f>VLOOKUP(B26,srednia_mediana!$C:$E,2,0)</f>
        <v>2791.4001566761499</v>
      </c>
      <c r="V26">
        <f>VLOOKUP(B26,po_typach_srednie!$C:$F,2,0)</f>
        <v>3357.6268612008398</v>
      </c>
      <c r="W26">
        <f>VLOOKUP(B26,po_typach_srednie!C:F,4,0)</f>
        <v>659.72315140677404</v>
      </c>
      <c r="Y26">
        <f>VLOOKUP(B26,srednia_mediana!$C:$E,3,0)</f>
        <v>2322.3871171124401</v>
      </c>
      <c r="Z26" s="5">
        <v>102.2</v>
      </c>
      <c r="AA26">
        <v>8795.5339999999997</v>
      </c>
      <c r="AB26">
        <v>8200.9629999999997</v>
      </c>
    </row>
    <row r="27" spans="1:28" x14ac:dyDescent="0.2">
      <c r="A27" s="4" t="s">
        <v>65</v>
      </c>
      <c r="B27" s="4" t="str">
        <f t="shared" si="0"/>
        <v>Brwinow2009</v>
      </c>
      <c r="C27" s="4" t="s">
        <v>1</v>
      </c>
      <c r="D27" s="4">
        <v>2009</v>
      </c>
      <c r="E27" s="4">
        <v>227</v>
      </c>
      <c r="F27" s="4">
        <v>22699</v>
      </c>
      <c r="G27" s="4">
        <v>1.2599891182663887</v>
      </c>
      <c r="H27" s="4">
        <v>0</v>
      </c>
      <c r="I27" s="4">
        <v>1</v>
      </c>
      <c r="J27" s="4">
        <v>0</v>
      </c>
      <c r="K27" s="4">
        <v>7.6915968813167784E-2</v>
      </c>
      <c r="L27" s="4">
        <v>6926</v>
      </c>
      <c r="M27" s="4">
        <v>30.838362923476804</v>
      </c>
      <c r="N27" s="4">
        <v>22.26</v>
      </c>
      <c r="O27" s="4">
        <v>1</v>
      </c>
      <c r="P27" s="4">
        <v>4.4000000000000004E-2</v>
      </c>
      <c r="R27" s="4">
        <f t="shared" si="3"/>
        <v>3.2773606699393589</v>
      </c>
      <c r="S27" s="4">
        <v>6678.0219999999999</v>
      </c>
      <c r="T27">
        <v>53.9</v>
      </c>
      <c r="U27">
        <f>VLOOKUP(B27,srednia_mediana!$C:$E,2,0)</f>
        <v>2701.7560155985202</v>
      </c>
      <c r="V27">
        <f>VLOOKUP(B27,po_typach_srednie!$C:$F,2,0)</f>
        <v>4754.3117532591104</v>
      </c>
      <c r="W27">
        <f>VLOOKUP(B27,po_typach_srednie!C:F,4,0)</f>
        <v>603.58792821215604</v>
      </c>
      <c r="Y27">
        <f>VLOOKUP(B27,srednia_mediana!$C:$E,3,0)</f>
        <v>2694.8603075369801</v>
      </c>
      <c r="Z27" s="5">
        <v>105.1</v>
      </c>
      <c r="AA27">
        <v>10105.35</v>
      </c>
      <c r="AB27">
        <v>9295.7630000000008</v>
      </c>
    </row>
    <row r="28" spans="1:28" x14ac:dyDescent="0.2">
      <c r="A28" s="4" t="s">
        <v>65</v>
      </c>
      <c r="B28" s="4" t="str">
        <f t="shared" si="0"/>
        <v>Brwinow2010</v>
      </c>
      <c r="C28" s="4" t="s">
        <v>1</v>
      </c>
      <c r="D28" s="4">
        <v>2010</v>
      </c>
      <c r="E28" s="4">
        <v>221</v>
      </c>
      <c r="F28" s="4">
        <v>23481</v>
      </c>
      <c r="G28" s="4">
        <v>1.2380537026265208</v>
      </c>
      <c r="H28" s="4">
        <v>0</v>
      </c>
      <c r="I28" s="4">
        <v>1</v>
      </c>
      <c r="J28" s="4">
        <v>0</v>
      </c>
      <c r="K28" s="4">
        <v>7.7060352295697382E-2</v>
      </c>
      <c r="L28" s="4">
        <v>6926</v>
      </c>
      <c r="M28" s="4">
        <v>29.811336825518506</v>
      </c>
      <c r="N28" s="4">
        <v>22.26</v>
      </c>
      <c r="O28" s="4">
        <v>1</v>
      </c>
      <c r="P28" s="4">
        <v>4.8000000000000001E-2</v>
      </c>
      <c r="R28" s="4">
        <f t="shared" si="3"/>
        <v>3.390268553277505</v>
      </c>
      <c r="S28" s="4">
        <v>5483.5110000000004</v>
      </c>
      <c r="T28">
        <v>54.5</v>
      </c>
      <c r="U28">
        <f>VLOOKUP(B28,srednia_mediana!$C:$E,2,0)</f>
        <v>3010.66835411588</v>
      </c>
      <c r="V28">
        <f>VLOOKUP(B28,po_typach_srednie!$C:$F,2,0)</f>
        <v>4954.8848001754804</v>
      </c>
      <c r="W28">
        <f>VLOOKUP(B28,po_typach_srednie!C:F,4,0)</f>
        <v>620.90230583429195</v>
      </c>
      <c r="Y28">
        <f>VLOOKUP(B28,srednia_mediana!$C:$E,3,0)</f>
        <v>3123.2538011515599</v>
      </c>
      <c r="Z28" s="5">
        <v>105.6</v>
      </c>
      <c r="AA28">
        <v>10331.18</v>
      </c>
      <c r="AB28">
        <v>9484.5210000000006</v>
      </c>
    </row>
    <row r="29" spans="1:28" x14ac:dyDescent="0.2">
      <c r="A29" s="4" t="s">
        <v>65</v>
      </c>
      <c r="B29" s="4" t="str">
        <f t="shared" si="0"/>
        <v>Brwinow2011</v>
      </c>
      <c r="C29" s="4" t="s">
        <v>1</v>
      </c>
      <c r="D29" s="4">
        <v>2011</v>
      </c>
      <c r="E29" s="4">
        <v>198</v>
      </c>
      <c r="F29" s="4">
        <v>24010</v>
      </c>
      <c r="G29" s="4">
        <v>1.1782588425376515</v>
      </c>
      <c r="H29" s="4">
        <v>0</v>
      </c>
      <c r="I29" s="4">
        <v>1</v>
      </c>
      <c r="J29" s="4">
        <v>0</v>
      </c>
      <c r="K29" s="4">
        <v>7.7637886225815772E-2</v>
      </c>
      <c r="L29" s="4">
        <v>6926</v>
      </c>
      <c r="M29" s="4">
        <v>33.319450229071222</v>
      </c>
      <c r="N29" s="4">
        <v>22.26</v>
      </c>
      <c r="O29" s="4">
        <v>1</v>
      </c>
      <c r="P29" s="4">
        <v>4.2999999999999997E-2</v>
      </c>
      <c r="R29" s="4">
        <f t="shared" si="3"/>
        <v>3.4666474155356628</v>
      </c>
      <c r="S29" s="4">
        <v>6190.4669999999996</v>
      </c>
      <c r="T29">
        <v>47.199999999999996</v>
      </c>
      <c r="U29">
        <f>VLOOKUP(B29,srednia_mediana!$C:$E,2,0)</f>
        <v>3206.3812297314698</v>
      </c>
      <c r="V29">
        <f>VLOOKUP(B29,po_typach_srednie!$C:$F,2,0)</f>
        <v>4444.9009750517298</v>
      </c>
      <c r="W29">
        <f>VLOOKUP(B29,po_typach_srednie!C:F,4,0)</f>
        <v>729.34173909095898</v>
      </c>
      <c r="Y29">
        <f>VLOOKUP(B29,srednia_mediana!$C:$E,3,0)</f>
        <v>3370.7957493127001</v>
      </c>
      <c r="Z29" s="5">
        <v>101.4</v>
      </c>
      <c r="AA29">
        <v>8434.2049999999999</v>
      </c>
      <c r="AB29">
        <v>7898.95</v>
      </c>
    </row>
    <row r="30" spans="1:28" x14ac:dyDescent="0.2">
      <c r="A30" s="4" t="s">
        <v>65</v>
      </c>
      <c r="B30" s="4" t="str">
        <f t="shared" si="0"/>
        <v>Brwinow2012</v>
      </c>
      <c r="C30" s="4" t="s">
        <v>1</v>
      </c>
      <c r="D30" s="4">
        <v>2012</v>
      </c>
      <c r="E30" s="4">
        <v>160</v>
      </c>
      <c r="F30" s="4">
        <v>24385</v>
      </c>
      <c r="G30" s="4">
        <v>1.1747571421381728</v>
      </c>
      <c r="H30" s="4">
        <v>0</v>
      </c>
      <c r="I30" s="4">
        <v>1</v>
      </c>
      <c r="J30" s="4">
        <v>0</v>
      </c>
      <c r="K30" s="4">
        <v>7.6832226393300604E-2</v>
      </c>
      <c r="L30" s="4">
        <v>6926</v>
      </c>
      <c r="M30" s="4">
        <v>32.807053516506052</v>
      </c>
      <c r="N30" s="4">
        <v>22.26</v>
      </c>
      <c r="O30" s="4">
        <v>1</v>
      </c>
      <c r="P30" s="4">
        <v>5.4000000000000006E-2</v>
      </c>
      <c r="R30" s="4">
        <f t="shared" si="3"/>
        <v>3.520791221484262</v>
      </c>
      <c r="S30" s="4">
        <v>6312.3549999999996</v>
      </c>
      <c r="T30">
        <v>47.199999999999996</v>
      </c>
      <c r="U30">
        <f>VLOOKUP(B30,srednia_mediana!$C:$E,2,0)</f>
        <v>3128.2799147436099</v>
      </c>
      <c r="V30">
        <f>VLOOKUP(B30,po_typach_srednie!$C:$F,2,0)</f>
        <v>4297.4641856735798</v>
      </c>
      <c r="W30">
        <f>VLOOKUP(B30,po_typach_srednie!C:F,4,0)</f>
        <v>688.24317541149799</v>
      </c>
      <c r="Y30">
        <f>VLOOKUP(B30,srednia_mediana!$C:$E,3,0)</f>
        <v>3397.6552177787598</v>
      </c>
      <c r="Z30" s="5">
        <v>101.1</v>
      </c>
      <c r="AA30">
        <v>8298.7060000000001</v>
      </c>
      <c r="AB30">
        <v>7785.6949999999997</v>
      </c>
    </row>
    <row r="31" spans="1:28" x14ac:dyDescent="0.2">
      <c r="A31" s="4" t="s">
        <v>65</v>
      </c>
      <c r="B31" s="4" t="str">
        <f t="shared" si="0"/>
        <v>Brwinow2013</v>
      </c>
      <c r="C31" s="4" t="s">
        <v>1</v>
      </c>
      <c r="D31" s="4">
        <v>2013</v>
      </c>
      <c r="E31" s="4">
        <v>218</v>
      </c>
      <c r="F31" s="4">
        <v>24775</v>
      </c>
      <c r="G31" s="4">
        <v>1.1816961935898684</v>
      </c>
      <c r="H31" s="4">
        <v>0</v>
      </c>
      <c r="I31" s="4">
        <v>1</v>
      </c>
      <c r="J31" s="4">
        <v>0</v>
      </c>
      <c r="K31" s="4">
        <v>7.5321975166041E-2</v>
      </c>
      <c r="L31" s="4">
        <v>6926</v>
      </c>
      <c r="M31" s="4">
        <v>40.363269424823415</v>
      </c>
      <c r="N31" s="4">
        <v>22.26</v>
      </c>
      <c r="O31" s="4">
        <v>1</v>
      </c>
      <c r="P31" s="4">
        <v>0.06</v>
      </c>
      <c r="R31" s="4">
        <f t="shared" si="3"/>
        <v>3.5771007796708059</v>
      </c>
      <c r="S31" s="4">
        <v>5288.4889999999996</v>
      </c>
      <c r="T31">
        <v>51.74</v>
      </c>
      <c r="U31">
        <f>VLOOKUP(B31,srednia_mediana!$C:$E,2,0)</f>
        <v>3011.3635783908799</v>
      </c>
      <c r="V31">
        <f>VLOOKUP(B31,po_typach_srednie!$C:$F,2,0)</f>
        <v>4092.4418273157598</v>
      </c>
      <c r="W31">
        <f>VLOOKUP(B31,po_typach_srednie!C:F,4,0)</f>
        <v>628.98743724161898</v>
      </c>
      <c r="Y31">
        <f>VLOOKUP(B31,srednia_mediana!$C:$E,3,0)</f>
        <v>3264.4562124979002</v>
      </c>
      <c r="Z31" s="5">
        <v>100.4</v>
      </c>
      <c r="AA31">
        <v>7982.5429999999997</v>
      </c>
      <c r="AB31">
        <v>7521.433</v>
      </c>
    </row>
    <row r="32" spans="1:28" x14ac:dyDescent="0.2">
      <c r="A32" s="4" t="s">
        <v>65</v>
      </c>
      <c r="B32" s="4" t="str">
        <f t="shared" si="0"/>
        <v>Brwinow2014</v>
      </c>
      <c r="C32" s="4" t="s">
        <v>1</v>
      </c>
      <c r="D32" s="4">
        <v>2014</v>
      </c>
      <c r="E32" s="4">
        <v>178</v>
      </c>
      <c r="F32" s="4">
        <v>25110</v>
      </c>
      <c r="G32" s="4">
        <v>1.1597065398105859</v>
      </c>
      <c r="H32" s="4">
        <v>0</v>
      </c>
      <c r="I32" s="4">
        <v>1</v>
      </c>
      <c r="J32" s="4">
        <v>0</v>
      </c>
      <c r="K32" s="4">
        <v>7.7779382038694778E-2</v>
      </c>
      <c r="L32" s="4">
        <v>6926</v>
      </c>
      <c r="M32" s="4">
        <v>39.824771007566703</v>
      </c>
      <c r="N32" s="4">
        <v>22.26</v>
      </c>
      <c r="O32" s="4">
        <v>1</v>
      </c>
      <c r="P32" s="4">
        <v>0.05</v>
      </c>
      <c r="R32" s="4">
        <f t="shared" si="3"/>
        <v>3.6254692463182212</v>
      </c>
      <c r="S32" s="4">
        <v>5215.3549999999996</v>
      </c>
      <c r="T32">
        <v>55.64</v>
      </c>
      <c r="U32">
        <f>VLOOKUP(B32,srednia_mediana!$C:$E,2,0)</f>
        <v>3050.6137658133198</v>
      </c>
      <c r="V32">
        <f>VLOOKUP(B32,po_typach_srednie!$C:$F,2,0)</f>
        <v>3727.9167984759501</v>
      </c>
      <c r="W32">
        <f>VLOOKUP(B32,po_typach_srednie!C:F,4,0)</f>
        <v>643.58298819695301</v>
      </c>
      <c r="Y32">
        <f>VLOOKUP(B32,srednia_mediana!$C:$E,3,0)</f>
        <v>3637.4437655853499</v>
      </c>
      <c r="Z32" s="5">
        <v>99.5</v>
      </c>
      <c r="AA32">
        <v>7576.0469999999996</v>
      </c>
      <c r="AB32">
        <v>7181.6670000000004</v>
      </c>
    </row>
    <row r="33" spans="1:28" x14ac:dyDescent="0.2">
      <c r="A33" s="4" t="s">
        <v>65</v>
      </c>
      <c r="B33" s="4" t="str">
        <f t="shared" si="0"/>
        <v>Brwinow2015</v>
      </c>
      <c r="C33" s="4" t="s">
        <v>1</v>
      </c>
      <c r="D33" s="4">
        <v>2015</v>
      </c>
      <c r="E33" s="4">
        <v>190</v>
      </c>
      <c r="F33" s="4">
        <v>25438</v>
      </c>
      <c r="G33" s="4">
        <v>1.1701101359931814</v>
      </c>
      <c r="H33" s="4">
        <v>0</v>
      </c>
      <c r="I33" s="4">
        <v>1</v>
      </c>
      <c r="J33" s="4">
        <v>0</v>
      </c>
      <c r="K33" s="4">
        <v>7.776061218596593E-2</v>
      </c>
      <c r="L33" s="4">
        <v>6926</v>
      </c>
      <c r="M33" s="4">
        <v>39.31126660901014</v>
      </c>
      <c r="N33" s="4">
        <v>22.26</v>
      </c>
      <c r="O33" s="4">
        <v>1</v>
      </c>
      <c r="P33" s="4">
        <v>4.7E-2</v>
      </c>
      <c r="Q33" s="4">
        <v>4940</v>
      </c>
      <c r="R33" s="4">
        <f t="shared" si="3"/>
        <v>3.6728270285879296</v>
      </c>
      <c r="S33" s="4">
        <v>5044.7110000000002</v>
      </c>
      <c r="T33">
        <v>59.36</v>
      </c>
      <c r="U33">
        <f>VLOOKUP(B33,srednia_mediana!$C:$E,2,0)</f>
        <v>2980.4915332216201</v>
      </c>
      <c r="V33">
        <f>VLOOKUP(B33,po_typach_srednie!$C:$F,2,0)</f>
        <v>4152.0288592269399</v>
      </c>
      <c r="W33">
        <f>VLOOKUP(B33,po_typach_srednie!C:F,4,0)</f>
        <v>738.56187421327297</v>
      </c>
      <c r="X33">
        <f>VLOOKUP(B33,po_typach_srednie!$C:$F,3,0)</f>
        <v>182.62786953847899</v>
      </c>
      <c r="Y33">
        <f>VLOOKUP(B33,srednia_mediana!$C:$E,3,0)</f>
        <v>3086.1567571700798</v>
      </c>
      <c r="Z33" s="5">
        <v>101.2</v>
      </c>
      <c r="AA33">
        <v>8343.8719999999994</v>
      </c>
      <c r="AB33">
        <v>7823.4459999999999</v>
      </c>
    </row>
    <row r="34" spans="1:28" x14ac:dyDescent="0.2">
      <c r="A34" s="4" t="s">
        <v>65</v>
      </c>
      <c r="B34" s="4" t="str">
        <f t="shared" si="0"/>
        <v>Brwinow2016</v>
      </c>
      <c r="C34" s="4" t="s">
        <v>1</v>
      </c>
      <c r="D34" s="4">
        <v>2016</v>
      </c>
      <c r="E34" s="4">
        <v>159</v>
      </c>
      <c r="F34" s="4">
        <v>25744</v>
      </c>
      <c r="G34" s="4">
        <v>1.2047300059374275</v>
      </c>
      <c r="H34" s="4">
        <v>0</v>
      </c>
      <c r="I34" s="4">
        <v>1</v>
      </c>
      <c r="J34" s="4">
        <v>0</v>
      </c>
      <c r="K34" s="4">
        <v>7.8281836557897763E-2</v>
      </c>
      <c r="L34" s="4">
        <v>6926</v>
      </c>
      <c r="M34" s="4">
        <v>38.844002486016159</v>
      </c>
      <c r="N34" s="4">
        <v>22.26</v>
      </c>
      <c r="O34" s="4">
        <v>1</v>
      </c>
      <c r="P34" s="4">
        <v>4.0999999999999995E-2</v>
      </c>
      <c r="Q34" s="4">
        <v>4867</v>
      </c>
      <c r="R34" s="4">
        <f t="shared" si="3"/>
        <v>3.7170083742419866</v>
      </c>
      <c r="S34" s="4">
        <v>4825.3109999999997</v>
      </c>
      <c r="T34">
        <v>95.36</v>
      </c>
      <c r="U34">
        <f>VLOOKUP(B34,srednia_mediana!$C:$E,2,0)</f>
        <v>2479.4180385580798</v>
      </c>
      <c r="V34">
        <f>VLOOKUP(B34,po_typach_srednie!$C:$F,2,0)</f>
        <v>4101.7471184491496</v>
      </c>
      <c r="W34">
        <f>VLOOKUP(B34,po_typach_srednie!C:F,4,0)</f>
        <v>621.73241696645096</v>
      </c>
      <c r="X34">
        <f>VLOOKUP(B34,po_typach_srednie!$C:$F,3,0)</f>
        <v>176.31114097241999</v>
      </c>
      <c r="Y34">
        <f>VLOOKUP(B34,srednia_mediana!$C:$E,3,0)</f>
        <v>2652.9008020695201</v>
      </c>
      <c r="Z34" s="5">
        <v>101.6</v>
      </c>
      <c r="AA34">
        <v>8524.5370000000003</v>
      </c>
      <c r="AB34">
        <v>7974.4530000000004</v>
      </c>
    </row>
    <row r="35" spans="1:28" x14ac:dyDescent="0.2">
      <c r="A35" s="4" t="s">
        <v>65</v>
      </c>
      <c r="B35" s="4" t="str">
        <f t="shared" si="0"/>
        <v>Brwinow2017</v>
      </c>
      <c r="C35" s="4" t="s">
        <v>1</v>
      </c>
      <c r="D35" s="4">
        <v>2017</v>
      </c>
      <c r="E35" s="4">
        <v>186</v>
      </c>
      <c r="F35" s="4">
        <v>26167</v>
      </c>
      <c r="G35" s="4">
        <v>1.2048648435311826</v>
      </c>
      <c r="H35" s="4">
        <v>0</v>
      </c>
      <c r="I35" s="4">
        <v>1</v>
      </c>
      <c r="J35" s="4">
        <v>0</v>
      </c>
      <c r="K35" s="4">
        <v>7.8281836557897763E-2</v>
      </c>
      <c r="L35" s="4">
        <v>6926</v>
      </c>
      <c r="M35" s="4">
        <v>38.216073680590057</v>
      </c>
      <c r="N35" s="4">
        <v>22.26</v>
      </c>
      <c r="O35" s="4">
        <v>1</v>
      </c>
      <c r="P35" s="4">
        <v>3.2000000000000001E-2</v>
      </c>
      <c r="Q35" s="4">
        <v>5335</v>
      </c>
      <c r="R35" s="4">
        <f t="shared" si="3"/>
        <v>3.778082587352007</v>
      </c>
      <c r="S35" s="4">
        <v>5239.7330000000002</v>
      </c>
      <c r="T35">
        <v>95.36</v>
      </c>
      <c r="U35">
        <f>VLOOKUP(B35,srednia_mediana!$C:$E,2,0)</f>
        <v>2463.7558726941002</v>
      </c>
      <c r="V35">
        <f>VLOOKUP(B35,po_typach_srednie!$C:$F,2,0)</f>
        <v>4065.41080915766</v>
      </c>
      <c r="W35">
        <f>VLOOKUP(B35,po_typach_srednie!C:F,4,0)</f>
        <v>611.26421843611502</v>
      </c>
      <c r="X35">
        <f>VLOOKUP(B35,po_typach_srednie!$C:$F,3,0)</f>
        <v>161.34461094824201</v>
      </c>
      <c r="Y35">
        <f>VLOOKUP(B35,srednia_mediana!$C:$E,3,0)</f>
        <v>2623.17742885299</v>
      </c>
      <c r="Z35" s="5">
        <v>106.8</v>
      </c>
      <c r="AA35">
        <v>10873.18</v>
      </c>
      <c r="AB35">
        <v>9937.5409999999993</v>
      </c>
    </row>
    <row r="36" spans="1:28" x14ac:dyDescent="0.2">
      <c r="A36" s="4" t="s">
        <v>65</v>
      </c>
      <c r="B36" s="4" t="str">
        <f t="shared" si="0"/>
        <v>Brwinow2018</v>
      </c>
      <c r="C36" s="4" t="s">
        <v>1</v>
      </c>
      <c r="D36" s="4">
        <v>2018</v>
      </c>
      <c r="E36" s="4">
        <v>195</v>
      </c>
      <c r="F36" s="4">
        <v>26385</v>
      </c>
      <c r="G36" s="4">
        <v>1.1664166724054725</v>
      </c>
      <c r="H36" s="4">
        <v>0</v>
      </c>
      <c r="I36" s="4">
        <v>1</v>
      </c>
      <c r="J36" s="4">
        <v>0</v>
      </c>
      <c r="K36" s="4">
        <v>7.8390124169794961E-2</v>
      </c>
      <c r="L36" s="4">
        <v>6926</v>
      </c>
      <c r="M36" s="4">
        <v>37.900322152738298</v>
      </c>
      <c r="N36" s="4">
        <v>22.26</v>
      </c>
      <c r="O36" s="4">
        <v>1</v>
      </c>
      <c r="P36" s="4">
        <v>2.7999999999999997E-2</v>
      </c>
      <c r="Q36" s="4">
        <v>5305</v>
      </c>
      <c r="R36" s="4">
        <f t="shared" si="3"/>
        <v>3.8095581865434593</v>
      </c>
      <c r="S36" s="4">
        <v>5337.2449999999999</v>
      </c>
      <c r="T36">
        <v>78.820000000000007</v>
      </c>
      <c r="U36">
        <f>VLOOKUP(B36,srednia_mediana!$C:$E,2,0)</f>
        <v>2273.3543410059101</v>
      </c>
      <c r="V36">
        <f>VLOOKUP(B36,po_typach_srednie!$C:$F,2,0)</f>
        <v>4724.5302016947498</v>
      </c>
      <c r="W36">
        <f>VLOOKUP(B36,po_typach_srednie!C:F,4,0)</f>
        <v>752.23228713000105</v>
      </c>
      <c r="X36">
        <f>VLOOKUP(B36,po_typach_srednie!$C:$F,3,0)</f>
        <v>221.54309747643899</v>
      </c>
      <c r="Y36">
        <f>VLOOKUP(B36,srednia_mediana!$C:$E,3,0)</f>
        <v>2308.5231314422799</v>
      </c>
      <c r="Z36" s="5">
        <v>107.1</v>
      </c>
      <c r="AA36">
        <v>11008.68</v>
      </c>
      <c r="AB36">
        <v>10050.799999999999</v>
      </c>
    </row>
    <row r="37" spans="1:28" x14ac:dyDescent="0.2">
      <c r="A37" s="4" t="s">
        <v>65</v>
      </c>
      <c r="B37" s="4" t="str">
        <f t="shared" si="0"/>
        <v>Brwinow2019</v>
      </c>
      <c r="C37" s="4" t="s">
        <v>1</v>
      </c>
      <c r="D37" s="4">
        <v>2019</v>
      </c>
      <c r="E37" s="4">
        <f>VLOOKUP(A37,Sheet1!$A:$B,2,0)</f>
        <v>249</v>
      </c>
      <c r="H37" s="4">
        <v>0</v>
      </c>
      <c r="I37" s="4">
        <v>1</v>
      </c>
      <c r="J37" s="4">
        <v>0</v>
      </c>
      <c r="U37">
        <f>VLOOKUP(B37,srednia_mediana!$C:$E,2,0)</f>
        <v>2418.9650484444101</v>
      </c>
      <c r="V37">
        <f>VLOOKUP(B37,po_typach_srednie!$C:$F,2,0)</f>
        <v>5058.4655663707999</v>
      </c>
      <c r="W37">
        <f>VLOOKUP(B37,po_typach_srednie!C:F,4,0)</f>
        <v>755.96845745136898</v>
      </c>
      <c r="X37">
        <f>VLOOKUP(B37,po_typach_srednie!$C:$F,3,0)</f>
        <v>264.87579272770603</v>
      </c>
      <c r="Y37">
        <f>VLOOKUP(B37,srednia_mediana!$C:$E,3,0)</f>
        <v>2401.0788287198702</v>
      </c>
      <c r="Z37" s="5"/>
    </row>
    <row r="38" spans="1:28" x14ac:dyDescent="0.2">
      <c r="A38" s="4" t="s">
        <v>66</v>
      </c>
      <c r="B38" s="4" t="str">
        <f t="shared" si="0"/>
        <v>Ceglow2008</v>
      </c>
      <c r="C38" s="4" t="s">
        <v>106</v>
      </c>
      <c r="D38" s="4">
        <v>2008</v>
      </c>
      <c r="E38" s="4">
        <v>0.5</v>
      </c>
      <c r="F38" s="4">
        <v>6271</v>
      </c>
      <c r="G38" s="4">
        <v>0.3100886885731356</v>
      </c>
      <c r="H38" s="4">
        <v>0</v>
      </c>
      <c r="I38" s="4">
        <v>0</v>
      </c>
      <c r="J38" s="4">
        <v>1</v>
      </c>
      <c r="K38" s="4">
        <v>0.3562971870751856</v>
      </c>
      <c r="L38" s="4">
        <v>9563</v>
      </c>
      <c r="M38" s="4">
        <v>31.89284005740711</v>
      </c>
      <c r="N38" s="4">
        <v>50.32</v>
      </c>
      <c r="O38" s="4">
        <v>1</v>
      </c>
      <c r="P38" s="4">
        <v>3.2000000000000001E-2</v>
      </c>
      <c r="R38" s="4">
        <f t="shared" ref="R38:R48" si="4">F38/L38</f>
        <v>0.65575656174840535</v>
      </c>
      <c r="S38" s="4">
        <v>6432.0630000000001</v>
      </c>
      <c r="T38">
        <v>2.2000000000000002</v>
      </c>
      <c r="U38">
        <f>VLOOKUP(B38,srednia_mediana!$C:$E,2,0)</f>
        <v>37.941153949958903</v>
      </c>
      <c r="X38">
        <f>VLOOKUP(B38,po_typach_srednie!$C:$F,3,0)</f>
        <v>37.941153949959002</v>
      </c>
      <c r="Y38">
        <f>VLOOKUP(B38,srednia_mediana!$C:$E,3,0)</f>
        <v>35</v>
      </c>
      <c r="Z38" s="5">
        <v>105.1</v>
      </c>
      <c r="AA38">
        <v>10105.35</v>
      </c>
      <c r="AB38">
        <v>9295.7630000000008</v>
      </c>
    </row>
    <row r="39" spans="1:28" x14ac:dyDescent="0.2">
      <c r="A39" s="4" t="s">
        <v>66</v>
      </c>
      <c r="B39" s="4" t="str">
        <f t="shared" si="0"/>
        <v>Ceglow2009</v>
      </c>
      <c r="C39" s="4" t="s">
        <v>106</v>
      </c>
      <c r="D39" s="4">
        <v>2009</v>
      </c>
      <c r="E39" s="4">
        <v>6</v>
      </c>
      <c r="F39" s="4">
        <v>6239</v>
      </c>
      <c r="G39" s="4">
        <v>0.34934433347701843</v>
      </c>
      <c r="H39" s="4">
        <v>0</v>
      </c>
      <c r="I39" s="4">
        <v>0</v>
      </c>
      <c r="J39" s="4">
        <v>1</v>
      </c>
      <c r="K39" s="4">
        <v>0.35587786259541987</v>
      </c>
      <c r="L39" s="4">
        <v>9563</v>
      </c>
      <c r="M39" s="4">
        <v>32.056419297964418</v>
      </c>
      <c r="N39" s="4">
        <v>50.32</v>
      </c>
      <c r="O39" s="4">
        <v>1</v>
      </c>
      <c r="P39" s="4">
        <v>3.3000000000000002E-2</v>
      </c>
      <c r="R39" s="4">
        <f t="shared" si="4"/>
        <v>0.65241033148593541</v>
      </c>
      <c r="S39" s="4">
        <v>6545.1350000000002</v>
      </c>
      <c r="T39">
        <v>2.2000000000000002</v>
      </c>
      <c r="U39">
        <f>VLOOKUP(B39,srednia_mediana!$C:$E,2,0)</f>
        <v>53.882904619754399</v>
      </c>
      <c r="X39">
        <f>VLOOKUP(B39,po_typach_srednie!$C:$F,3,0)</f>
        <v>53.882904619754399</v>
      </c>
      <c r="Y39">
        <f>VLOOKUP(B39,srednia_mediana!$C:$E,3,0)</f>
        <v>40</v>
      </c>
      <c r="Z39" s="5">
        <v>105.6</v>
      </c>
      <c r="AA39">
        <v>10331.18</v>
      </c>
      <c r="AB39">
        <v>9484.5210000000006</v>
      </c>
    </row>
    <row r="40" spans="1:28" x14ac:dyDescent="0.2">
      <c r="A40" s="4" t="s">
        <v>66</v>
      </c>
      <c r="B40" s="4" t="str">
        <f t="shared" si="0"/>
        <v>Ceglow2010</v>
      </c>
      <c r="C40" s="4" t="s">
        <v>106</v>
      </c>
      <c r="D40" s="4">
        <v>2010</v>
      </c>
      <c r="E40" s="4">
        <v>9</v>
      </c>
      <c r="F40" s="4">
        <v>6243</v>
      </c>
      <c r="G40" s="4">
        <v>0.39014910040106726</v>
      </c>
      <c r="H40" s="4">
        <v>0</v>
      </c>
      <c r="I40" s="4">
        <v>0</v>
      </c>
      <c r="J40" s="4">
        <v>1</v>
      </c>
      <c r="K40" s="4">
        <v>0.35661089616229219</v>
      </c>
      <c r="L40" s="4">
        <v>9563</v>
      </c>
      <c r="M40" s="4">
        <v>32.035880185808104</v>
      </c>
      <c r="N40" s="4">
        <v>50.32</v>
      </c>
      <c r="O40" s="4">
        <v>1</v>
      </c>
      <c r="P40" s="4">
        <v>4.0999999999999995E-2</v>
      </c>
      <c r="R40" s="4">
        <f t="shared" si="4"/>
        <v>0.65282861026874417</v>
      </c>
      <c r="S40" s="4">
        <v>4698.2849999999999</v>
      </c>
      <c r="T40">
        <v>3.6</v>
      </c>
      <c r="U40">
        <f>VLOOKUP(B40,srednia_mediana!$C:$E,2,0)</f>
        <v>37.953563423190097</v>
      </c>
      <c r="X40">
        <f>VLOOKUP(B40,po_typach_srednie!$C:$F,3,0)</f>
        <v>37.953563423190197</v>
      </c>
      <c r="Y40">
        <f>VLOOKUP(B40,srednia_mediana!$C:$E,3,0)</f>
        <v>35.8333333333333</v>
      </c>
      <c r="Z40" s="5">
        <v>101.4</v>
      </c>
      <c r="AA40">
        <v>8434.2049999999999</v>
      </c>
      <c r="AB40">
        <v>7898.95</v>
      </c>
    </row>
    <row r="41" spans="1:28" x14ac:dyDescent="0.2">
      <c r="A41" s="4" t="s">
        <v>66</v>
      </c>
      <c r="B41" s="4" t="str">
        <f t="shared" si="0"/>
        <v>Ceglow2011</v>
      </c>
      <c r="C41" s="4" t="s">
        <v>106</v>
      </c>
      <c r="D41" s="4">
        <v>2011</v>
      </c>
      <c r="E41" s="4">
        <v>13</v>
      </c>
      <c r="F41" s="4">
        <v>6219</v>
      </c>
      <c r="G41" s="4">
        <v>0.42508925781774393</v>
      </c>
      <c r="H41" s="4">
        <v>0</v>
      </c>
      <c r="I41" s="4">
        <v>0</v>
      </c>
      <c r="J41" s="4">
        <v>1</v>
      </c>
      <c r="K41" s="4">
        <v>0.35682003555369651</v>
      </c>
      <c r="L41" s="4">
        <v>9563</v>
      </c>
      <c r="M41" s="4">
        <v>32.159511175430133</v>
      </c>
      <c r="N41" s="4">
        <v>50.32</v>
      </c>
      <c r="O41" s="4">
        <v>1</v>
      </c>
      <c r="P41" s="4">
        <v>4.4999999999999998E-2</v>
      </c>
      <c r="R41" s="4">
        <f t="shared" si="4"/>
        <v>0.65031893757189163</v>
      </c>
      <c r="S41" s="4">
        <v>5791.3190000000004</v>
      </c>
      <c r="T41">
        <v>3.6</v>
      </c>
      <c r="U41">
        <f>VLOOKUP(B41,srednia_mediana!$C:$E,2,0)</f>
        <v>53.225177566961698</v>
      </c>
      <c r="X41">
        <f>VLOOKUP(B41,po_typach_srednie!$C:$F,3,0)</f>
        <v>53.225177566961698</v>
      </c>
      <c r="Y41">
        <f>VLOOKUP(B41,srednia_mediana!$C:$E,3,0)</f>
        <v>51.793119161540197</v>
      </c>
      <c r="Z41" s="5">
        <v>101.1</v>
      </c>
      <c r="AA41">
        <v>8298.7060000000001</v>
      </c>
      <c r="AB41">
        <v>7785.6949999999997</v>
      </c>
    </row>
    <row r="42" spans="1:28" x14ac:dyDescent="0.2">
      <c r="A42" s="4" t="s">
        <v>66</v>
      </c>
      <c r="B42" s="4" t="str">
        <f t="shared" si="0"/>
        <v>Ceglow2012</v>
      </c>
      <c r="C42" s="4" t="s">
        <v>106</v>
      </c>
      <c r="D42" s="4">
        <v>2012</v>
      </c>
      <c r="E42" s="4">
        <v>20</v>
      </c>
      <c r="F42" s="4">
        <v>6184</v>
      </c>
      <c r="G42" s="4">
        <v>0.42737408871732457</v>
      </c>
      <c r="H42" s="4">
        <v>0</v>
      </c>
      <c r="I42" s="4">
        <v>0</v>
      </c>
      <c r="J42" s="4">
        <v>1</v>
      </c>
      <c r="K42" s="4">
        <v>0.35722158318519293</v>
      </c>
      <c r="L42" s="4">
        <v>9563</v>
      </c>
      <c r="M42" s="4">
        <v>32.341526520051751</v>
      </c>
      <c r="N42" s="4">
        <v>50.32</v>
      </c>
      <c r="O42" s="4">
        <v>1</v>
      </c>
      <c r="P42" s="4">
        <v>6.5000000000000002E-2</v>
      </c>
      <c r="R42" s="4">
        <f t="shared" si="4"/>
        <v>0.64665899822231521</v>
      </c>
      <c r="S42" s="4">
        <v>5979.7730000000001</v>
      </c>
      <c r="T42">
        <v>3.6</v>
      </c>
      <c r="U42">
        <f>VLOOKUP(B42,srednia_mediana!$C:$E,2,0)</f>
        <v>38.428939660445899</v>
      </c>
      <c r="X42">
        <f>VLOOKUP(B42,po_typach_srednie!$C:$F,3,0)</f>
        <v>38.428939660445998</v>
      </c>
      <c r="Y42">
        <f>VLOOKUP(B42,srednia_mediana!$C:$E,3,0)</f>
        <v>34.460197710717999</v>
      </c>
      <c r="Z42" s="5">
        <v>100.4</v>
      </c>
      <c r="AA42">
        <v>7982.5429999999997</v>
      </c>
      <c r="AB42">
        <v>7521.433</v>
      </c>
    </row>
    <row r="43" spans="1:28" x14ac:dyDescent="0.2">
      <c r="A43" s="4" t="s">
        <v>66</v>
      </c>
      <c r="B43" s="4" t="str">
        <f t="shared" si="0"/>
        <v>Ceglow2013</v>
      </c>
      <c r="C43" s="4" t="s">
        <v>106</v>
      </c>
      <c r="D43" s="4">
        <v>2013</v>
      </c>
      <c r="E43" s="4">
        <v>10</v>
      </c>
      <c r="F43" s="4">
        <v>6180</v>
      </c>
      <c r="G43" s="4">
        <v>0.45461370425629932</v>
      </c>
      <c r="H43" s="4">
        <v>0</v>
      </c>
      <c r="I43" s="4">
        <v>0</v>
      </c>
      <c r="J43" s="4">
        <v>1</v>
      </c>
      <c r="K43" s="4">
        <v>0.35705113458119836</v>
      </c>
      <c r="L43" s="4">
        <v>9563</v>
      </c>
      <c r="M43" s="4">
        <v>32.362459546925564</v>
      </c>
      <c r="N43" s="4">
        <v>50.32</v>
      </c>
      <c r="O43" s="4">
        <v>1</v>
      </c>
      <c r="P43" s="4">
        <v>7.0000000000000007E-2</v>
      </c>
      <c r="R43" s="4">
        <f t="shared" si="4"/>
        <v>0.64624071943950645</v>
      </c>
      <c r="S43" s="4">
        <v>4396.7579999999998</v>
      </c>
      <c r="T43">
        <v>3.6</v>
      </c>
      <c r="U43">
        <f>VLOOKUP(B43,srednia_mediana!$C:$E,2,0)</f>
        <v>30.1971636645406</v>
      </c>
      <c r="X43">
        <f>VLOOKUP(B43,po_typach_srednie!$C:$F,3,0)</f>
        <v>30.1971636645406</v>
      </c>
      <c r="Y43">
        <f>VLOOKUP(B43,srednia_mediana!$C:$E,3,0)</f>
        <v>27.722772277227701</v>
      </c>
      <c r="Z43" s="5">
        <v>99.5</v>
      </c>
      <c r="AA43">
        <v>7576.0469999999996</v>
      </c>
      <c r="AB43">
        <v>7181.6670000000004</v>
      </c>
    </row>
    <row r="44" spans="1:28" x14ac:dyDescent="0.2">
      <c r="A44" s="4" t="s">
        <v>66</v>
      </c>
      <c r="B44" s="4" t="str">
        <f t="shared" si="0"/>
        <v>Ceglow2014</v>
      </c>
      <c r="C44" s="4" t="s">
        <v>106</v>
      </c>
      <c r="D44" s="4">
        <v>2014</v>
      </c>
      <c r="E44" s="4">
        <v>3</v>
      </c>
      <c r="F44" s="4">
        <v>6217</v>
      </c>
      <c r="G44" s="4">
        <v>0.4613663813656152</v>
      </c>
      <c r="H44" s="4">
        <v>0</v>
      </c>
      <c r="I44" s="4">
        <v>0</v>
      </c>
      <c r="J44" s="4">
        <v>1</v>
      </c>
      <c r="K44" s="4">
        <v>0.35728537069957123</v>
      </c>
      <c r="L44" s="4">
        <v>9563</v>
      </c>
      <c r="M44" s="4">
        <v>48.254785266205566</v>
      </c>
      <c r="N44" s="4">
        <v>50.32</v>
      </c>
      <c r="O44" s="4">
        <v>1</v>
      </c>
      <c r="P44" s="4">
        <v>6.2E-2</v>
      </c>
      <c r="R44" s="4">
        <f t="shared" si="4"/>
        <v>0.65010979818048731</v>
      </c>
      <c r="S44" s="4">
        <v>4283.6859999999997</v>
      </c>
      <c r="T44">
        <v>3.6</v>
      </c>
      <c r="U44">
        <f>VLOOKUP(B44,srednia_mediana!$C:$E,2,0)</f>
        <v>181.89239254963601</v>
      </c>
      <c r="W44">
        <f>VLOOKUP(B44,po_typach_srednie!C:F,4,0)</f>
        <v>181.89239254963701</v>
      </c>
      <c r="Y44">
        <f>VLOOKUP(B44,srednia_mediana!$C:$E,3,0)</f>
        <v>160.72980017376099</v>
      </c>
      <c r="Z44" s="5">
        <v>101.2</v>
      </c>
      <c r="AA44">
        <v>8343.8719999999994</v>
      </c>
      <c r="AB44">
        <v>7823.4459999999999</v>
      </c>
    </row>
    <row r="45" spans="1:28" x14ac:dyDescent="0.2">
      <c r="A45" s="4" t="s">
        <v>66</v>
      </c>
      <c r="B45" s="4" t="str">
        <f t="shared" si="0"/>
        <v>Ceglow2015</v>
      </c>
      <c r="C45" s="4" t="s">
        <v>106</v>
      </c>
      <c r="D45" s="4">
        <v>2015</v>
      </c>
      <c r="E45" s="4">
        <v>8</v>
      </c>
      <c r="F45" s="4">
        <v>6194</v>
      </c>
      <c r="G45" s="4">
        <v>0.47138281428169154</v>
      </c>
      <c r="H45" s="4">
        <v>0</v>
      </c>
      <c r="I45" s="4">
        <v>0</v>
      </c>
      <c r="J45" s="4">
        <v>1</v>
      </c>
      <c r="K45" s="4">
        <v>0.35728641639652831</v>
      </c>
      <c r="L45" s="4">
        <v>9563</v>
      </c>
      <c r="M45" s="4">
        <v>32.289312237649334</v>
      </c>
      <c r="N45" s="4">
        <v>50.32</v>
      </c>
      <c r="O45" s="4">
        <v>1</v>
      </c>
      <c r="P45" s="4">
        <v>4.5999999999999999E-2</v>
      </c>
      <c r="Q45" s="4">
        <v>3972</v>
      </c>
      <c r="R45" s="4">
        <f t="shared" si="4"/>
        <v>0.64770469517933704</v>
      </c>
      <c r="S45" s="4">
        <v>4019.85</v>
      </c>
      <c r="T45">
        <v>3.6</v>
      </c>
      <c r="U45">
        <f>VLOOKUP(B45,srednia_mediana!$C:$E,2,0)</f>
        <v>85.486815883686404</v>
      </c>
      <c r="W45">
        <f>VLOOKUP(B45,po_typach_srednie!C:F,4,0)</f>
        <v>85.486815883686504</v>
      </c>
      <c r="Y45">
        <f>VLOOKUP(B45,srednia_mediana!$C:$E,3,0)</f>
        <v>45.910559428668499</v>
      </c>
      <c r="Z45" s="5">
        <v>101.6</v>
      </c>
      <c r="AA45">
        <v>8524.5370000000003</v>
      </c>
      <c r="AB45">
        <v>7974.4530000000004</v>
      </c>
    </row>
    <row r="46" spans="1:28" x14ac:dyDescent="0.2">
      <c r="A46" s="4" t="s">
        <v>66</v>
      </c>
      <c r="B46" s="4" t="str">
        <f t="shared" si="0"/>
        <v>Ceglow2016</v>
      </c>
      <c r="C46" s="4" t="s">
        <v>106</v>
      </c>
      <c r="D46" s="4">
        <v>2016</v>
      </c>
      <c r="E46" s="4">
        <v>3</v>
      </c>
      <c r="F46" s="4">
        <v>6211</v>
      </c>
      <c r="G46" s="4">
        <v>0.47274176259439271</v>
      </c>
      <c r="H46" s="4">
        <v>0</v>
      </c>
      <c r="I46" s="4">
        <v>0</v>
      </c>
      <c r="J46" s="4">
        <v>1</v>
      </c>
      <c r="K46" s="4">
        <v>0.35715152148907248</v>
      </c>
      <c r="L46" s="4">
        <v>9563</v>
      </c>
      <c r="M46" s="4">
        <v>32.200933827080988</v>
      </c>
      <c r="N46" s="4">
        <v>50.32</v>
      </c>
      <c r="O46" s="4">
        <v>1</v>
      </c>
      <c r="P46" s="4">
        <v>3.7999999999999999E-2</v>
      </c>
      <c r="Q46" s="4">
        <v>3717</v>
      </c>
      <c r="R46" s="4">
        <f t="shared" si="4"/>
        <v>0.64948238000627423</v>
      </c>
      <c r="S46" s="4">
        <v>3680.6329999999998</v>
      </c>
      <c r="T46">
        <v>6.1</v>
      </c>
      <c r="Z46" s="5">
        <v>106.8</v>
      </c>
      <c r="AA46">
        <v>10873.18</v>
      </c>
      <c r="AB46">
        <v>9937.5409999999993</v>
      </c>
    </row>
    <row r="47" spans="1:28" x14ac:dyDescent="0.2">
      <c r="A47" s="4" t="s">
        <v>66</v>
      </c>
      <c r="B47" s="4" t="str">
        <f t="shared" si="0"/>
        <v>Ceglow2017</v>
      </c>
      <c r="C47" s="4" t="s">
        <v>106</v>
      </c>
      <c r="D47" s="4">
        <v>2017</v>
      </c>
      <c r="E47" s="4">
        <v>6</v>
      </c>
      <c r="F47" s="4">
        <v>6146</v>
      </c>
      <c r="G47" s="4">
        <v>0.51219747372988333</v>
      </c>
      <c r="H47" s="4">
        <v>0</v>
      </c>
      <c r="I47" s="4">
        <v>0</v>
      </c>
      <c r="J47" s="4">
        <v>1</v>
      </c>
      <c r="K47" s="4">
        <v>0.3578761894802886</v>
      </c>
      <c r="L47" s="4">
        <v>9563</v>
      </c>
      <c r="M47" s="4">
        <v>32.541490400260329</v>
      </c>
      <c r="N47" s="4">
        <v>50.32</v>
      </c>
      <c r="O47" s="4">
        <v>1</v>
      </c>
      <c r="P47" s="4">
        <v>3.2000000000000001E-2</v>
      </c>
      <c r="Q47" s="4">
        <v>4274</v>
      </c>
      <c r="R47" s="4">
        <f t="shared" si="4"/>
        <v>0.64268534978563208</v>
      </c>
      <c r="S47" s="4">
        <v>4321.3770000000004</v>
      </c>
      <c r="T47">
        <v>9.01</v>
      </c>
      <c r="U47">
        <f>VLOOKUP(B47,srednia_mediana!$C:$E,2,0)</f>
        <v>110.896060690892</v>
      </c>
      <c r="W47">
        <f>VLOOKUP(B47,po_typach_srednie!C:F,4,0)</f>
        <v>165.872540068831</v>
      </c>
      <c r="X47">
        <f>VLOOKUP(B47,po_typach_srednie!$C:$F,3,0)</f>
        <v>40.212015776400399</v>
      </c>
      <c r="Y47">
        <f>VLOOKUP(B47,srednia_mediana!$C:$E,3,0)</f>
        <v>95.345704887217806</v>
      </c>
      <c r="Z47" s="5">
        <v>107.1</v>
      </c>
      <c r="AA47">
        <v>11008.68</v>
      </c>
      <c r="AB47">
        <v>10050.799999999999</v>
      </c>
    </row>
    <row r="48" spans="1:28" x14ac:dyDescent="0.2">
      <c r="A48" s="4" t="s">
        <v>66</v>
      </c>
      <c r="B48" s="4" t="str">
        <f t="shared" si="0"/>
        <v>Ceglow2018</v>
      </c>
      <c r="C48" s="4" t="s">
        <v>106</v>
      </c>
      <c r="D48" s="4">
        <v>2018</v>
      </c>
      <c r="E48" s="4">
        <v>0.5</v>
      </c>
      <c r="F48" s="4">
        <v>6154</v>
      </c>
      <c r="G48" s="4">
        <v>0.49778472388593731</v>
      </c>
      <c r="H48" s="4">
        <v>0</v>
      </c>
      <c r="I48" s="4">
        <v>0</v>
      </c>
      <c r="J48" s="4">
        <v>1</v>
      </c>
      <c r="K48" s="4">
        <v>0.36080727805082086</v>
      </c>
      <c r="L48" s="4">
        <v>9563</v>
      </c>
      <c r="M48" s="4">
        <v>32.499187520311992</v>
      </c>
      <c r="N48" s="4">
        <v>50.32</v>
      </c>
      <c r="O48" s="4">
        <v>1</v>
      </c>
      <c r="P48" s="4">
        <v>2.7999999999999997E-2</v>
      </c>
      <c r="Q48" s="4">
        <v>4531</v>
      </c>
      <c r="R48" s="4">
        <f t="shared" si="4"/>
        <v>0.64352190735124959</v>
      </c>
      <c r="S48" s="4">
        <v>4472.1400000000003</v>
      </c>
      <c r="T48">
        <v>9.01</v>
      </c>
      <c r="U48">
        <f>VLOOKUP(B48,srednia_mediana!$C:$E,2,0)</f>
        <v>78.4574844239676</v>
      </c>
      <c r="W48">
        <f>VLOOKUP(B48,po_typach_srednie!C:F,4,0)</f>
        <v>134.65774699368899</v>
      </c>
      <c r="X48">
        <f>VLOOKUP(B48,po_typach_srednie!$C:$F,3,0)</f>
        <v>53.264263272023797</v>
      </c>
      <c r="Y48">
        <f>VLOOKUP(B48,srednia_mediana!$C:$E,3,0)</f>
        <v>67.286004203812396</v>
      </c>
      <c r="Z48" s="5">
        <v>102.2</v>
      </c>
      <c r="AA48">
        <v>8795.5339999999997</v>
      </c>
      <c r="AB48">
        <v>8200.9629999999997</v>
      </c>
    </row>
    <row r="49" spans="1:28" x14ac:dyDescent="0.2">
      <c r="A49" s="4" t="s">
        <v>66</v>
      </c>
      <c r="B49" s="4" t="str">
        <f t="shared" si="0"/>
        <v>Ceglow2019</v>
      </c>
      <c r="C49" s="4" t="s">
        <v>106</v>
      </c>
      <c r="D49" s="4">
        <v>2019</v>
      </c>
      <c r="E49" s="4">
        <f>VLOOKUP(A49,Sheet1!$A:$B,2,0)</f>
        <v>3</v>
      </c>
      <c r="H49" s="4">
        <v>0</v>
      </c>
      <c r="I49" s="4">
        <v>0</v>
      </c>
      <c r="J49" s="4">
        <v>1</v>
      </c>
      <c r="U49">
        <f>VLOOKUP(B49,srednia_mediana!$C:$E,2,0)</f>
        <v>53.150103117662397</v>
      </c>
      <c r="X49">
        <f>VLOOKUP(B49,po_typach_srednie!$C:$F,3,0)</f>
        <v>53.150103117662397</v>
      </c>
      <c r="Y49">
        <f>VLOOKUP(B49,srednia_mediana!$C:$E,3,0)</f>
        <v>49.694725028058301</v>
      </c>
      <c r="Z49" s="5"/>
    </row>
    <row r="50" spans="1:28" x14ac:dyDescent="0.2">
      <c r="A50" s="4" t="s">
        <v>105</v>
      </c>
      <c r="B50" s="4" t="str">
        <f t="shared" si="0"/>
        <v>Celestynow2008</v>
      </c>
      <c r="C50" s="4" t="s">
        <v>2</v>
      </c>
      <c r="D50" s="4">
        <v>2008</v>
      </c>
      <c r="E50" s="4">
        <v>27</v>
      </c>
      <c r="F50" s="4">
        <v>11213</v>
      </c>
      <c r="G50" s="4">
        <v>0.57738411673045087</v>
      </c>
      <c r="H50" s="4">
        <v>0</v>
      </c>
      <c r="I50" s="4">
        <v>0</v>
      </c>
      <c r="J50" s="4">
        <v>1</v>
      </c>
      <c r="K50" s="4">
        <v>0.51711988304093559</v>
      </c>
      <c r="L50" s="4">
        <v>8892</v>
      </c>
      <c r="M50" s="4">
        <v>17.836439846606616</v>
      </c>
      <c r="N50" s="4">
        <v>31.88</v>
      </c>
      <c r="O50" s="4">
        <v>1</v>
      </c>
      <c r="P50" s="4">
        <v>3.5000000000000003E-2</v>
      </c>
      <c r="R50" s="4">
        <f t="shared" ref="R50:R60" si="5">F50/L50</f>
        <v>1.2610211426000899</v>
      </c>
      <c r="S50" s="4">
        <v>5469.0969999999998</v>
      </c>
      <c r="T50">
        <v>18.8</v>
      </c>
      <c r="Z50" s="5">
        <v>105.6</v>
      </c>
      <c r="AA50">
        <v>10331.18</v>
      </c>
      <c r="AB50">
        <v>9484.5210000000006</v>
      </c>
    </row>
    <row r="51" spans="1:28" x14ac:dyDescent="0.2">
      <c r="A51" s="4" t="s">
        <v>105</v>
      </c>
      <c r="B51" s="4" t="str">
        <f t="shared" si="0"/>
        <v>Celestynow2009</v>
      </c>
      <c r="C51" s="4" t="s">
        <v>2</v>
      </c>
      <c r="D51" s="4">
        <v>2009</v>
      </c>
      <c r="E51" s="4">
        <v>6</v>
      </c>
      <c r="F51" s="4">
        <v>11266</v>
      </c>
      <c r="G51" s="4">
        <v>0.6269320768469937</v>
      </c>
      <c r="H51" s="4">
        <v>0</v>
      </c>
      <c r="I51" s="4">
        <v>0</v>
      </c>
      <c r="J51" s="4">
        <v>1</v>
      </c>
      <c r="K51" s="4">
        <v>0.51745726495726496</v>
      </c>
      <c r="L51" s="4">
        <v>8892</v>
      </c>
      <c r="M51" s="4">
        <v>17.752529735487304</v>
      </c>
      <c r="N51" s="4">
        <v>31.88</v>
      </c>
      <c r="O51" s="4">
        <v>1</v>
      </c>
      <c r="P51" s="4">
        <v>4.8000000000000001E-2</v>
      </c>
      <c r="R51" s="4">
        <f t="shared" si="5"/>
        <v>1.2669815564552407</v>
      </c>
      <c r="S51" s="4">
        <v>5504.085</v>
      </c>
      <c r="T51">
        <v>18.600000000000001</v>
      </c>
      <c r="Z51" s="5">
        <v>101.4</v>
      </c>
      <c r="AA51">
        <v>8434.2049999999999</v>
      </c>
      <c r="AB51">
        <v>7898.95</v>
      </c>
    </row>
    <row r="52" spans="1:28" x14ac:dyDescent="0.2">
      <c r="A52" s="4" t="s">
        <v>105</v>
      </c>
      <c r="B52" s="4" t="str">
        <f t="shared" si="0"/>
        <v>Celestynow2010</v>
      </c>
      <c r="C52" s="4" t="s">
        <v>2</v>
      </c>
      <c r="D52" s="4">
        <v>2010</v>
      </c>
      <c r="E52" s="4">
        <v>7</v>
      </c>
      <c r="F52" s="4">
        <v>11399</v>
      </c>
      <c r="G52" s="4">
        <v>0.6786563670597745</v>
      </c>
      <c r="H52" s="4">
        <v>0</v>
      </c>
      <c r="I52" s="4">
        <v>0</v>
      </c>
      <c r="J52" s="4">
        <v>1</v>
      </c>
      <c r="K52" s="4">
        <v>0.51847278452541612</v>
      </c>
      <c r="L52" s="4">
        <v>8892</v>
      </c>
      <c r="M52" s="4">
        <v>26.318098078778839</v>
      </c>
      <c r="N52" s="4">
        <v>31.88</v>
      </c>
      <c r="O52" s="4">
        <v>1</v>
      </c>
      <c r="P52" s="4">
        <v>4.9000000000000002E-2</v>
      </c>
      <c r="R52" s="4">
        <f t="shared" si="5"/>
        <v>1.2819388214125056</v>
      </c>
      <c r="S52" s="4">
        <v>4932.6080000000002</v>
      </c>
      <c r="T52">
        <v>18.600000000000001</v>
      </c>
      <c r="Z52" s="5">
        <v>101.1</v>
      </c>
      <c r="AA52">
        <v>8298.7060000000001</v>
      </c>
      <c r="AB52">
        <v>7785.6949999999997</v>
      </c>
    </row>
    <row r="53" spans="1:28" x14ac:dyDescent="0.2">
      <c r="A53" s="4" t="s">
        <v>105</v>
      </c>
      <c r="B53" s="4" t="str">
        <f t="shared" si="0"/>
        <v>Celestynow2011</v>
      </c>
      <c r="C53" s="4" t="s">
        <v>2</v>
      </c>
      <c r="D53" s="4">
        <v>2011</v>
      </c>
      <c r="E53" s="4">
        <v>34</v>
      </c>
      <c r="F53" s="4">
        <v>11441</v>
      </c>
      <c r="G53" s="4">
        <v>0.72726113988095953</v>
      </c>
      <c r="H53" s="4">
        <v>0</v>
      </c>
      <c r="I53" s="4">
        <v>0</v>
      </c>
      <c r="J53" s="4">
        <v>1</v>
      </c>
      <c r="K53" s="4">
        <v>0.51917116509221772</v>
      </c>
      <c r="L53" s="4">
        <v>8892</v>
      </c>
      <c r="M53" s="4">
        <v>17.4809894240014</v>
      </c>
      <c r="N53" s="4">
        <v>31.88</v>
      </c>
      <c r="O53" s="4">
        <v>1</v>
      </c>
      <c r="P53" s="4">
        <v>5.4000000000000006E-2</v>
      </c>
      <c r="R53" s="4">
        <f t="shared" si="5"/>
        <v>1.2866621682411157</v>
      </c>
      <c r="S53" s="4">
        <v>5270.8289999999997</v>
      </c>
      <c r="T53">
        <v>81.800000000000011</v>
      </c>
      <c r="U53">
        <f>VLOOKUP(B53,srednia_mediana!$C:$E,2,0)</f>
        <v>108.233819544452</v>
      </c>
      <c r="X53">
        <f>VLOOKUP(B53,po_typach_srednie!$C:$F,3,0)</f>
        <v>108.233819544453</v>
      </c>
      <c r="Y53">
        <f>VLOOKUP(B53,srednia_mediana!$C:$E,3,0)</f>
        <v>86.228287841191005</v>
      </c>
      <c r="Z53" s="5">
        <v>100.4</v>
      </c>
      <c r="AA53">
        <v>7982.5429999999997</v>
      </c>
      <c r="AB53">
        <v>7521.433</v>
      </c>
    </row>
    <row r="54" spans="1:28" x14ac:dyDescent="0.2">
      <c r="A54" s="4" t="s">
        <v>105</v>
      </c>
      <c r="B54" s="4" t="str">
        <f t="shared" si="0"/>
        <v>Celestynow2012</v>
      </c>
      <c r="C54" s="4" t="s">
        <v>2</v>
      </c>
      <c r="D54" s="4">
        <v>2012</v>
      </c>
      <c r="E54" s="4">
        <v>25</v>
      </c>
      <c r="F54" s="4">
        <v>11547</v>
      </c>
      <c r="G54" s="4">
        <v>0.78874183619994431</v>
      </c>
      <c r="H54" s="4">
        <v>0</v>
      </c>
      <c r="I54" s="4">
        <v>0</v>
      </c>
      <c r="J54" s="4">
        <v>1</v>
      </c>
      <c r="K54" s="4">
        <v>0.51905420602789032</v>
      </c>
      <c r="L54" s="4">
        <v>8892</v>
      </c>
      <c r="M54" s="4">
        <v>17.320516151381309</v>
      </c>
      <c r="N54" s="4">
        <v>31.88</v>
      </c>
      <c r="O54" s="4">
        <v>1</v>
      </c>
      <c r="P54" s="4">
        <v>5.9000000000000004E-2</v>
      </c>
      <c r="R54" s="4">
        <f t="shared" si="5"/>
        <v>1.298582995951417</v>
      </c>
      <c r="S54" s="4">
        <v>5329.143</v>
      </c>
      <c r="T54">
        <v>81.800000000000011</v>
      </c>
      <c r="Z54" s="5">
        <v>99.5</v>
      </c>
      <c r="AA54">
        <v>7576.0469999999996</v>
      </c>
      <c r="AB54">
        <v>7181.6670000000004</v>
      </c>
    </row>
    <row r="55" spans="1:28" x14ac:dyDescent="0.2">
      <c r="A55" s="4" t="s">
        <v>105</v>
      </c>
      <c r="B55" s="4" t="str">
        <f t="shared" si="0"/>
        <v>Celestynow2013</v>
      </c>
      <c r="C55" s="4" t="s">
        <v>2</v>
      </c>
      <c r="D55" s="4">
        <v>2013</v>
      </c>
      <c r="E55" s="4">
        <v>17</v>
      </c>
      <c r="F55" s="4">
        <v>11576</v>
      </c>
      <c r="G55" s="4">
        <v>0.83083274530758167</v>
      </c>
      <c r="H55" s="4">
        <v>0</v>
      </c>
      <c r="I55" s="4">
        <v>0</v>
      </c>
      <c r="J55" s="4">
        <v>1</v>
      </c>
      <c r="K55" s="4">
        <v>0.51951192082771025</v>
      </c>
      <c r="L55" s="4">
        <v>8892</v>
      </c>
      <c r="M55" s="4">
        <v>25.915687629578439</v>
      </c>
      <c r="N55" s="4">
        <v>31.88</v>
      </c>
      <c r="O55" s="4">
        <v>1</v>
      </c>
      <c r="P55" s="4">
        <v>0.06</v>
      </c>
      <c r="R55" s="4">
        <f t="shared" si="5"/>
        <v>1.3018443544759335</v>
      </c>
      <c r="S55" s="4">
        <v>4839.3050000000003</v>
      </c>
      <c r="T55">
        <v>23.36</v>
      </c>
      <c r="U55">
        <f>VLOOKUP(B55,srednia_mediana!$C:$E,2,0)</f>
        <v>233.56009140731101</v>
      </c>
      <c r="W55">
        <f>VLOOKUP(B55,po_typach_srednie!C:F,4,0)</f>
        <v>329.19745117771902</v>
      </c>
      <c r="X55">
        <f>VLOOKUP(B55,po_typach_srednie!$C:$F,3,0)</f>
        <v>129.22842620322999</v>
      </c>
      <c r="Y55">
        <f>VLOOKUP(B55,srednia_mediana!$C:$E,3,0)</f>
        <v>214.308154848105</v>
      </c>
      <c r="Z55" s="5">
        <v>101.2</v>
      </c>
      <c r="AA55">
        <v>8343.8719999999994</v>
      </c>
      <c r="AB55">
        <v>7823.4459999999999</v>
      </c>
    </row>
    <row r="56" spans="1:28" x14ac:dyDescent="0.2">
      <c r="A56" s="4" t="s">
        <v>105</v>
      </c>
      <c r="B56" s="4" t="str">
        <f t="shared" si="0"/>
        <v>Celestynow2014</v>
      </c>
      <c r="C56" s="4" t="s">
        <v>2</v>
      </c>
      <c r="D56" s="4">
        <v>2014</v>
      </c>
      <c r="E56" s="4">
        <v>13</v>
      </c>
      <c r="F56" s="4">
        <v>11607</v>
      </c>
      <c r="G56" s="4">
        <v>0.79542562137931072</v>
      </c>
      <c r="H56" s="4">
        <v>0</v>
      </c>
      <c r="I56" s="4">
        <v>0</v>
      </c>
      <c r="J56" s="4">
        <v>1</v>
      </c>
      <c r="K56" s="4">
        <v>0.52289361223571751</v>
      </c>
      <c r="L56" s="4">
        <v>8892</v>
      </c>
      <c r="M56" s="4">
        <v>25.846471956577929</v>
      </c>
      <c r="N56" s="4">
        <v>31.88</v>
      </c>
      <c r="O56" s="4">
        <v>1</v>
      </c>
      <c r="P56" s="4">
        <v>4.5999999999999999E-2</v>
      </c>
      <c r="R56" s="4">
        <f t="shared" si="5"/>
        <v>1.3053306342780027</v>
      </c>
      <c r="S56" s="4">
        <v>4804.317</v>
      </c>
      <c r="T56">
        <v>23.36</v>
      </c>
      <c r="U56">
        <f>VLOOKUP(B56,srednia_mediana!$C:$E,2,0)</f>
        <v>261.862718565097</v>
      </c>
      <c r="X56">
        <f>VLOOKUP(B56,po_typach_srednie!$C:$F,3,0)</f>
        <v>261.86271856509802</v>
      </c>
      <c r="Y56">
        <f>VLOOKUP(B56,srednia_mediana!$C:$E,3,0)</f>
        <v>154.77811550151901</v>
      </c>
      <c r="Z56" s="5">
        <v>101.6</v>
      </c>
      <c r="AA56">
        <v>8524.5370000000003</v>
      </c>
      <c r="AB56">
        <v>7974.4530000000004</v>
      </c>
    </row>
    <row r="57" spans="1:28" x14ac:dyDescent="0.2">
      <c r="A57" s="4" t="s">
        <v>105</v>
      </c>
      <c r="B57" s="4" t="str">
        <f t="shared" si="0"/>
        <v>Celestynow2015</v>
      </c>
      <c r="C57" s="4" t="s">
        <v>2</v>
      </c>
      <c r="D57" s="4">
        <v>2015</v>
      </c>
      <c r="E57" s="4">
        <v>11</v>
      </c>
      <c r="F57" s="4">
        <v>11623</v>
      </c>
      <c r="G57" s="4">
        <v>0.83246969578160268</v>
      </c>
      <c r="H57" s="4">
        <v>0</v>
      </c>
      <c r="I57" s="4">
        <v>0</v>
      </c>
      <c r="J57" s="4">
        <v>1</v>
      </c>
      <c r="K57" s="4">
        <v>0.5230870445344129</v>
      </c>
      <c r="L57" s="4">
        <v>8892</v>
      </c>
      <c r="M57" s="4">
        <v>34.4145229286759</v>
      </c>
      <c r="N57" s="4">
        <v>31.88</v>
      </c>
      <c r="O57" s="4">
        <v>1</v>
      </c>
      <c r="P57" s="4">
        <v>4.4000000000000004E-2</v>
      </c>
      <c r="Q57" s="4">
        <v>4617</v>
      </c>
      <c r="R57" s="4">
        <f t="shared" si="5"/>
        <v>1.3071300044984255</v>
      </c>
      <c r="S57" s="4">
        <v>4722.6769999999997</v>
      </c>
      <c r="T57">
        <v>19.16</v>
      </c>
      <c r="U57">
        <f>VLOOKUP(B57,srednia_mediana!$C:$E,2,0)</f>
        <v>141.199476190403</v>
      </c>
      <c r="W57">
        <f>VLOOKUP(B57,po_typach_srednie!C:F,4,0)</f>
        <v>201.694725810786</v>
      </c>
      <c r="X57">
        <f>VLOOKUP(B57,po_typach_srednie!$C:$F,3,0)</f>
        <v>98.496947046604703</v>
      </c>
      <c r="Y57">
        <f>VLOOKUP(B57,srednia_mediana!$C:$E,3,0)</f>
        <v>120.38549488414</v>
      </c>
      <c r="Z57" s="5">
        <v>106.8</v>
      </c>
      <c r="AA57">
        <v>10873.18</v>
      </c>
      <c r="AB57">
        <v>9937.5409999999993</v>
      </c>
    </row>
    <row r="58" spans="1:28" x14ac:dyDescent="0.2">
      <c r="A58" s="4" t="s">
        <v>105</v>
      </c>
      <c r="B58" s="4" t="str">
        <f t="shared" si="0"/>
        <v>Celestynow2016</v>
      </c>
      <c r="C58" s="4" t="s">
        <v>2</v>
      </c>
      <c r="D58" s="4">
        <v>2016</v>
      </c>
      <c r="E58" s="4">
        <v>11</v>
      </c>
      <c r="F58" s="4">
        <v>11682</v>
      </c>
      <c r="G58" s="4">
        <v>0.8445137617943056</v>
      </c>
      <c r="H58" s="4">
        <v>0</v>
      </c>
      <c r="I58" s="4">
        <v>0</v>
      </c>
      <c r="J58" s="4">
        <v>1</v>
      </c>
      <c r="K58" s="4">
        <v>0.52375168690958163</v>
      </c>
      <c r="L58" s="4">
        <v>8892</v>
      </c>
      <c r="M58" s="4">
        <v>34.240712206813896</v>
      </c>
      <c r="N58" s="4">
        <v>31.88</v>
      </c>
      <c r="O58" s="4">
        <v>1</v>
      </c>
      <c r="P58" s="4">
        <v>3.6000000000000004E-2</v>
      </c>
      <c r="Q58" s="4">
        <v>4672</v>
      </c>
      <c r="R58" s="4">
        <f t="shared" si="5"/>
        <v>1.3137651821862348</v>
      </c>
      <c r="S58" s="4">
        <v>4617.7120000000004</v>
      </c>
      <c r="T58">
        <v>19.18</v>
      </c>
      <c r="U58">
        <f>VLOOKUP(B58,srednia_mediana!$C:$E,2,0)</f>
        <v>252.69764043783599</v>
      </c>
      <c r="W58">
        <f>VLOOKUP(B58,po_typach_srednie!C:F,4,0)</f>
        <v>252.69764043783701</v>
      </c>
      <c r="Y58">
        <f>VLOOKUP(B58,srednia_mediana!$C:$E,3,0)</f>
        <v>198.019801980198</v>
      </c>
      <c r="Z58" s="5">
        <v>107.1</v>
      </c>
      <c r="AA58">
        <v>11008.68</v>
      </c>
      <c r="AB58">
        <v>10050.799999999999</v>
      </c>
    </row>
    <row r="59" spans="1:28" x14ac:dyDescent="0.2">
      <c r="A59" s="4" t="s">
        <v>105</v>
      </c>
      <c r="B59" s="4" t="str">
        <f t="shared" si="0"/>
        <v>Celestynow2017</v>
      </c>
      <c r="C59" s="4" t="s">
        <v>2</v>
      </c>
      <c r="D59" s="4">
        <v>2017</v>
      </c>
      <c r="E59" s="4">
        <v>10</v>
      </c>
      <c r="F59" s="4">
        <v>11662</v>
      </c>
      <c r="G59" s="4">
        <v>0.77895674421155692</v>
      </c>
      <c r="H59" s="4">
        <v>0</v>
      </c>
      <c r="I59" s="4">
        <v>0</v>
      </c>
      <c r="J59" s="4">
        <v>1</v>
      </c>
      <c r="K59" s="4">
        <v>0.52395748987854251</v>
      </c>
      <c r="L59" s="4">
        <v>8892</v>
      </c>
      <c r="M59" s="4">
        <v>25.724575544503516</v>
      </c>
      <c r="N59" s="4">
        <v>31.88</v>
      </c>
      <c r="O59" s="4">
        <v>1</v>
      </c>
      <c r="P59" s="4">
        <v>0.03</v>
      </c>
      <c r="Q59" s="4">
        <v>4848</v>
      </c>
      <c r="R59" s="4">
        <f t="shared" si="5"/>
        <v>1.3115159694107064</v>
      </c>
      <c r="S59" s="4">
        <v>4815.9790000000003</v>
      </c>
      <c r="T59">
        <v>19.18</v>
      </c>
      <c r="U59">
        <f>VLOOKUP(B59,srednia_mediana!$C:$E,2,0)</f>
        <v>189.259735532924</v>
      </c>
      <c r="W59">
        <f>VLOOKUP(B59,po_typach_srednie!C:F,4,0)</f>
        <v>350.98666128915198</v>
      </c>
      <c r="X59">
        <f>VLOOKUP(B59,po_typach_srednie!$C:$F,3,0)</f>
        <v>101.04504875680099</v>
      </c>
      <c r="Y59">
        <f>VLOOKUP(B59,srednia_mediana!$C:$E,3,0)</f>
        <v>152.62828719682699</v>
      </c>
      <c r="Z59" s="5">
        <v>102.2</v>
      </c>
      <c r="AA59">
        <v>8795.5339999999997</v>
      </c>
      <c r="AB59">
        <v>8200.9629999999997</v>
      </c>
    </row>
    <row r="60" spans="1:28" x14ac:dyDescent="0.2">
      <c r="A60" s="4" t="s">
        <v>105</v>
      </c>
      <c r="B60" s="4" t="str">
        <f t="shared" si="0"/>
        <v>Celestynow2018</v>
      </c>
      <c r="C60" s="4" t="s">
        <v>2</v>
      </c>
      <c r="D60" s="4">
        <v>2018</v>
      </c>
      <c r="E60" s="4">
        <v>22</v>
      </c>
      <c r="F60" s="4">
        <v>11680</v>
      </c>
      <c r="G60" s="4">
        <v>0.80762071097152743</v>
      </c>
      <c r="H60" s="4">
        <v>0</v>
      </c>
      <c r="I60" s="4">
        <v>0</v>
      </c>
      <c r="J60" s="4">
        <v>1</v>
      </c>
      <c r="K60" s="4">
        <v>0.52176338281601442</v>
      </c>
      <c r="L60" s="4">
        <v>8892</v>
      </c>
      <c r="M60" s="4">
        <v>25.684931506849313</v>
      </c>
      <c r="N60" s="4">
        <v>31.88</v>
      </c>
      <c r="O60" s="4">
        <v>1</v>
      </c>
      <c r="P60" s="4">
        <v>2.6000000000000002E-2</v>
      </c>
      <c r="Q60" s="4">
        <v>4882</v>
      </c>
      <c r="R60" s="4">
        <f t="shared" si="5"/>
        <v>1.3135402609086819</v>
      </c>
      <c r="S60" s="4">
        <v>4862.6310000000003</v>
      </c>
      <c r="T60">
        <v>19.04</v>
      </c>
      <c r="U60">
        <f>VLOOKUP(B60,srednia_mediana!$C:$E,2,0)</f>
        <v>107.39981605915</v>
      </c>
      <c r="X60">
        <f>VLOOKUP(B60,po_typach_srednie!$C:$F,3,0)</f>
        <v>107.39981605915</v>
      </c>
      <c r="Y60">
        <f>VLOOKUP(B60,srednia_mediana!$C:$E,3,0)</f>
        <v>98.412698412698404</v>
      </c>
      <c r="Z60" s="5">
        <v>105.1</v>
      </c>
      <c r="AA60">
        <v>10105.35</v>
      </c>
      <c r="AB60">
        <v>9295.7630000000008</v>
      </c>
    </row>
    <row r="61" spans="1:28" x14ac:dyDescent="0.2">
      <c r="A61" s="4" t="s">
        <v>105</v>
      </c>
      <c r="B61" s="4" t="str">
        <f t="shared" si="0"/>
        <v>Celestynow2019</v>
      </c>
      <c r="C61" s="4" t="s">
        <v>2</v>
      </c>
      <c r="D61" s="4">
        <v>2019</v>
      </c>
      <c r="E61" s="4">
        <f>VLOOKUP(A61,Sheet1!$A:$B,2,0)</f>
        <v>26</v>
      </c>
      <c r="H61" s="4">
        <v>0</v>
      </c>
      <c r="I61" s="4">
        <v>0</v>
      </c>
      <c r="J61" s="4">
        <v>1</v>
      </c>
      <c r="U61">
        <f>VLOOKUP(B61,srednia_mediana!$C:$E,2,0)</f>
        <v>239.22552745680099</v>
      </c>
      <c r="W61">
        <f>VLOOKUP(B61,po_typach_srednie!C:F,4,0)</f>
        <v>397.04509089763701</v>
      </c>
      <c r="X61">
        <f>VLOOKUP(B61,po_typach_srednie!$C:$F,3,0)</f>
        <v>114.28503973280699</v>
      </c>
      <c r="Y61">
        <f>VLOOKUP(B61,srednia_mediana!$C:$E,3,0)</f>
        <v>204.99970117507601</v>
      </c>
      <c r="Z61" s="5"/>
    </row>
    <row r="62" spans="1:28" x14ac:dyDescent="0.2">
      <c r="A62" s="4" t="s">
        <v>67</v>
      </c>
      <c r="B62" s="4" t="str">
        <f t="shared" si="0"/>
        <v>Czosnow2008</v>
      </c>
      <c r="C62" s="4" t="s">
        <v>3</v>
      </c>
      <c r="D62" s="4">
        <v>2008</v>
      </c>
      <c r="E62" s="4">
        <v>63</v>
      </c>
      <c r="F62" s="4">
        <v>9002</v>
      </c>
      <c r="G62" s="4">
        <v>0.80314577680767818</v>
      </c>
      <c r="H62" s="4">
        <v>0</v>
      </c>
      <c r="I62" s="4">
        <v>0</v>
      </c>
      <c r="J62" s="4">
        <v>1</v>
      </c>
      <c r="K62" s="4">
        <v>0.27849980537173996</v>
      </c>
      <c r="L62" s="4">
        <v>12845</v>
      </c>
      <c r="M62" s="4">
        <v>11.108642523883582</v>
      </c>
      <c r="N62" s="4">
        <v>26.34</v>
      </c>
      <c r="O62" s="4">
        <v>0</v>
      </c>
      <c r="P62" s="4">
        <v>3.1E-2</v>
      </c>
      <c r="R62" s="4">
        <f t="shared" ref="R62:R72" si="6">F62/L62</f>
        <v>0.70081743869209812</v>
      </c>
      <c r="S62" s="4">
        <v>4597.4880000000003</v>
      </c>
      <c r="T62">
        <v>10.4</v>
      </c>
      <c r="U62">
        <f>VLOOKUP(B62,srednia_mediana!$C:$E,2,0)</f>
        <v>200.83655513654699</v>
      </c>
      <c r="X62">
        <f>VLOOKUP(B62,po_typach_srednie!$C:$F,3,0)</f>
        <v>200.83655513654799</v>
      </c>
      <c r="Y62">
        <f>VLOOKUP(B62,srednia_mediana!$C:$E,3,0)</f>
        <v>187.1875</v>
      </c>
      <c r="Z62" s="5">
        <v>101.4</v>
      </c>
      <c r="AA62">
        <v>8434.2049999999999</v>
      </c>
      <c r="AB62">
        <v>7898.95</v>
      </c>
    </row>
    <row r="63" spans="1:28" x14ac:dyDescent="0.2">
      <c r="A63" s="4" t="s">
        <v>67</v>
      </c>
      <c r="B63" s="4" t="str">
        <f t="shared" si="0"/>
        <v>Czosnow2009</v>
      </c>
      <c r="C63" s="4" t="s">
        <v>3</v>
      </c>
      <c r="D63" s="4">
        <v>2009</v>
      </c>
      <c r="E63" s="4">
        <v>70</v>
      </c>
      <c r="F63" s="4">
        <v>9142</v>
      </c>
      <c r="G63" s="4">
        <v>0.83087422333913385</v>
      </c>
      <c r="H63" s="4">
        <v>0</v>
      </c>
      <c r="I63" s="4">
        <v>0</v>
      </c>
      <c r="J63" s="4">
        <v>1</v>
      </c>
      <c r="K63" s="4">
        <v>0.27813390424289608</v>
      </c>
      <c r="L63" s="4">
        <v>12845</v>
      </c>
      <c r="M63" s="4">
        <v>21.877050973528767</v>
      </c>
      <c r="N63" s="4">
        <v>26.34</v>
      </c>
      <c r="O63" s="4">
        <v>0</v>
      </c>
      <c r="P63" s="4">
        <v>3.7999999999999999E-2</v>
      </c>
      <c r="R63" s="4">
        <f t="shared" si="6"/>
        <v>0.71171662125340596</v>
      </c>
      <c r="S63" s="4">
        <v>4634.5889999999999</v>
      </c>
      <c r="T63">
        <v>11.600000000000001</v>
      </c>
      <c r="U63">
        <f>VLOOKUP(B63,srednia_mediana!$C:$E,2,0)</f>
        <v>129.93391558734899</v>
      </c>
      <c r="X63">
        <f>VLOOKUP(B63,po_typach_srednie!$C:$F,3,0)</f>
        <v>129.93391558734999</v>
      </c>
      <c r="Y63">
        <f>VLOOKUP(B63,srednia_mediana!$C:$E,3,0)</f>
        <v>131.772141659493</v>
      </c>
      <c r="Z63" s="5">
        <v>101.1</v>
      </c>
      <c r="AA63">
        <v>8298.7060000000001</v>
      </c>
      <c r="AB63">
        <v>7785.6949999999997</v>
      </c>
    </row>
    <row r="64" spans="1:28" x14ac:dyDescent="0.2">
      <c r="A64" s="4" t="s">
        <v>67</v>
      </c>
      <c r="B64" s="4" t="str">
        <f t="shared" si="0"/>
        <v>Czosnow2010</v>
      </c>
      <c r="C64" s="4" t="s">
        <v>3</v>
      </c>
      <c r="D64" s="4">
        <v>2010</v>
      </c>
      <c r="E64" s="4">
        <v>92</v>
      </c>
      <c r="F64" s="4">
        <v>9409</v>
      </c>
      <c r="G64" s="4">
        <v>0.8603911016735053</v>
      </c>
      <c r="H64" s="4">
        <v>0</v>
      </c>
      <c r="I64" s="4">
        <v>0</v>
      </c>
      <c r="J64" s="4">
        <v>1</v>
      </c>
      <c r="K64" s="4">
        <v>0.27803970416504475</v>
      </c>
      <c r="L64" s="4">
        <v>12845</v>
      </c>
      <c r="M64" s="4">
        <v>21.256244021681368</v>
      </c>
      <c r="N64" s="4">
        <v>26.34</v>
      </c>
      <c r="O64" s="4">
        <v>0</v>
      </c>
      <c r="P64" s="4">
        <v>5.2000000000000005E-2</v>
      </c>
      <c r="R64" s="4">
        <f t="shared" si="6"/>
        <v>0.73250291942390033</v>
      </c>
      <c r="S64" s="4">
        <v>4028.5990000000002</v>
      </c>
      <c r="T64">
        <v>11.600000000000001</v>
      </c>
      <c r="U64">
        <f>VLOOKUP(B64,srednia_mediana!$C:$E,2,0)</f>
        <v>150.14541801883701</v>
      </c>
      <c r="X64">
        <f>VLOOKUP(B64,po_typach_srednie!$C:$F,3,0)</f>
        <v>150.145418018838</v>
      </c>
      <c r="Y64">
        <f>VLOOKUP(B64,srednia_mediana!$C:$E,3,0)</f>
        <v>161.25</v>
      </c>
      <c r="Z64" s="5">
        <v>100.4</v>
      </c>
      <c r="AA64">
        <v>7982.5429999999997</v>
      </c>
      <c r="AB64">
        <v>7521.433</v>
      </c>
    </row>
    <row r="65" spans="1:28" x14ac:dyDescent="0.2">
      <c r="A65" s="4" t="s">
        <v>67</v>
      </c>
      <c r="B65" s="4" t="str">
        <f t="shared" si="0"/>
        <v>Czosnow2011</v>
      </c>
      <c r="C65" s="4" t="s">
        <v>3</v>
      </c>
      <c r="D65" s="4">
        <v>2011</v>
      </c>
      <c r="E65" s="4">
        <v>97</v>
      </c>
      <c r="F65" s="4">
        <v>9474</v>
      </c>
      <c r="G65" s="4">
        <v>0.75751357767209593</v>
      </c>
      <c r="H65" s="4">
        <v>0</v>
      </c>
      <c r="I65" s="4">
        <v>0</v>
      </c>
      <c r="J65" s="4">
        <v>1</v>
      </c>
      <c r="K65" s="4">
        <v>0.27825613079019074</v>
      </c>
      <c r="L65" s="4">
        <v>12845</v>
      </c>
      <c r="M65" s="4">
        <v>31.665611146295124</v>
      </c>
      <c r="N65" s="4">
        <v>26.34</v>
      </c>
      <c r="O65" s="4">
        <v>0</v>
      </c>
      <c r="P65" s="4">
        <v>4.9000000000000002E-2</v>
      </c>
      <c r="R65" s="4">
        <f t="shared" si="6"/>
        <v>0.73756325418450763</v>
      </c>
      <c r="S65" s="4">
        <v>4387.2470000000003</v>
      </c>
      <c r="T65">
        <v>12.200000000000001</v>
      </c>
      <c r="U65">
        <f>VLOOKUP(B65,srednia_mediana!$C:$E,2,0)</f>
        <v>315.79111240606801</v>
      </c>
      <c r="W65">
        <f>VLOOKUP(B65,po_typach_srednie!C:F,4,0)</f>
        <v>562.44044031399699</v>
      </c>
      <c r="X65">
        <f>VLOOKUP(B65,po_typach_srednie!$C:$F,3,0)</f>
        <v>160.01258951685</v>
      </c>
      <c r="Y65">
        <f>VLOOKUP(B65,srednia_mediana!$C:$E,3,0)</f>
        <v>255.443548387096</v>
      </c>
      <c r="Z65" s="5">
        <v>99.5</v>
      </c>
      <c r="AA65">
        <v>7576.0469999999996</v>
      </c>
      <c r="AB65">
        <v>7181.6670000000004</v>
      </c>
    </row>
    <row r="66" spans="1:28" x14ac:dyDescent="0.2">
      <c r="A66" s="4" t="s">
        <v>67</v>
      </c>
      <c r="B66" s="4" t="str">
        <f t="shared" ref="B66:B129" si="7">CONCATENATE(A66,D66)</f>
        <v>Czosnow2012</v>
      </c>
      <c r="C66" s="4" t="s">
        <v>3</v>
      </c>
      <c r="D66" s="4">
        <v>2012</v>
      </c>
      <c r="E66" s="4">
        <v>72</v>
      </c>
      <c r="F66" s="4">
        <v>9619</v>
      </c>
      <c r="G66" s="4">
        <v>0.78732427714741426</v>
      </c>
      <c r="H66" s="4">
        <v>0</v>
      </c>
      <c r="I66" s="4">
        <v>0</v>
      </c>
      <c r="J66" s="4">
        <v>1</v>
      </c>
      <c r="K66" s="4">
        <v>0.2784351887894122</v>
      </c>
      <c r="L66" s="4">
        <v>12845</v>
      </c>
      <c r="M66" s="4">
        <v>51.980455348788858</v>
      </c>
      <c r="N66" s="4">
        <v>26.34</v>
      </c>
      <c r="O66" s="4">
        <v>0</v>
      </c>
      <c r="P66" s="4">
        <v>5.0999999999999997E-2</v>
      </c>
      <c r="R66" s="4">
        <f t="shared" si="6"/>
        <v>0.74885169326586221</v>
      </c>
      <c r="S66" s="4">
        <v>4449.0820000000003</v>
      </c>
      <c r="T66">
        <v>12.200000000000001</v>
      </c>
      <c r="U66">
        <f>VLOOKUP(B66,srednia_mediana!$C:$E,2,0)</f>
        <v>257.11110604400602</v>
      </c>
      <c r="W66">
        <f>VLOOKUP(B66,po_typach_srednie!C:F,4,0)</f>
        <v>376.34692385581502</v>
      </c>
      <c r="X66">
        <f>VLOOKUP(B66,po_typach_srednie!$C:$F,3,0)</f>
        <v>127.938970081213</v>
      </c>
      <c r="Y66">
        <f>VLOOKUP(B66,srednia_mediana!$C:$E,3,0)</f>
        <v>203.25</v>
      </c>
      <c r="Z66" s="5">
        <v>101.2</v>
      </c>
      <c r="AA66">
        <v>8343.8719999999994</v>
      </c>
      <c r="AB66">
        <v>7823.4459999999999</v>
      </c>
    </row>
    <row r="67" spans="1:28" x14ac:dyDescent="0.2">
      <c r="A67" s="4" t="s">
        <v>67</v>
      </c>
      <c r="B67" s="4" t="str">
        <f t="shared" si="7"/>
        <v>Czosnow2013</v>
      </c>
      <c r="C67" s="4" t="s">
        <v>3</v>
      </c>
      <c r="D67" s="4">
        <v>2013</v>
      </c>
      <c r="E67" s="4">
        <v>105</v>
      </c>
      <c r="F67" s="4">
        <v>9690</v>
      </c>
      <c r="G67" s="4">
        <v>0.81370685350589422</v>
      </c>
      <c r="H67" s="4">
        <v>0</v>
      </c>
      <c r="I67" s="4">
        <v>0</v>
      </c>
      <c r="J67" s="4">
        <v>1</v>
      </c>
      <c r="K67" s="4">
        <v>0.27930556636823667</v>
      </c>
      <c r="L67" s="4">
        <v>12845</v>
      </c>
      <c r="M67" s="4">
        <v>51.59958720330237</v>
      </c>
      <c r="N67" s="4">
        <v>26.34</v>
      </c>
      <c r="O67" s="4">
        <v>0</v>
      </c>
      <c r="P67" s="4">
        <v>5.5E-2</v>
      </c>
      <c r="R67" s="4">
        <f t="shared" si="6"/>
        <v>0.75437913585052552</v>
      </c>
      <c r="S67" s="4">
        <v>3929.6619999999998</v>
      </c>
      <c r="T67">
        <v>12.16</v>
      </c>
      <c r="U67">
        <f>VLOOKUP(B67,srednia_mediana!$C:$E,2,0)</f>
        <v>272.00113628764399</v>
      </c>
      <c r="W67">
        <f>VLOOKUP(B67,po_typach_srednie!C:F,4,0)</f>
        <v>347.52416014809398</v>
      </c>
      <c r="X67">
        <f>VLOOKUP(B67,po_typach_srednie!$C:$F,3,0)</f>
        <v>114.089359124886</v>
      </c>
      <c r="Y67">
        <f>VLOOKUP(B67,srednia_mediana!$C:$E,3,0)</f>
        <v>263.23529411764702</v>
      </c>
      <c r="Z67" s="5">
        <v>101.6</v>
      </c>
      <c r="AA67">
        <v>8524.5370000000003</v>
      </c>
      <c r="AB67">
        <v>7974.4530000000004</v>
      </c>
    </row>
    <row r="68" spans="1:28" x14ac:dyDescent="0.2">
      <c r="A68" s="4" t="s">
        <v>67</v>
      </c>
      <c r="B68" s="4" t="str">
        <f t="shared" si="7"/>
        <v>Czosnow2014</v>
      </c>
      <c r="C68" s="4" t="s">
        <v>3</v>
      </c>
      <c r="D68" s="4">
        <v>2014</v>
      </c>
      <c r="E68" s="4">
        <v>88</v>
      </c>
      <c r="F68" s="4">
        <v>9806</v>
      </c>
      <c r="G68" s="4">
        <v>0.80403991904974381</v>
      </c>
      <c r="H68" s="4">
        <v>0</v>
      </c>
      <c r="I68" s="4">
        <v>0</v>
      </c>
      <c r="J68" s="4">
        <v>1</v>
      </c>
      <c r="K68" s="4">
        <v>0.27932425068119893</v>
      </c>
      <c r="L68" s="4">
        <v>12845</v>
      </c>
      <c r="M68" s="4">
        <v>50.989190291658176</v>
      </c>
      <c r="N68" s="4">
        <v>26.34</v>
      </c>
      <c r="O68" s="4">
        <v>0</v>
      </c>
      <c r="P68" s="4">
        <v>0.05</v>
      </c>
      <c r="R68" s="4">
        <f t="shared" si="6"/>
        <v>0.7634098871156092</v>
      </c>
      <c r="S68" s="4">
        <v>3892.56</v>
      </c>
      <c r="T68">
        <v>12.16</v>
      </c>
      <c r="U68">
        <f>VLOOKUP(B68,srednia_mediana!$C:$E,2,0)</f>
        <v>190.827058575226</v>
      </c>
      <c r="W68">
        <f>VLOOKUP(B68,po_typach_srednie!C:F,4,0)</f>
        <v>296.77388620621599</v>
      </c>
      <c r="X68">
        <f>VLOOKUP(B68,po_typach_srednie!$C:$F,3,0)</f>
        <v>89.925317974283502</v>
      </c>
      <c r="Y68">
        <f>VLOOKUP(B68,srednia_mediana!$C:$E,3,0)</f>
        <v>182.83851938807501</v>
      </c>
      <c r="Z68" s="5">
        <v>106.8</v>
      </c>
      <c r="AA68">
        <v>10873.18</v>
      </c>
      <c r="AB68">
        <v>9937.5409999999993</v>
      </c>
    </row>
    <row r="69" spans="1:28" x14ac:dyDescent="0.2">
      <c r="A69" s="4" t="s">
        <v>67</v>
      </c>
      <c r="B69" s="4" t="str">
        <f t="shared" si="7"/>
        <v>Czosnow2015</v>
      </c>
      <c r="C69" s="4" t="s">
        <v>3</v>
      </c>
      <c r="D69" s="4">
        <v>2015</v>
      </c>
      <c r="E69" s="4">
        <v>36</v>
      </c>
      <c r="F69" s="4">
        <v>9852</v>
      </c>
      <c r="G69" s="4">
        <v>0.81855541396328657</v>
      </c>
      <c r="H69" s="4">
        <v>0</v>
      </c>
      <c r="I69" s="4">
        <v>0</v>
      </c>
      <c r="J69" s="4">
        <v>1</v>
      </c>
      <c r="K69" s="4">
        <v>0.27391592059166991</v>
      </c>
      <c r="L69" s="4">
        <v>12845</v>
      </c>
      <c r="M69" s="4">
        <v>60.901339829476242</v>
      </c>
      <c r="N69" s="4">
        <v>26.34</v>
      </c>
      <c r="O69" s="4">
        <v>0</v>
      </c>
      <c r="P69" s="4">
        <v>3.9E-2</v>
      </c>
      <c r="Q69" s="4">
        <v>3833</v>
      </c>
      <c r="R69" s="4">
        <f t="shared" si="6"/>
        <v>0.76699104710003896</v>
      </c>
      <c r="S69" s="4">
        <v>3805.99</v>
      </c>
      <c r="T69">
        <v>10.72</v>
      </c>
      <c r="U69">
        <f>VLOOKUP(B69,srednia_mediana!$C:$E,2,0)</f>
        <v>196.43743412944201</v>
      </c>
      <c r="W69">
        <f>VLOOKUP(B69,po_typach_srednie!C:F,4,0)</f>
        <v>296.44632519201502</v>
      </c>
      <c r="X69">
        <f>VLOOKUP(B69,po_typach_srednie!$C:$F,3,0)</f>
        <v>105.520260436195</v>
      </c>
      <c r="Y69">
        <f>VLOOKUP(B69,srednia_mediana!$C:$E,3,0)</f>
        <v>145.10196489043599</v>
      </c>
      <c r="Z69" s="5">
        <v>107.1</v>
      </c>
      <c r="AA69">
        <v>11008.68</v>
      </c>
      <c r="AB69">
        <v>10050.799999999999</v>
      </c>
    </row>
    <row r="70" spans="1:28" x14ac:dyDescent="0.2">
      <c r="A70" s="4" t="s">
        <v>67</v>
      </c>
      <c r="B70" s="4" t="str">
        <f t="shared" si="7"/>
        <v>Czosnow2016</v>
      </c>
      <c r="C70" s="4" t="s">
        <v>3</v>
      </c>
      <c r="D70" s="4">
        <v>2016</v>
      </c>
      <c r="E70" s="4">
        <v>54</v>
      </c>
      <c r="F70" s="4">
        <v>9840</v>
      </c>
      <c r="G70" s="4">
        <v>0.83862759740460147</v>
      </c>
      <c r="H70" s="4">
        <v>0</v>
      </c>
      <c r="I70" s="4">
        <v>0</v>
      </c>
      <c r="J70" s="4">
        <v>1</v>
      </c>
      <c r="K70" s="4">
        <v>0.27449124172829897</v>
      </c>
      <c r="L70" s="4">
        <v>12845</v>
      </c>
      <c r="M70" s="4">
        <v>71.138211382113823</v>
      </c>
      <c r="N70" s="4">
        <v>26.34</v>
      </c>
      <c r="O70" s="4">
        <v>0</v>
      </c>
      <c r="P70" s="4">
        <v>3.6000000000000004E-2</v>
      </c>
      <c r="Q70" s="4">
        <v>3684</v>
      </c>
      <c r="R70" s="4">
        <f t="shared" si="6"/>
        <v>0.76605683145192682</v>
      </c>
      <c r="S70" s="4">
        <v>3694.6860000000001</v>
      </c>
      <c r="T70">
        <v>11.82</v>
      </c>
      <c r="U70">
        <f>VLOOKUP(B70,srednia_mediana!$C:$E,2,0)</f>
        <v>183.846908981967</v>
      </c>
      <c r="W70">
        <f>VLOOKUP(B70,po_typach_srednie!C:F,4,0)</f>
        <v>268.390807316701</v>
      </c>
      <c r="X70">
        <f>VLOOKUP(B70,po_typach_srednie!$C:$F,3,0)</f>
        <v>106.98881958675599</v>
      </c>
      <c r="Y70">
        <f>VLOOKUP(B70,srednia_mediana!$C:$E,3,0)</f>
        <v>134.056855500821</v>
      </c>
      <c r="Z70" s="5">
        <v>102.2</v>
      </c>
      <c r="AA70">
        <v>8795.5339999999997</v>
      </c>
      <c r="AB70">
        <v>8200.9629999999997</v>
      </c>
    </row>
    <row r="71" spans="1:28" x14ac:dyDescent="0.2">
      <c r="A71" s="4" t="s">
        <v>67</v>
      </c>
      <c r="B71" s="4" t="str">
        <f t="shared" si="7"/>
        <v>Czosnow2017</v>
      </c>
      <c r="C71" s="4" t="s">
        <v>3</v>
      </c>
      <c r="D71" s="4">
        <v>2017</v>
      </c>
      <c r="E71" s="4">
        <v>58</v>
      </c>
      <c r="F71" s="4">
        <v>9918</v>
      </c>
      <c r="G71" s="4">
        <v>0.89921298099809521</v>
      </c>
      <c r="H71" s="4">
        <v>0</v>
      </c>
      <c r="I71" s="4">
        <v>0</v>
      </c>
      <c r="J71" s="4">
        <v>1</v>
      </c>
      <c r="K71" s="4">
        <v>0.27435033086804206</v>
      </c>
      <c r="L71" s="4">
        <v>12845</v>
      </c>
      <c r="M71" s="4">
        <v>70.578745714861867</v>
      </c>
      <c r="N71" s="4">
        <v>26.34</v>
      </c>
      <c r="O71" s="4">
        <v>0</v>
      </c>
      <c r="P71" s="4">
        <v>3.2000000000000001E-2</v>
      </c>
      <c r="Q71" s="4">
        <v>3880</v>
      </c>
      <c r="R71" s="4">
        <f t="shared" si="6"/>
        <v>0.77212923316465554</v>
      </c>
      <c r="S71" s="4">
        <v>3904.9270000000001</v>
      </c>
      <c r="T71">
        <v>11.82</v>
      </c>
      <c r="U71">
        <f>VLOOKUP(B71,srednia_mediana!$C:$E,2,0)</f>
        <v>190.698047327192</v>
      </c>
      <c r="W71">
        <f>VLOOKUP(B71,po_typach_srednie!C:F,4,0)</f>
        <v>285.98677485468698</v>
      </c>
      <c r="X71">
        <f>VLOOKUP(B71,po_typach_srednie!$C:$F,3,0)</f>
        <v>112.224977598666</v>
      </c>
      <c r="Y71">
        <f>VLOOKUP(B71,srednia_mediana!$C:$E,3,0)</f>
        <v>139.41680105338099</v>
      </c>
      <c r="Z71" s="5">
        <v>105.1</v>
      </c>
      <c r="AA71">
        <v>10105.35</v>
      </c>
      <c r="AB71">
        <v>9295.7630000000008</v>
      </c>
    </row>
    <row r="72" spans="1:28" x14ac:dyDescent="0.2">
      <c r="A72" s="4" t="s">
        <v>67</v>
      </c>
      <c r="B72" s="4" t="str">
        <f t="shared" si="7"/>
        <v>Czosnow2018</v>
      </c>
      <c r="C72" s="4" t="s">
        <v>3</v>
      </c>
      <c r="D72" s="4">
        <v>2018</v>
      </c>
      <c r="E72" s="4">
        <v>63</v>
      </c>
      <c r="F72" s="4">
        <v>9947</v>
      </c>
      <c r="G72" s="4">
        <v>0.84920520847377379</v>
      </c>
      <c r="H72" s="4">
        <v>0</v>
      </c>
      <c r="I72" s="4">
        <v>0</v>
      </c>
      <c r="J72" s="4">
        <v>1</v>
      </c>
      <c r="K72" s="4">
        <v>0.27405760996496692</v>
      </c>
      <c r="L72" s="4">
        <v>12845</v>
      </c>
      <c r="M72" s="4">
        <v>80.426259173620181</v>
      </c>
      <c r="N72" s="4">
        <v>26.34</v>
      </c>
      <c r="O72" s="4">
        <v>0</v>
      </c>
      <c r="P72" s="4">
        <v>2.8999999999999998E-2</v>
      </c>
      <c r="Q72" s="4">
        <v>3963</v>
      </c>
      <c r="R72" s="4">
        <f t="shared" si="6"/>
        <v>0.77438692098092643</v>
      </c>
      <c r="S72" s="4">
        <v>3954.3960000000002</v>
      </c>
      <c r="T72">
        <v>11.280000000000001</v>
      </c>
      <c r="U72">
        <f>VLOOKUP(B72,srednia_mediana!$C:$E,2,0)</f>
        <v>207.90860596623199</v>
      </c>
      <c r="W72">
        <f>VLOOKUP(B72,po_typach_srednie!C:F,4,0)</f>
        <v>328.70940201642497</v>
      </c>
      <c r="X72">
        <f>VLOOKUP(B72,po_typach_srednie!$C:$F,3,0)</f>
        <v>87.107809916040395</v>
      </c>
      <c r="Y72">
        <f>VLOOKUP(B72,srednia_mediana!$C:$E,3,0)</f>
        <v>174.59913474669199</v>
      </c>
      <c r="Z72" s="5">
        <v>105.6</v>
      </c>
      <c r="AA72">
        <v>10331.18</v>
      </c>
      <c r="AB72">
        <v>9484.5210000000006</v>
      </c>
    </row>
    <row r="73" spans="1:28" x14ac:dyDescent="0.2">
      <c r="A73" s="4" t="s">
        <v>67</v>
      </c>
      <c r="B73" s="4" t="str">
        <f t="shared" si="7"/>
        <v>Czosnow2019</v>
      </c>
      <c r="C73" s="4" t="s">
        <v>3</v>
      </c>
      <c r="D73" s="4">
        <v>2019</v>
      </c>
      <c r="E73" s="4">
        <f>VLOOKUP(A73,Sheet1!$A:$B,2,0)</f>
        <v>63</v>
      </c>
      <c r="H73" s="4">
        <v>0</v>
      </c>
      <c r="I73" s="4">
        <v>0</v>
      </c>
      <c r="J73" s="4">
        <v>1</v>
      </c>
      <c r="U73">
        <f>VLOOKUP(B73,srednia_mediana!$C:$E,2,0)</f>
        <v>216.42183245968999</v>
      </c>
      <c r="W73">
        <f>VLOOKUP(B73,po_typach_srednie!C:F,4,0)</f>
        <v>348.87967882022599</v>
      </c>
      <c r="X73">
        <f>VLOOKUP(B73,po_typach_srednie!$C:$F,3,0)</f>
        <v>111.55937075760001</v>
      </c>
      <c r="Y73">
        <f>VLOOKUP(B73,srednia_mediana!$C:$E,3,0)</f>
        <v>184.82960220844399</v>
      </c>
      <c r="Z73" s="5"/>
    </row>
    <row r="74" spans="1:28" x14ac:dyDescent="0.2">
      <c r="A74" s="4" t="s">
        <v>68</v>
      </c>
      <c r="B74" s="4" t="str">
        <f t="shared" si="7"/>
        <v>Dabrowka2008</v>
      </c>
      <c r="C74" s="4" t="s">
        <v>107</v>
      </c>
      <c r="D74" s="4">
        <v>2008</v>
      </c>
      <c r="E74" s="4">
        <v>25</v>
      </c>
      <c r="F74" s="4">
        <v>7119</v>
      </c>
      <c r="G74" s="4">
        <v>0.31492471417444184</v>
      </c>
      <c r="H74" s="4">
        <v>0</v>
      </c>
      <c r="I74" s="4">
        <v>0</v>
      </c>
      <c r="J74" s="4">
        <v>1</v>
      </c>
      <c r="K74" s="4">
        <v>0.21754165903680642</v>
      </c>
      <c r="L74" s="4">
        <v>10922</v>
      </c>
      <c r="M74" s="4">
        <v>14.046916701783958</v>
      </c>
      <c r="N74" s="4">
        <v>34.340000000000003</v>
      </c>
      <c r="O74" s="4">
        <v>0</v>
      </c>
      <c r="P74" s="4">
        <v>3.2000000000000001E-2</v>
      </c>
      <c r="R74" s="4">
        <f t="shared" ref="R74:R84" si="8">F74/L74</f>
        <v>0.65180369895623513</v>
      </c>
      <c r="S74" s="4">
        <v>5805.86</v>
      </c>
      <c r="T74">
        <v>2.6</v>
      </c>
      <c r="Z74" s="5">
        <v>101.1</v>
      </c>
      <c r="AA74">
        <v>8298.7060000000001</v>
      </c>
      <c r="AB74">
        <v>7785.6949999999997</v>
      </c>
    </row>
    <row r="75" spans="1:28" x14ac:dyDescent="0.2">
      <c r="A75" s="4" t="s">
        <v>68</v>
      </c>
      <c r="B75" s="4" t="str">
        <f t="shared" si="7"/>
        <v>Dabrowka2009</v>
      </c>
      <c r="C75" s="4" t="s">
        <v>107</v>
      </c>
      <c r="D75" s="4">
        <v>2009</v>
      </c>
      <c r="E75" s="4">
        <v>77</v>
      </c>
      <c r="F75" s="4">
        <v>7305</v>
      </c>
      <c r="G75" s="4">
        <v>0.32348907340278871</v>
      </c>
      <c r="H75" s="4">
        <v>0</v>
      </c>
      <c r="I75" s="4">
        <v>0</v>
      </c>
      <c r="J75" s="4">
        <v>1</v>
      </c>
      <c r="K75" s="4">
        <v>0.22494231825672956</v>
      </c>
      <c r="L75" s="4">
        <v>10922</v>
      </c>
      <c r="M75" s="4">
        <v>13.689253935660506</v>
      </c>
      <c r="N75" s="4">
        <v>34.340000000000003</v>
      </c>
      <c r="O75" s="4">
        <v>0</v>
      </c>
      <c r="P75" s="4">
        <v>5.4000000000000006E-2</v>
      </c>
      <c r="R75" s="4">
        <f t="shared" si="8"/>
        <v>0.66883354696941955</v>
      </c>
      <c r="S75" s="4">
        <v>5881.0370000000003</v>
      </c>
      <c r="T75">
        <v>2.6</v>
      </c>
      <c r="Z75" s="5">
        <v>100.4</v>
      </c>
      <c r="AA75">
        <v>7982.5429999999997</v>
      </c>
      <c r="AB75">
        <v>7521.433</v>
      </c>
    </row>
    <row r="76" spans="1:28" x14ac:dyDescent="0.2">
      <c r="A76" s="4" t="s">
        <v>68</v>
      </c>
      <c r="B76" s="4" t="str">
        <f t="shared" si="7"/>
        <v>Dabrowka2010</v>
      </c>
      <c r="C76" s="4" t="s">
        <v>107</v>
      </c>
      <c r="D76" s="4">
        <v>2010</v>
      </c>
      <c r="E76" s="4">
        <v>72</v>
      </c>
      <c r="F76" s="4">
        <v>7561</v>
      </c>
      <c r="G76" s="4">
        <v>0.33268527941176279</v>
      </c>
      <c r="H76" s="4">
        <v>0</v>
      </c>
      <c r="I76" s="4">
        <v>0</v>
      </c>
      <c r="J76" s="4">
        <v>1</v>
      </c>
      <c r="K76" s="4">
        <v>0.22538271378868341</v>
      </c>
      <c r="L76" s="4">
        <v>10922</v>
      </c>
      <c r="M76" s="4">
        <v>26.451527575717495</v>
      </c>
      <c r="N76" s="4">
        <v>34.340000000000003</v>
      </c>
      <c r="O76" s="4">
        <v>0</v>
      </c>
      <c r="P76" s="4">
        <v>5.5999999999999994E-2</v>
      </c>
      <c r="R76" s="4">
        <f t="shared" si="8"/>
        <v>0.69227247756821098</v>
      </c>
      <c r="S76" s="4">
        <v>4653.1490000000003</v>
      </c>
      <c r="T76">
        <v>2.6</v>
      </c>
      <c r="Z76" s="5">
        <v>99.5</v>
      </c>
      <c r="AA76">
        <v>7576.0469999999996</v>
      </c>
      <c r="AB76">
        <v>7181.6670000000004</v>
      </c>
    </row>
    <row r="77" spans="1:28" x14ac:dyDescent="0.2">
      <c r="A77" s="4" t="s">
        <v>68</v>
      </c>
      <c r="B77" s="4" t="str">
        <f t="shared" si="7"/>
        <v>Dabrowka2011</v>
      </c>
      <c r="C77" s="4" t="s">
        <v>107</v>
      </c>
      <c r="D77" s="4">
        <v>2011</v>
      </c>
      <c r="E77" s="4">
        <v>45</v>
      </c>
      <c r="F77" s="4">
        <v>7636</v>
      </c>
      <c r="G77" s="4">
        <v>0.36105942375398153</v>
      </c>
      <c r="H77" s="4">
        <v>0</v>
      </c>
      <c r="I77" s="4">
        <v>0</v>
      </c>
      <c r="J77" s="4">
        <v>1</v>
      </c>
      <c r="K77" s="4">
        <v>0.22547427211133492</v>
      </c>
      <c r="L77" s="4">
        <v>10922</v>
      </c>
      <c r="M77" s="4">
        <v>26.191723415400734</v>
      </c>
      <c r="N77" s="4">
        <v>34.340000000000003</v>
      </c>
      <c r="O77" s="4">
        <v>0</v>
      </c>
      <c r="P77" s="4">
        <v>6.3E-2</v>
      </c>
      <c r="R77" s="4">
        <f t="shared" si="8"/>
        <v>0.69913935176707565</v>
      </c>
      <c r="S77" s="4">
        <v>5379.8580000000002</v>
      </c>
      <c r="T77">
        <v>2.6</v>
      </c>
      <c r="Z77" s="5">
        <v>101.2</v>
      </c>
      <c r="AA77">
        <v>8343.8719999999994</v>
      </c>
      <c r="AB77">
        <v>7823.4459999999999</v>
      </c>
    </row>
    <row r="78" spans="1:28" x14ac:dyDescent="0.2">
      <c r="A78" s="4" t="s">
        <v>68</v>
      </c>
      <c r="B78" s="4" t="str">
        <f t="shared" si="7"/>
        <v>Dabrowka2012</v>
      </c>
      <c r="C78" s="4" t="s">
        <v>107</v>
      </c>
      <c r="D78" s="4">
        <v>2012</v>
      </c>
      <c r="E78" s="4">
        <v>34</v>
      </c>
      <c r="F78" s="4">
        <v>7714</v>
      </c>
      <c r="G78" s="4">
        <v>0.41095236589048101</v>
      </c>
      <c r="H78" s="4">
        <v>0</v>
      </c>
      <c r="I78" s="4">
        <v>0</v>
      </c>
      <c r="J78" s="4">
        <v>1</v>
      </c>
      <c r="K78" s="4">
        <v>0.22547427211133492</v>
      </c>
      <c r="L78" s="4">
        <v>10922</v>
      </c>
      <c r="M78" s="4">
        <v>25.926886180969664</v>
      </c>
      <c r="N78" s="4">
        <v>34.340000000000003</v>
      </c>
      <c r="O78" s="4">
        <v>0</v>
      </c>
      <c r="P78" s="4">
        <v>8.5000000000000006E-2</v>
      </c>
      <c r="R78" s="4">
        <f t="shared" si="8"/>
        <v>0.70628090093389484</v>
      </c>
      <c r="S78" s="4">
        <v>5505.1530000000002</v>
      </c>
      <c r="T78">
        <v>2.6</v>
      </c>
      <c r="Z78" s="5">
        <v>101.6</v>
      </c>
      <c r="AA78">
        <v>8524.5370000000003</v>
      </c>
      <c r="AB78">
        <v>7974.4530000000004</v>
      </c>
    </row>
    <row r="79" spans="1:28" x14ac:dyDescent="0.2">
      <c r="A79" s="4" t="s">
        <v>68</v>
      </c>
      <c r="B79" s="4" t="str">
        <f t="shared" si="7"/>
        <v>Dabrowka2013</v>
      </c>
      <c r="C79" s="4" t="s">
        <v>107</v>
      </c>
      <c r="D79" s="4">
        <v>2013</v>
      </c>
      <c r="E79" s="4">
        <v>36</v>
      </c>
      <c r="F79" s="4">
        <v>7772</v>
      </c>
      <c r="G79" s="4">
        <v>0.42422563002724767</v>
      </c>
      <c r="H79" s="4">
        <v>0</v>
      </c>
      <c r="I79" s="4">
        <v>0</v>
      </c>
      <c r="J79" s="4">
        <v>1</v>
      </c>
      <c r="K79" s="4">
        <v>0.22547427211133492</v>
      </c>
      <c r="L79" s="4">
        <v>10922</v>
      </c>
      <c r="M79" s="4">
        <v>25.73340195573855</v>
      </c>
      <c r="N79" s="4">
        <v>34.340000000000003</v>
      </c>
      <c r="O79" s="4">
        <v>0</v>
      </c>
      <c r="P79" s="4">
        <v>9.6000000000000002E-2</v>
      </c>
      <c r="R79" s="4">
        <f t="shared" si="8"/>
        <v>0.71159128364768354</v>
      </c>
      <c r="S79" s="4">
        <v>4452.6769999999997</v>
      </c>
      <c r="T79">
        <v>2.6</v>
      </c>
      <c r="U79">
        <f>VLOOKUP(B79,srednia_mediana!$C:$E,2,0)</f>
        <v>121.62194613744801</v>
      </c>
      <c r="W79">
        <f>VLOOKUP(B79,po_typach_srednie!C:F,4,0)</f>
        <v>209.19871203615801</v>
      </c>
      <c r="X79">
        <f>VLOOKUP(B79,po_typach_srednie!$C:$F,3,0)</f>
        <v>49.1446226350673</v>
      </c>
      <c r="Y79">
        <f>VLOOKUP(B79,srednia_mediana!$C:$E,3,0)</f>
        <v>81.371435341346398</v>
      </c>
      <c r="Z79" s="5">
        <v>106.8</v>
      </c>
      <c r="AA79">
        <v>10873.18</v>
      </c>
      <c r="AB79">
        <v>9937.5409999999993</v>
      </c>
    </row>
    <row r="80" spans="1:28" x14ac:dyDescent="0.2">
      <c r="A80" s="4" t="s">
        <v>68</v>
      </c>
      <c r="B80" s="4" t="str">
        <f t="shared" si="7"/>
        <v>Dabrowka2014</v>
      </c>
      <c r="C80" s="4" t="s">
        <v>107</v>
      </c>
      <c r="D80" s="4">
        <v>2014</v>
      </c>
      <c r="E80" s="4">
        <v>16</v>
      </c>
      <c r="F80" s="4">
        <v>7839</v>
      </c>
      <c r="G80" s="4">
        <v>0.44035895690112875</v>
      </c>
      <c r="H80" s="4">
        <v>0</v>
      </c>
      <c r="I80" s="4">
        <v>0</v>
      </c>
      <c r="J80" s="4">
        <v>1</v>
      </c>
      <c r="K80" s="4">
        <v>0.22547427211133492</v>
      </c>
      <c r="L80" s="4">
        <v>10922</v>
      </c>
      <c r="M80" s="4">
        <v>25.513458349279244</v>
      </c>
      <c r="N80" s="4">
        <v>34.340000000000003</v>
      </c>
      <c r="O80" s="4">
        <v>0</v>
      </c>
      <c r="P80" s="4">
        <v>8.5999999999999993E-2</v>
      </c>
      <c r="R80" s="4">
        <f t="shared" si="8"/>
        <v>0.71772569126533603</v>
      </c>
      <c r="S80" s="4">
        <v>4377.5</v>
      </c>
      <c r="T80">
        <v>3.34</v>
      </c>
      <c r="U80">
        <f>VLOOKUP(B80,srednia_mediana!$C:$E,2,0)</f>
        <v>138.77423574053</v>
      </c>
      <c r="W80">
        <f>VLOOKUP(B80,po_typach_srednie!C:F,4,0)</f>
        <v>194.18826390820499</v>
      </c>
      <c r="X80">
        <f>VLOOKUP(B80,po_typach_srednie!$C:$F,3,0)</f>
        <v>67.967421970725198</v>
      </c>
      <c r="Y80">
        <f>VLOOKUP(B80,srednia_mediana!$C:$E,3,0)</f>
        <v>99.828034825198699</v>
      </c>
      <c r="Z80" s="5">
        <v>107.1</v>
      </c>
      <c r="AA80">
        <v>11008.68</v>
      </c>
      <c r="AB80">
        <v>10050.799999999999</v>
      </c>
    </row>
    <row r="81" spans="1:28" x14ac:dyDescent="0.2">
      <c r="A81" s="4" t="s">
        <v>68</v>
      </c>
      <c r="B81" s="4" t="str">
        <f t="shared" si="7"/>
        <v>Dabrowka2015</v>
      </c>
      <c r="C81" s="4" t="s">
        <v>107</v>
      </c>
      <c r="D81" s="4">
        <v>2015</v>
      </c>
      <c r="E81" s="4">
        <v>29</v>
      </c>
      <c r="F81" s="4">
        <v>7925</v>
      </c>
      <c r="G81" s="4">
        <v>0.44539891548120097</v>
      </c>
      <c r="H81" s="4">
        <v>0</v>
      </c>
      <c r="I81" s="4">
        <v>0</v>
      </c>
      <c r="J81" s="4">
        <v>1</v>
      </c>
      <c r="K81" s="4">
        <v>0.22557223951657204</v>
      </c>
      <c r="L81" s="4">
        <v>10922</v>
      </c>
      <c r="M81" s="4">
        <v>25.236593059936911</v>
      </c>
      <c r="N81" s="4">
        <v>34.340000000000003</v>
      </c>
      <c r="O81" s="4">
        <v>0</v>
      </c>
      <c r="P81" s="4">
        <v>8.1000000000000003E-2</v>
      </c>
      <c r="Q81" s="4">
        <v>4094</v>
      </c>
      <c r="R81" s="4">
        <f t="shared" si="8"/>
        <v>0.72559970701336751</v>
      </c>
      <c r="S81" s="4">
        <v>4202.0879999999997</v>
      </c>
      <c r="T81">
        <v>4.41</v>
      </c>
      <c r="U81">
        <f>VLOOKUP(B81,srednia_mediana!$C:$E,2,0)</f>
        <v>72.198890925548497</v>
      </c>
      <c r="W81">
        <f>VLOOKUP(B81,po_typach_srednie!C:F,4,0)</f>
        <v>119.734978162224</v>
      </c>
      <c r="X81">
        <f>VLOOKUP(B81,po_typach_srednie!$C:$F,3,0)</f>
        <v>50.259158354775003</v>
      </c>
      <c r="Y81">
        <f>VLOOKUP(B81,srednia_mediana!$C:$E,3,0)</f>
        <v>63.052291280947401</v>
      </c>
      <c r="Z81" s="5">
        <v>102.2</v>
      </c>
      <c r="AA81">
        <v>8795.5339999999997</v>
      </c>
      <c r="AB81">
        <v>8200.9629999999997</v>
      </c>
    </row>
    <row r="82" spans="1:28" x14ac:dyDescent="0.2">
      <c r="A82" s="4" t="s">
        <v>68</v>
      </c>
      <c r="B82" s="4" t="str">
        <f t="shared" si="7"/>
        <v>Dabrowka2016</v>
      </c>
      <c r="C82" s="4" t="s">
        <v>107</v>
      </c>
      <c r="D82" s="4">
        <v>2016</v>
      </c>
      <c r="E82" s="4">
        <v>47</v>
      </c>
      <c r="F82" s="4">
        <v>8010</v>
      </c>
      <c r="G82" s="4">
        <v>0.48538038626427005</v>
      </c>
      <c r="H82" s="4">
        <v>0</v>
      </c>
      <c r="I82" s="4">
        <v>0</v>
      </c>
      <c r="J82" s="4">
        <v>1</v>
      </c>
      <c r="K82" s="4">
        <v>0.22559970701336751</v>
      </c>
      <c r="L82" s="4">
        <v>10922</v>
      </c>
      <c r="M82" s="4">
        <v>24.968789013732835</v>
      </c>
      <c r="N82" s="4">
        <v>34.340000000000003</v>
      </c>
      <c r="O82" s="4">
        <v>0</v>
      </c>
      <c r="P82" s="4">
        <v>6.3E-2</v>
      </c>
      <c r="Q82" s="4">
        <v>4047</v>
      </c>
      <c r="R82" s="4">
        <f t="shared" si="8"/>
        <v>0.73338216443874749</v>
      </c>
      <c r="S82" s="4">
        <v>3976.5569999999998</v>
      </c>
      <c r="T82">
        <v>4.41</v>
      </c>
      <c r="U82">
        <f>VLOOKUP(B82,srednia_mediana!$C:$E,2,0)</f>
        <v>103.580319469717</v>
      </c>
      <c r="W82">
        <f>VLOOKUP(B82,po_typach_srednie!C:F,4,0)</f>
        <v>180.947309679932</v>
      </c>
      <c r="X82">
        <f>VLOOKUP(B82,po_typach_srednie!$C:$F,3,0)</f>
        <v>55.9698639557392</v>
      </c>
      <c r="Y82">
        <f>VLOOKUP(B82,srednia_mediana!$C:$E,3,0)</f>
        <v>80.096810988933697</v>
      </c>
      <c r="Z82" s="5">
        <v>105.1</v>
      </c>
      <c r="AA82">
        <v>10105.35</v>
      </c>
      <c r="AB82">
        <v>9295.7630000000008</v>
      </c>
    </row>
    <row r="83" spans="1:28" x14ac:dyDescent="0.2">
      <c r="A83" s="4" t="s">
        <v>68</v>
      </c>
      <c r="B83" s="4" t="str">
        <f t="shared" si="7"/>
        <v>Dabrowka2017</v>
      </c>
      <c r="C83" s="4" t="s">
        <v>107</v>
      </c>
      <c r="D83" s="4">
        <v>2017</v>
      </c>
      <c r="E83" s="4">
        <v>31</v>
      </c>
      <c r="F83" s="4">
        <v>8032</v>
      </c>
      <c r="G83" s="4">
        <v>0.50588170456610893</v>
      </c>
      <c r="H83" s="4">
        <v>0</v>
      </c>
      <c r="I83" s="4">
        <v>0</v>
      </c>
      <c r="J83" s="4">
        <v>1</v>
      </c>
      <c r="K83" s="4">
        <v>0.22554385643655006</v>
      </c>
      <c r="L83" s="4">
        <v>10922</v>
      </c>
      <c r="M83" s="4">
        <v>24.900398406374503</v>
      </c>
      <c r="N83" s="4">
        <v>34.340000000000003</v>
      </c>
      <c r="O83" s="4">
        <v>0</v>
      </c>
      <c r="P83" s="4">
        <v>4.5999999999999999E-2</v>
      </c>
      <c r="Q83" s="4">
        <v>4357</v>
      </c>
      <c r="R83" s="4">
        <f t="shared" si="8"/>
        <v>0.73539644753708111</v>
      </c>
      <c r="S83" s="4">
        <v>4402.5600000000004</v>
      </c>
      <c r="T83">
        <v>4.41</v>
      </c>
      <c r="U83">
        <f>VLOOKUP(B83,srednia_mediana!$C:$E,2,0)</f>
        <v>99.1411808532485</v>
      </c>
      <c r="W83">
        <f>VLOOKUP(B83,po_typach_srednie!C:F,4,0)</f>
        <v>164.69521058140899</v>
      </c>
      <c r="X83">
        <f>VLOOKUP(B83,po_typach_srednie!$C:$F,3,0)</f>
        <v>46.333768016674597</v>
      </c>
      <c r="Y83">
        <f>VLOOKUP(B83,srednia_mediana!$C:$E,3,0)</f>
        <v>67.774775788316305</v>
      </c>
      <c r="Z83" s="5">
        <v>105.6</v>
      </c>
      <c r="AA83">
        <v>10331.18</v>
      </c>
      <c r="AB83">
        <v>9484.5210000000006</v>
      </c>
    </row>
    <row r="84" spans="1:28" x14ac:dyDescent="0.2">
      <c r="A84" s="4" t="s">
        <v>68</v>
      </c>
      <c r="B84" s="4" t="str">
        <f t="shared" si="7"/>
        <v>Dabrowka2018</v>
      </c>
      <c r="C84" s="4" t="s">
        <v>107</v>
      </c>
      <c r="D84" s="4">
        <v>2018</v>
      </c>
      <c r="E84" s="4">
        <v>26</v>
      </c>
      <c r="F84" s="4">
        <v>8097</v>
      </c>
      <c r="G84" s="4">
        <v>0.51394481339834597</v>
      </c>
      <c r="H84" s="4">
        <v>0</v>
      </c>
      <c r="I84" s="4">
        <v>0</v>
      </c>
      <c r="J84" s="4">
        <v>1</v>
      </c>
      <c r="K84" s="4">
        <v>0.22554385643655006</v>
      </c>
      <c r="L84" s="4">
        <v>10922</v>
      </c>
      <c r="M84" s="4">
        <v>24.700506360380388</v>
      </c>
      <c r="N84" s="4">
        <v>34.340000000000003</v>
      </c>
      <c r="O84" s="4">
        <v>0</v>
      </c>
      <c r="P84" s="4">
        <v>0.04</v>
      </c>
      <c r="Q84" s="4">
        <v>4586</v>
      </c>
      <c r="R84" s="4">
        <f t="shared" si="8"/>
        <v>0.74134773850943048</v>
      </c>
      <c r="S84" s="4">
        <v>4502.7950000000001</v>
      </c>
      <c r="T84">
        <v>4.41</v>
      </c>
      <c r="U84">
        <f>VLOOKUP(B84,srednia_mediana!$C:$E,2,0)</f>
        <v>122.53610488118601</v>
      </c>
      <c r="W84">
        <f>VLOOKUP(B84,po_typach_srednie!C:F,4,0)</f>
        <v>197.251131405716</v>
      </c>
      <c r="X84">
        <f>VLOOKUP(B84,po_typach_srednie!$C:$F,3,0)</f>
        <v>57.6520028993585</v>
      </c>
      <c r="Y84">
        <f>VLOOKUP(B84,srednia_mediana!$C:$E,3,0)</f>
        <v>92.165725848296105</v>
      </c>
      <c r="Z84" s="5">
        <v>101.4</v>
      </c>
      <c r="AA84">
        <v>8434.2049999999999</v>
      </c>
      <c r="AB84">
        <v>7898.95</v>
      </c>
    </row>
    <row r="85" spans="1:28" x14ac:dyDescent="0.2">
      <c r="A85" s="4" t="s">
        <v>68</v>
      </c>
      <c r="B85" s="4" t="str">
        <f t="shared" si="7"/>
        <v>Dabrowka2019</v>
      </c>
      <c r="C85" s="4" t="s">
        <v>107</v>
      </c>
      <c r="D85" s="4">
        <v>2019</v>
      </c>
      <c r="E85" s="4">
        <f>VLOOKUP(A85,Sheet1!$A:$B,2,0)</f>
        <v>40</v>
      </c>
      <c r="H85" s="4">
        <v>0</v>
      </c>
      <c r="I85" s="4">
        <v>0</v>
      </c>
      <c r="J85" s="4">
        <v>1</v>
      </c>
      <c r="U85">
        <f>VLOOKUP(B85,srednia_mediana!$C:$E,2,0)</f>
        <v>117.410819530613</v>
      </c>
      <c r="W85">
        <f>VLOOKUP(B85,po_typach_srednie!C:F,4,0)</f>
        <v>202.588803724673</v>
      </c>
      <c r="X85">
        <f>VLOOKUP(B85,po_typach_srednie!$C:$F,3,0)</f>
        <v>58.354083822732598</v>
      </c>
      <c r="Y85">
        <f>VLOOKUP(B85,srednia_mediana!$C:$E,3,0)</f>
        <v>84.515991687397502</v>
      </c>
      <c r="Z85" s="5"/>
    </row>
    <row r="86" spans="1:28" x14ac:dyDescent="0.2">
      <c r="A86" s="4" t="s">
        <v>69</v>
      </c>
      <c r="B86" s="4" t="str">
        <f t="shared" si="7"/>
        <v>DebeWielkie2008</v>
      </c>
      <c r="C86" s="4" t="s">
        <v>106</v>
      </c>
      <c r="D86" s="4">
        <v>2008</v>
      </c>
      <c r="E86" s="4">
        <v>48</v>
      </c>
      <c r="F86" s="4">
        <v>8573</v>
      </c>
      <c r="G86" s="4">
        <v>0.43544067846470835</v>
      </c>
      <c r="H86" s="4">
        <v>0</v>
      </c>
      <c r="I86" s="4">
        <v>0</v>
      </c>
      <c r="J86" s="4">
        <v>1</v>
      </c>
      <c r="K86" s="4">
        <v>0.23963329902213074</v>
      </c>
      <c r="L86" s="4">
        <v>7772</v>
      </c>
      <c r="M86" s="4">
        <v>34.99358450950659</v>
      </c>
      <c r="N86" s="4">
        <v>29.52</v>
      </c>
      <c r="O86" s="4">
        <v>1</v>
      </c>
      <c r="P86" s="4">
        <v>3.2000000000000001E-2</v>
      </c>
      <c r="R86" s="4">
        <f t="shared" ref="R86:R96" si="9">F86/L86</f>
        <v>1.1030622748327328</v>
      </c>
      <c r="S86" s="4">
        <v>6432.0630000000001</v>
      </c>
      <c r="T86">
        <v>16</v>
      </c>
      <c r="U86">
        <f>VLOOKUP(B86,srednia_mediana!$C:$E,2,0)</f>
        <v>105.343218543356</v>
      </c>
      <c r="X86">
        <f>VLOOKUP(B86,po_typach_srednie!$C:$F,3,0)</f>
        <v>105.343218543357</v>
      </c>
      <c r="Y86">
        <f>VLOOKUP(B86,srednia_mediana!$C:$E,3,0)</f>
        <v>86.272714112174796</v>
      </c>
      <c r="Z86" s="5">
        <v>100.4</v>
      </c>
      <c r="AA86">
        <v>7982.5429999999997</v>
      </c>
      <c r="AB86">
        <v>7521.433</v>
      </c>
    </row>
    <row r="87" spans="1:28" x14ac:dyDescent="0.2">
      <c r="A87" s="4" t="s">
        <v>69</v>
      </c>
      <c r="B87" s="4" t="str">
        <f t="shared" si="7"/>
        <v>DebeWielkie2009</v>
      </c>
      <c r="C87" s="4" t="s">
        <v>106</v>
      </c>
      <c r="D87" s="4">
        <v>2009</v>
      </c>
      <c r="E87" s="4">
        <v>32</v>
      </c>
      <c r="F87" s="4">
        <v>8668</v>
      </c>
      <c r="G87" s="4">
        <v>0.45791540040724882</v>
      </c>
      <c r="H87" s="4">
        <v>0</v>
      </c>
      <c r="I87" s="4">
        <v>0</v>
      </c>
      <c r="J87" s="4">
        <v>1</v>
      </c>
      <c r="K87" s="4">
        <v>0.23937596500257335</v>
      </c>
      <c r="L87" s="4">
        <v>7772</v>
      </c>
      <c r="M87" s="4">
        <v>34.610059990770651</v>
      </c>
      <c r="N87" s="4">
        <v>29.52</v>
      </c>
      <c r="O87" s="4">
        <v>1</v>
      </c>
      <c r="P87" s="4">
        <v>3.7000000000000005E-2</v>
      </c>
      <c r="R87" s="4">
        <f t="shared" si="9"/>
        <v>1.1152856407617087</v>
      </c>
      <c r="S87" s="4">
        <v>6545.1350000000002</v>
      </c>
      <c r="T87">
        <v>16</v>
      </c>
      <c r="U87">
        <f>VLOOKUP(B87,srednia_mediana!$C:$E,2,0)</f>
        <v>114.897455034632</v>
      </c>
      <c r="X87">
        <f>VLOOKUP(B87,po_typach_srednie!$C:$F,3,0)</f>
        <v>114.897455034632</v>
      </c>
      <c r="Y87">
        <f>VLOOKUP(B87,srednia_mediana!$C:$E,3,0)</f>
        <v>89.379699248120204</v>
      </c>
      <c r="Z87" s="5">
        <v>99.5</v>
      </c>
      <c r="AA87">
        <v>7576.0469999999996</v>
      </c>
      <c r="AB87">
        <v>7181.6670000000004</v>
      </c>
    </row>
    <row r="88" spans="1:28" x14ac:dyDescent="0.2">
      <c r="A88" s="4" t="s">
        <v>69</v>
      </c>
      <c r="B88" s="4" t="str">
        <f t="shared" si="7"/>
        <v>DebeWielkie2010</v>
      </c>
      <c r="C88" s="4" t="s">
        <v>106</v>
      </c>
      <c r="D88" s="4">
        <v>2010</v>
      </c>
      <c r="E88" s="4">
        <v>54</v>
      </c>
      <c r="F88" s="4">
        <v>9103</v>
      </c>
      <c r="G88" s="4">
        <v>0.48158354488874816</v>
      </c>
      <c r="H88" s="4">
        <v>0</v>
      </c>
      <c r="I88" s="4">
        <v>0</v>
      </c>
      <c r="J88" s="4">
        <v>1</v>
      </c>
      <c r="K88" s="4">
        <v>0.23980056613484302</v>
      </c>
      <c r="L88" s="4">
        <v>7772</v>
      </c>
      <c r="M88" s="4">
        <v>32.956168296166098</v>
      </c>
      <c r="N88" s="4">
        <v>29.52</v>
      </c>
      <c r="O88" s="4">
        <v>1</v>
      </c>
      <c r="P88" s="4">
        <v>3.7000000000000005E-2</v>
      </c>
      <c r="R88" s="4">
        <f t="shared" si="9"/>
        <v>1.1712557900154401</v>
      </c>
      <c r="S88" s="4">
        <v>4698.2849999999999</v>
      </c>
      <c r="T88">
        <v>16</v>
      </c>
      <c r="U88">
        <f>VLOOKUP(B88,srednia_mediana!$C:$E,2,0)</f>
        <v>250.31057024856301</v>
      </c>
      <c r="W88">
        <f>VLOOKUP(B88,po_typach_srednie!C:F,4,0)</f>
        <v>672.03202818363502</v>
      </c>
      <c r="X88">
        <f>VLOOKUP(B88,po_typach_srednie!$C:$F,3,0)</f>
        <v>114.271390269508</v>
      </c>
      <c r="Y88">
        <f>VLOOKUP(B88,srednia_mediana!$C:$E,3,0)</f>
        <v>176.162101278595</v>
      </c>
      <c r="Z88" s="5">
        <v>101.2</v>
      </c>
      <c r="AA88">
        <v>8343.8719999999994</v>
      </c>
      <c r="AB88">
        <v>7823.4459999999999</v>
      </c>
    </row>
    <row r="89" spans="1:28" x14ac:dyDescent="0.2">
      <c r="A89" s="4" t="s">
        <v>69</v>
      </c>
      <c r="B89" s="4" t="str">
        <f t="shared" si="7"/>
        <v>DebeWielkie2011</v>
      </c>
      <c r="C89" s="4" t="s">
        <v>106</v>
      </c>
      <c r="D89" s="4">
        <v>2011</v>
      </c>
      <c r="E89" s="4">
        <v>68</v>
      </c>
      <c r="F89" s="4">
        <v>9279</v>
      </c>
      <c r="G89" s="4">
        <v>0.4973820092631156</v>
      </c>
      <c r="H89" s="4">
        <v>0</v>
      </c>
      <c r="I89" s="4">
        <v>0</v>
      </c>
      <c r="J89" s="4">
        <v>1</v>
      </c>
      <c r="K89" s="4">
        <v>0.23980056613484302</v>
      </c>
      <c r="L89" s="4">
        <v>7772</v>
      </c>
      <c r="M89" s="4">
        <v>32.331070158422243</v>
      </c>
      <c r="N89" s="4">
        <v>29.52</v>
      </c>
      <c r="O89" s="4">
        <v>1</v>
      </c>
      <c r="P89" s="4">
        <v>4.5999999999999999E-2</v>
      </c>
      <c r="R89" s="4">
        <f t="shared" si="9"/>
        <v>1.1939011837364899</v>
      </c>
      <c r="S89" s="4">
        <v>5791.3190000000004</v>
      </c>
      <c r="T89">
        <v>16</v>
      </c>
      <c r="U89">
        <f>VLOOKUP(B89,srednia_mediana!$C:$E,2,0)</f>
        <v>220.62561552682601</v>
      </c>
      <c r="W89">
        <f>VLOOKUP(B89,po_typach_srednie!C:F,4,0)</f>
        <v>648.08281634706805</v>
      </c>
      <c r="X89">
        <f>VLOOKUP(B89,po_typach_srednie!$C:$F,3,0)</f>
        <v>110.31407983128</v>
      </c>
      <c r="Y89">
        <f>VLOOKUP(B89,srednia_mediana!$C:$E,3,0)</f>
        <v>135.29889899697201</v>
      </c>
      <c r="Z89" s="5">
        <v>101.6</v>
      </c>
      <c r="AA89">
        <v>8524.5370000000003</v>
      </c>
      <c r="AB89">
        <v>7974.4530000000004</v>
      </c>
    </row>
    <row r="90" spans="1:28" x14ac:dyDescent="0.2">
      <c r="A90" s="4" t="s">
        <v>69</v>
      </c>
      <c r="B90" s="4" t="str">
        <f t="shared" si="7"/>
        <v>DebeWielkie2012</v>
      </c>
      <c r="C90" s="4" t="s">
        <v>106</v>
      </c>
      <c r="D90" s="4">
        <v>2012</v>
      </c>
      <c r="E90" s="4">
        <v>26</v>
      </c>
      <c r="F90" s="4">
        <v>9390</v>
      </c>
      <c r="G90" s="4">
        <v>0.5026744262753069</v>
      </c>
      <c r="H90" s="4">
        <v>0</v>
      </c>
      <c r="I90" s="4">
        <v>0</v>
      </c>
      <c r="J90" s="4">
        <v>1</v>
      </c>
      <c r="K90" s="4">
        <v>0.2395779722079259</v>
      </c>
      <c r="L90" s="4">
        <v>7772</v>
      </c>
      <c r="M90" s="4">
        <v>31.948881789137381</v>
      </c>
      <c r="N90" s="4">
        <v>29.52</v>
      </c>
      <c r="O90" s="4">
        <v>1</v>
      </c>
      <c r="P90" s="4">
        <v>5.2999999999999999E-2</v>
      </c>
      <c r="R90" s="4">
        <f t="shared" si="9"/>
        <v>1.2081832218219248</v>
      </c>
      <c r="S90" s="4">
        <v>5979.7730000000001</v>
      </c>
      <c r="T90">
        <v>16</v>
      </c>
      <c r="U90">
        <f>VLOOKUP(B90,srednia_mediana!$C:$E,2,0)</f>
        <v>163.51665986188499</v>
      </c>
      <c r="W90">
        <f>VLOOKUP(B90,po_typach_srednie!C:F,4,0)</f>
        <v>560.49938953217202</v>
      </c>
      <c r="X90">
        <f>VLOOKUP(B90,po_typach_srednie!$C:$F,3,0)</f>
        <v>71.359954759855199</v>
      </c>
      <c r="Y90">
        <f>VLOOKUP(B90,srednia_mediana!$C:$E,3,0)</f>
        <v>105.95692306057801</v>
      </c>
      <c r="Z90" s="5">
        <v>106.8</v>
      </c>
      <c r="AA90">
        <v>10873.18</v>
      </c>
      <c r="AB90">
        <v>9937.5409999999993</v>
      </c>
    </row>
    <row r="91" spans="1:28" x14ac:dyDescent="0.2">
      <c r="A91" s="4" t="s">
        <v>69</v>
      </c>
      <c r="B91" s="4" t="str">
        <f t="shared" si="7"/>
        <v>DebeWielkie2013</v>
      </c>
      <c r="C91" s="4" t="s">
        <v>106</v>
      </c>
      <c r="D91" s="4">
        <v>2013</v>
      </c>
      <c r="E91" s="4">
        <v>44</v>
      </c>
      <c r="F91" s="4">
        <v>9565</v>
      </c>
      <c r="G91" s="4">
        <v>0.50829028673908394</v>
      </c>
      <c r="H91" s="4">
        <v>0</v>
      </c>
      <c r="I91" s="4">
        <v>0</v>
      </c>
      <c r="J91" s="4">
        <v>1</v>
      </c>
      <c r="K91" s="4">
        <v>0.23964745239320637</v>
      </c>
      <c r="L91" s="4">
        <v>7772</v>
      </c>
      <c r="M91" s="4">
        <v>52.273915316257188</v>
      </c>
      <c r="N91" s="4">
        <v>29.52</v>
      </c>
      <c r="O91" s="4">
        <v>1</v>
      </c>
      <c r="P91" s="4">
        <v>6.0999999999999999E-2</v>
      </c>
      <c r="R91" s="4">
        <f t="shared" si="9"/>
        <v>1.2306999485331962</v>
      </c>
      <c r="S91" s="4">
        <v>4396.7579999999998</v>
      </c>
      <c r="T91">
        <v>16</v>
      </c>
      <c r="U91">
        <f>VLOOKUP(B91,srednia_mediana!$C:$E,2,0)</f>
        <v>134.52534582487999</v>
      </c>
      <c r="W91">
        <f>VLOOKUP(B91,po_typach_srednie!C:F,4,0)</f>
        <v>321.04291706092403</v>
      </c>
      <c r="X91">
        <f>VLOOKUP(B91,po_typach_srednie!$C:$F,3,0)</f>
        <v>65.123458853329595</v>
      </c>
      <c r="Y91">
        <f>VLOOKUP(B91,srednia_mediana!$C:$E,3,0)</f>
        <v>99.473761349839194</v>
      </c>
      <c r="Z91" s="5">
        <v>107.1</v>
      </c>
      <c r="AA91">
        <v>11008.68</v>
      </c>
      <c r="AB91">
        <v>10050.799999999999</v>
      </c>
    </row>
    <row r="92" spans="1:28" x14ac:dyDescent="0.2">
      <c r="A92" s="4" t="s">
        <v>69</v>
      </c>
      <c r="B92" s="4" t="str">
        <f t="shared" si="7"/>
        <v>DebeWielkie2014</v>
      </c>
      <c r="C92" s="4" t="s">
        <v>106</v>
      </c>
      <c r="D92" s="4">
        <v>2014</v>
      </c>
      <c r="E92" s="4">
        <v>36</v>
      </c>
      <c r="F92" s="4">
        <v>9701</v>
      </c>
      <c r="G92" s="4">
        <v>0.50199327173022512</v>
      </c>
      <c r="H92" s="4">
        <v>0</v>
      </c>
      <c r="I92" s="4">
        <v>0</v>
      </c>
      <c r="J92" s="4">
        <v>1</v>
      </c>
      <c r="K92" s="4">
        <v>0.23939140504374679</v>
      </c>
      <c r="L92" s="4">
        <v>7772</v>
      </c>
      <c r="M92" s="4">
        <v>41.232862591485414</v>
      </c>
      <c r="N92" s="4">
        <v>29.52</v>
      </c>
      <c r="O92" s="4">
        <v>1</v>
      </c>
      <c r="P92" s="4">
        <v>0.05</v>
      </c>
      <c r="R92" s="4">
        <f t="shared" si="9"/>
        <v>1.2481986618630982</v>
      </c>
      <c r="S92" s="4">
        <v>4283.6859999999997</v>
      </c>
      <c r="T92">
        <v>16</v>
      </c>
      <c r="U92">
        <f>VLOOKUP(B92,srednia_mediana!$C:$E,2,0)</f>
        <v>120.372812077639</v>
      </c>
      <c r="W92">
        <f>VLOOKUP(B92,po_typach_srednie!C:F,4,0)</f>
        <v>230.07410044300099</v>
      </c>
      <c r="X92">
        <f>VLOOKUP(B92,po_typach_srednie!$C:$F,3,0)</f>
        <v>68.950333156375606</v>
      </c>
      <c r="Y92">
        <f>VLOOKUP(B92,srednia_mediana!$C:$E,3,0)</f>
        <v>113.18796932992799</v>
      </c>
      <c r="Z92" s="5">
        <v>102.2</v>
      </c>
      <c r="AA92">
        <v>8795.5339999999997</v>
      </c>
      <c r="AB92">
        <v>8200.9629999999997</v>
      </c>
    </row>
    <row r="93" spans="1:28" x14ac:dyDescent="0.2">
      <c r="A93" s="4" t="s">
        <v>69</v>
      </c>
      <c r="B93" s="4" t="str">
        <f t="shared" si="7"/>
        <v>DebeWielkie2015</v>
      </c>
      <c r="C93" s="4" t="s">
        <v>106</v>
      </c>
      <c r="D93" s="4">
        <v>2015</v>
      </c>
      <c r="E93" s="4">
        <v>36</v>
      </c>
      <c r="F93" s="4">
        <v>9823</v>
      </c>
      <c r="G93" s="4">
        <v>0.54459347164728844</v>
      </c>
      <c r="H93" s="4">
        <v>0</v>
      </c>
      <c r="I93" s="4">
        <v>0</v>
      </c>
      <c r="J93" s="4">
        <v>1</v>
      </c>
      <c r="K93" s="4">
        <v>0.23926273803396808</v>
      </c>
      <c r="L93" s="4">
        <v>7772</v>
      </c>
      <c r="M93" s="4">
        <v>40.720757406087756</v>
      </c>
      <c r="N93" s="4">
        <v>29.52</v>
      </c>
      <c r="O93" s="4">
        <v>1</v>
      </c>
      <c r="P93" s="4">
        <v>3.9E-2</v>
      </c>
      <c r="Q93" s="4">
        <v>3972</v>
      </c>
      <c r="R93" s="4">
        <f t="shared" si="9"/>
        <v>1.2638960370560988</v>
      </c>
      <c r="S93" s="4">
        <v>4019.85</v>
      </c>
      <c r="T93">
        <v>16</v>
      </c>
      <c r="U93">
        <f>VLOOKUP(B93,srednia_mediana!$C:$E,2,0)</f>
        <v>215.40663855167699</v>
      </c>
      <c r="W93">
        <f>VLOOKUP(B93,po_typach_srednie!C:F,4,0)</f>
        <v>394.89239289900399</v>
      </c>
      <c r="X93">
        <f>VLOOKUP(B93,po_typach_srednie!$C:$F,3,0)</f>
        <v>51.757862529115101</v>
      </c>
      <c r="Y93">
        <f>VLOOKUP(B93,srednia_mediana!$C:$E,3,0)</f>
        <v>159.61271544178001</v>
      </c>
      <c r="Z93" s="5">
        <v>105.1</v>
      </c>
      <c r="AA93">
        <v>10105.35</v>
      </c>
      <c r="AB93">
        <v>9295.7630000000008</v>
      </c>
    </row>
    <row r="94" spans="1:28" x14ac:dyDescent="0.2">
      <c r="A94" s="4" t="s">
        <v>69</v>
      </c>
      <c r="B94" s="4" t="str">
        <f t="shared" si="7"/>
        <v>DebeWielkie2016</v>
      </c>
      <c r="C94" s="4" t="s">
        <v>106</v>
      </c>
      <c r="D94" s="4">
        <v>2016</v>
      </c>
      <c r="E94" s="4">
        <v>37</v>
      </c>
      <c r="F94" s="4">
        <v>9971</v>
      </c>
      <c r="G94" s="4">
        <v>0.57955128172372994</v>
      </c>
      <c r="H94" s="4">
        <v>0</v>
      </c>
      <c r="I94" s="4">
        <v>0</v>
      </c>
      <c r="J94" s="4">
        <v>1</v>
      </c>
      <c r="K94" s="4">
        <v>0.23985460627895008</v>
      </c>
      <c r="L94" s="4">
        <v>7772</v>
      </c>
      <c r="M94" s="4">
        <v>40.116337378397354</v>
      </c>
      <c r="N94" s="4">
        <v>29.52</v>
      </c>
      <c r="O94" s="4">
        <v>1</v>
      </c>
      <c r="P94" s="4">
        <v>0.03</v>
      </c>
      <c r="Q94" s="4">
        <v>3717</v>
      </c>
      <c r="R94" s="4">
        <f t="shared" si="9"/>
        <v>1.2829387545033453</v>
      </c>
      <c r="S94" s="4">
        <v>3680.6329999999998</v>
      </c>
      <c r="T94">
        <v>16</v>
      </c>
      <c r="U94">
        <f>VLOOKUP(B94,srednia_mediana!$C:$E,2,0)</f>
        <v>329.239044706686</v>
      </c>
      <c r="W94">
        <f>VLOOKUP(B94,po_typach_srednie!C:F,4,0)</f>
        <v>329.239044706686</v>
      </c>
      <c r="Y94">
        <f>VLOOKUP(B94,srednia_mediana!$C:$E,3,0)</f>
        <v>115.936125260476</v>
      </c>
      <c r="Z94" s="5">
        <v>105.6</v>
      </c>
      <c r="AA94">
        <v>10331.18</v>
      </c>
      <c r="AB94">
        <v>9484.5210000000006</v>
      </c>
    </row>
    <row r="95" spans="1:28" x14ac:dyDescent="0.2">
      <c r="A95" s="4" t="s">
        <v>69</v>
      </c>
      <c r="B95" s="4" t="str">
        <f t="shared" si="7"/>
        <v>DebeWielkie2017</v>
      </c>
      <c r="C95" s="4" t="s">
        <v>106</v>
      </c>
      <c r="D95" s="4">
        <v>2017</v>
      </c>
      <c r="E95" s="4">
        <v>58</v>
      </c>
      <c r="F95" s="4">
        <v>10227</v>
      </c>
      <c r="G95" s="4">
        <v>0.56131220232853463</v>
      </c>
      <c r="H95" s="4">
        <v>0</v>
      </c>
      <c r="I95" s="4">
        <v>0</v>
      </c>
      <c r="J95" s="4">
        <v>1</v>
      </c>
      <c r="K95" s="4">
        <v>0.239468605249614</v>
      </c>
      <c r="L95" s="4">
        <v>7772</v>
      </c>
      <c r="M95" s="4">
        <v>39.112154101887157</v>
      </c>
      <c r="N95" s="4">
        <v>29.52</v>
      </c>
      <c r="O95" s="4">
        <v>1</v>
      </c>
      <c r="P95" s="4">
        <v>2.7000000000000003E-2</v>
      </c>
      <c r="Q95" s="4">
        <v>4274</v>
      </c>
      <c r="R95" s="4">
        <f t="shared" si="9"/>
        <v>1.3158775090066908</v>
      </c>
      <c r="S95" s="4">
        <v>4321.3770000000004</v>
      </c>
      <c r="T95">
        <v>16</v>
      </c>
      <c r="U95">
        <f>VLOOKUP(B95,srednia_mediana!$C:$E,2,0)</f>
        <v>194.78019496208299</v>
      </c>
      <c r="W95">
        <f>VLOOKUP(B95,po_typach_srednie!C:F,4,0)</f>
        <v>446.47086748306702</v>
      </c>
      <c r="X95">
        <f>VLOOKUP(B95,po_typach_srednie!$C:$F,3,0)</f>
        <v>64.595364347781</v>
      </c>
      <c r="Y95">
        <f>VLOOKUP(B95,srednia_mediana!$C:$E,3,0)</f>
        <v>212.01258452291501</v>
      </c>
      <c r="Z95" s="5">
        <v>101.4</v>
      </c>
      <c r="AA95">
        <v>8434.2049999999999</v>
      </c>
      <c r="AB95">
        <v>7898.95</v>
      </c>
    </row>
    <row r="96" spans="1:28" x14ac:dyDescent="0.2">
      <c r="A96" s="4" t="s">
        <v>69</v>
      </c>
      <c r="B96" s="4" t="str">
        <f t="shared" si="7"/>
        <v>DebeWielkie2018</v>
      </c>
      <c r="C96" s="4" t="s">
        <v>106</v>
      </c>
      <c r="D96" s="4">
        <v>2018</v>
      </c>
      <c r="E96" s="4">
        <v>60</v>
      </c>
      <c r="F96" s="4">
        <v>10373</v>
      </c>
      <c r="G96" s="4">
        <v>0.55677054968688855</v>
      </c>
      <c r="H96" s="4">
        <v>0</v>
      </c>
      <c r="I96" s="4">
        <v>0</v>
      </c>
      <c r="J96" s="4">
        <v>1</v>
      </c>
      <c r="K96" s="4">
        <v>0.23972593926917141</v>
      </c>
      <c r="L96" s="4">
        <v>7772</v>
      </c>
      <c r="M96" s="4">
        <v>38.561650438638772</v>
      </c>
      <c r="N96" s="4">
        <v>29.52</v>
      </c>
      <c r="O96" s="4">
        <v>1</v>
      </c>
      <c r="P96" s="4">
        <v>2.5000000000000001E-2</v>
      </c>
      <c r="Q96" s="4">
        <v>4531</v>
      </c>
      <c r="R96" s="4">
        <f t="shared" si="9"/>
        <v>1.3346628924343797</v>
      </c>
      <c r="S96" s="4">
        <v>4472.1400000000003</v>
      </c>
      <c r="T96">
        <v>16</v>
      </c>
      <c r="U96">
        <f>VLOOKUP(B96,srednia_mediana!$C:$E,2,0)</f>
        <v>98.607877328730495</v>
      </c>
      <c r="W96">
        <f>VLOOKUP(B96,po_typach_srednie!C:F,4,0)</f>
        <v>271.03747358987698</v>
      </c>
      <c r="X96">
        <f>VLOOKUP(B96,po_typach_srednie!$C:$F,3,0)</f>
        <v>60.2901892706981</v>
      </c>
      <c r="Y96">
        <f>VLOOKUP(B96,srednia_mediana!$C:$E,3,0)</f>
        <v>87.529971587692899</v>
      </c>
      <c r="Z96" s="5">
        <v>101.1</v>
      </c>
      <c r="AA96">
        <v>8298.7060000000001</v>
      </c>
      <c r="AB96">
        <v>7785.6949999999997</v>
      </c>
    </row>
    <row r="97" spans="1:28" x14ac:dyDescent="0.2">
      <c r="A97" s="4" t="s">
        <v>69</v>
      </c>
      <c r="B97" s="4" t="str">
        <f t="shared" si="7"/>
        <v>DebeWielkie2019</v>
      </c>
      <c r="C97" s="4" t="s">
        <v>106</v>
      </c>
      <c r="D97" s="4">
        <v>2019</v>
      </c>
      <c r="E97" s="4">
        <f>VLOOKUP(A97,Sheet1!$A:$B,2,0)</f>
        <v>72</v>
      </c>
      <c r="H97" s="4">
        <v>0</v>
      </c>
      <c r="I97" s="4">
        <v>0</v>
      </c>
      <c r="J97" s="4">
        <v>1</v>
      </c>
      <c r="U97">
        <f>VLOOKUP(B97,srednia_mediana!$C:$E,2,0)</f>
        <v>121.647544592316</v>
      </c>
      <c r="W97">
        <f>VLOOKUP(B97,po_typach_srednie!C:F,4,0)</f>
        <v>361.77474273804597</v>
      </c>
      <c r="X97">
        <f>VLOOKUP(B97,po_typach_srednie!$C:$F,3,0)</f>
        <v>68.125217294774302</v>
      </c>
      <c r="Y97">
        <f>VLOOKUP(B97,srednia_mediana!$C:$E,3,0)</f>
        <v>121.31386651583099</v>
      </c>
      <c r="Z97" s="5"/>
    </row>
    <row r="98" spans="1:28" x14ac:dyDescent="0.2">
      <c r="A98" s="4" t="s">
        <v>4</v>
      </c>
      <c r="B98" s="4" t="str">
        <f t="shared" si="7"/>
        <v>Dobre2008</v>
      </c>
      <c r="C98" s="4" t="s">
        <v>106</v>
      </c>
      <c r="D98" s="4">
        <v>2008</v>
      </c>
      <c r="E98" s="4">
        <v>6</v>
      </c>
      <c r="F98" s="4">
        <v>5924</v>
      </c>
      <c r="G98" s="4">
        <v>0.26934463852278101</v>
      </c>
      <c r="H98" s="4">
        <v>0</v>
      </c>
      <c r="I98" s="4">
        <v>0</v>
      </c>
      <c r="J98" s="4">
        <v>1</v>
      </c>
      <c r="K98" s="4">
        <v>0.19429120615088899</v>
      </c>
      <c r="L98" s="4">
        <v>12486</v>
      </c>
      <c r="M98" s="4">
        <v>16.88048615800135</v>
      </c>
      <c r="N98" s="4">
        <v>47.42</v>
      </c>
      <c r="O98" s="4">
        <v>0</v>
      </c>
      <c r="P98" s="4">
        <v>2.5000000000000001E-2</v>
      </c>
      <c r="R98" s="4">
        <f t="shared" ref="R98:R108" si="10">F98/L98</f>
        <v>0.47445138555181804</v>
      </c>
      <c r="S98" s="4">
        <v>6432.0630000000001</v>
      </c>
      <c r="T98">
        <v>3.9000000000000004</v>
      </c>
      <c r="U98">
        <f>VLOOKUP(B98,srednia_mediana!$C:$E,2,0)</f>
        <v>27.515314693883798</v>
      </c>
      <c r="X98">
        <f>VLOOKUP(B98,po_typach_srednie!$C:$F,3,0)</f>
        <v>27.515314693883798</v>
      </c>
      <c r="Y98">
        <f>VLOOKUP(B98,srednia_mediana!$C:$E,3,0)</f>
        <v>20.5555555555555</v>
      </c>
      <c r="Z98" s="5">
        <v>99.5</v>
      </c>
      <c r="AA98">
        <v>7576.0469999999996</v>
      </c>
      <c r="AB98">
        <v>7181.6670000000004</v>
      </c>
    </row>
    <row r="99" spans="1:28" x14ac:dyDescent="0.2">
      <c r="A99" s="4" t="s">
        <v>4</v>
      </c>
      <c r="B99" s="4" t="str">
        <f t="shared" si="7"/>
        <v>Dobre2009</v>
      </c>
      <c r="C99" s="4" t="s">
        <v>106</v>
      </c>
      <c r="D99" s="4">
        <v>2009</v>
      </c>
      <c r="E99" s="4">
        <v>6</v>
      </c>
      <c r="F99" s="4">
        <v>5916</v>
      </c>
      <c r="G99" s="4">
        <v>0.28820363494206741</v>
      </c>
      <c r="H99" s="4">
        <v>0</v>
      </c>
      <c r="I99" s="4">
        <v>0</v>
      </c>
      <c r="J99" s="4">
        <v>1</v>
      </c>
      <c r="K99" s="4">
        <v>0.19412489991993595</v>
      </c>
      <c r="L99" s="4">
        <v>12490</v>
      </c>
      <c r="M99" s="4">
        <v>33.806626098715348</v>
      </c>
      <c r="N99" s="4">
        <v>47.42</v>
      </c>
      <c r="O99" s="4">
        <v>0</v>
      </c>
      <c r="P99" s="4">
        <v>3.2000000000000001E-2</v>
      </c>
      <c r="R99" s="4">
        <f t="shared" si="10"/>
        <v>0.47365892714171337</v>
      </c>
      <c r="S99" s="4">
        <v>6545.1350000000002</v>
      </c>
      <c r="T99">
        <v>4</v>
      </c>
      <c r="U99">
        <f>VLOOKUP(B99,srednia_mediana!$C:$E,2,0)</f>
        <v>27.936745447690502</v>
      </c>
      <c r="X99">
        <f>VLOOKUP(B99,po_typach_srednie!$C:$F,3,0)</f>
        <v>27.936745447690502</v>
      </c>
      <c r="Y99">
        <f>VLOOKUP(B99,srednia_mediana!$C:$E,3,0)</f>
        <v>25.817555938037799</v>
      </c>
      <c r="Z99" s="5">
        <v>101.2</v>
      </c>
      <c r="AA99">
        <v>8343.8719999999994</v>
      </c>
      <c r="AB99">
        <v>7823.4459999999999</v>
      </c>
    </row>
    <row r="100" spans="1:28" x14ac:dyDescent="0.2">
      <c r="A100" s="4" t="s">
        <v>4</v>
      </c>
      <c r="B100" s="4" t="str">
        <f t="shared" si="7"/>
        <v>Dobre2010</v>
      </c>
      <c r="C100" s="4" t="s">
        <v>106</v>
      </c>
      <c r="D100" s="4">
        <v>2010</v>
      </c>
      <c r="E100" s="4">
        <v>3</v>
      </c>
      <c r="F100" s="4">
        <v>6031</v>
      </c>
      <c r="G100" s="4">
        <v>0.30794991285809603</v>
      </c>
      <c r="H100" s="4">
        <v>0</v>
      </c>
      <c r="I100" s="4">
        <v>0</v>
      </c>
      <c r="J100" s="4">
        <v>1</v>
      </c>
      <c r="K100" s="4">
        <v>0.20172057646116892</v>
      </c>
      <c r="L100" s="4">
        <v>12490</v>
      </c>
      <c r="M100" s="4">
        <v>33.161996352180402</v>
      </c>
      <c r="N100" s="4">
        <v>47.42</v>
      </c>
      <c r="O100" s="4">
        <v>0</v>
      </c>
      <c r="P100" s="4">
        <v>3.7000000000000005E-2</v>
      </c>
      <c r="R100" s="4">
        <f t="shared" si="10"/>
        <v>0.48286629303442752</v>
      </c>
      <c r="S100" s="4">
        <v>4698.2849999999999</v>
      </c>
      <c r="T100">
        <v>4.7</v>
      </c>
      <c r="U100">
        <f>VLOOKUP(B100,srednia_mediana!$C:$E,2,0)</f>
        <v>40.198397360471397</v>
      </c>
      <c r="X100">
        <f>VLOOKUP(B100,po_typach_srednie!$C:$F,3,0)</f>
        <v>40.198397360471397</v>
      </c>
      <c r="Y100">
        <f>VLOOKUP(B100,srednia_mediana!$C:$E,3,0)</f>
        <v>30.023781212842</v>
      </c>
      <c r="Z100" s="5">
        <v>101.6</v>
      </c>
      <c r="AA100">
        <v>8524.5370000000003</v>
      </c>
      <c r="AB100">
        <v>7974.4530000000004</v>
      </c>
    </row>
    <row r="101" spans="1:28" x14ac:dyDescent="0.2">
      <c r="A101" s="4" t="s">
        <v>4</v>
      </c>
      <c r="B101" s="4" t="str">
        <f t="shared" si="7"/>
        <v>Dobre2011</v>
      </c>
      <c r="C101" s="4" t="s">
        <v>106</v>
      </c>
      <c r="D101" s="4">
        <v>2011</v>
      </c>
      <c r="E101" s="4">
        <v>10</v>
      </c>
      <c r="F101" s="4">
        <v>6014</v>
      </c>
      <c r="G101" s="4">
        <v>0.33771175757658628</v>
      </c>
      <c r="H101" s="4">
        <v>0</v>
      </c>
      <c r="I101" s="4">
        <v>0</v>
      </c>
      <c r="J101" s="4">
        <v>1</v>
      </c>
      <c r="K101" s="4">
        <v>0.20203122497998399</v>
      </c>
      <c r="L101" s="4">
        <v>12490</v>
      </c>
      <c r="M101" s="4">
        <v>33.255736614566011</v>
      </c>
      <c r="N101" s="4">
        <v>47.42</v>
      </c>
      <c r="O101" s="4">
        <v>0</v>
      </c>
      <c r="P101" s="4">
        <v>3.9E-2</v>
      </c>
      <c r="R101" s="4">
        <f t="shared" si="10"/>
        <v>0.48150520416333065</v>
      </c>
      <c r="S101" s="4">
        <v>5791.3190000000004</v>
      </c>
      <c r="T101">
        <v>8.6999999999999993</v>
      </c>
      <c r="U101">
        <f>VLOOKUP(B101,srednia_mediana!$C:$E,2,0)</f>
        <v>42.308708395697998</v>
      </c>
      <c r="W101">
        <f>VLOOKUP(B101,po_typach_srednie!C:F,4,0)</f>
        <v>51.844551647514201</v>
      </c>
      <c r="X101">
        <f>VLOOKUP(B101,po_typach_srednie!$C:$F,3,0)</f>
        <v>34.4556610118495</v>
      </c>
      <c r="Y101">
        <f>VLOOKUP(B101,srednia_mediana!$C:$E,3,0)</f>
        <v>25.902646320262701</v>
      </c>
      <c r="Z101" s="5">
        <v>106.8</v>
      </c>
      <c r="AA101">
        <v>10873.18</v>
      </c>
      <c r="AB101">
        <v>9937.5409999999993</v>
      </c>
    </row>
    <row r="102" spans="1:28" x14ac:dyDescent="0.2">
      <c r="A102" s="4" t="s">
        <v>4</v>
      </c>
      <c r="B102" s="4" t="str">
        <f t="shared" si="7"/>
        <v>Dobre2012</v>
      </c>
      <c r="C102" s="4" t="s">
        <v>106</v>
      </c>
      <c r="D102" s="4">
        <v>2012</v>
      </c>
      <c r="E102" s="4">
        <v>19</v>
      </c>
      <c r="F102" s="4">
        <v>6022</v>
      </c>
      <c r="G102" s="4">
        <v>0.35440972875294796</v>
      </c>
      <c r="H102" s="4">
        <v>0</v>
      </c>
      <c r="I102" s="4">
        <v>0</v>
      </c>
      <c r="J102" s="4">
        <v>1</v>
      </c>
      <c r="K102" s="4">
        <v>0.19954843875100081</v>
      </c>
      <c r="L102" s="4">
        <v>12490</v>
      </c>
      <c r="M102" s="4">
        <v>33.211557622052474</v>
      </c>
      <c r="N102" s="4">
        <v>47.42</v>
      </c>
      <c r="O102" s="4">
        <v>0</v>
      </c>
      <c r="P102" s="4">
        <v>5.9000000000000004E-2</v>
      </c>
      <c r="R102" s="4">
        <f t="shared" si="10"/>
        <v>0.48214571657325861</v>
      </c>
      <c r="S102" s="4">
        <v>5979.7730000000001</v>
      </c>
      <c r="T102">
        <v>8.6999999999999993</v>
      </c>
      <c r="U102">
        <f>VLOOKUP(B102,srednia_mediana!$C:$E,2,0)</f>
        <v>51.708939248009798</v>
      </c>
      <c r="W102">
        <f>VLOOKUP(B102,po_typach_srednie!C:F,4,0)</f>
        <v>95.0672950978351</v>
      </c>
      <c r="X102">
        <f>VLOOKUP(B102,po_typach_srednie!$C:$F,3,0)</f>
        <v>21.103041001074299</v>
      </c>
      <c r="Y102">
        <f>VLOOKUP(B102,srednia_mediana!$C:$E,3,0)</f>
        <v>35.125839677563803</v>
      </c>
      <c r="Z102" s="5">
        <v>107.1</v>
      </c>
      <c r="AA102">
        <v>11008.68</v>
      </c>
      <c r="AB102">
        <v>10050.799999999999</v>
      </c>
    </row>
    <row r="103" spans="1:28" x14ac:dyDescent="0.2">
      <c r="A103" s="4" t="s">
        <v>4</v>
      </c>
      <c r="B103" s="4" t="str">
        <f t="shared" si="7"/>
        <v>Dobre2013</v>
      </c>
      <c r="C103" s="4" t="s">
        <v>106</v>
      </c>
      <c r="D103" s="4">
        <v>2013</v>
      </c>
      <c r="E103" s="4">
        <v>23</v>
      </c>
      <c r="F103" s="4">
        <v>6012</v>
      </c>
      <c r="G103" s="4">
        <v>0.37760997642603866</v>
      </c>
      <c r="H103" s="4">
        <v>0</v>
      </c>
      <c r="I103" s="4">
        <v>0</v>
      </c>
      <c r="J103" s="4">
        <v>1</v>
      </c>
      <c r="K103" s="4">
        <v>0.20002642113690952</v>
      </c>
      <c r="L103" s="4">
        <v>12490</v>
      </c>
      <c r="M103" s="4">
        <v>33.266799733865604</v>
      </c>
      <c r="N103" s="4">
        <v>47.42</v>
      </c>
      <c r="O103" s="4">
        <v>0</v>
      </c>
      <c r="P103" s="4">
        <v>6.3E-2</v>
      </c>
      <c r="R103" s="4">
        <f t="shared" si="10"/>
        <v>0.4813450760608487</v>
      </c>
      <c r="S103" s="4">
        <v>4396.7579999999998</v>
      </c>
      <c r="T103">
        <v>8.6999999999999993</v>
      </c>
      <c r="U103">
        <f>VLOOKUP(B103,srednia_mediana!$C:$E,2,0)</f>
        <v>119.113901729117</v>
      </c>
      <c r="W103">
        <f>VLOOKUP(B103,po_typach_srednie!C:F,4,0)</f>
        <v>119.113901729118</v>
      </c>
      <c r="Y103">
        <f>VLOOKUP(B103,srednia_mediana!$C:$E,3,0)</f>
        <v>36.546610169491501</v>
      </c>
      <c r="Z103" s="5">
        <v>102.2</v>
      </c>
      <c r="AA103">
        <v>8795.5339999999997</v>
      </c>
      <c r="AB103">
        <v>8200.9629999999997</v>
      </c>
    </row>
    <row r="104" spans="1:28" x14ac:dyDescent="0.2">
      <c r="A104" s="4" t="s">
        <v>4</v>
      </c>
      <c r="B104" s="4" t="str">
        <f t="shared" si="7"/>
        <v>Dobre2014</v>
      </c>
      <c r="C104" s="4" t="s">
        <v>106</v>
      </c>
      <c r="D104" s="4">
        <v>2014</v>
      </c>
      <c r="E104" s="4">
        <v>11</v>
      </c>
      <c r="F104" s="4">
        <v>6000</v>
      </c>
      <c r="G104" s="4">
        <v>0.36379737157659386</v>
      </c>
      <c r="H104" s="4">
        <v>0</v>
      </c>
      <c r="I104" s="4">
        <v>0</v>
      </c>
      <c r="J104" s="4">
        <v>1</v>
      </c>
      <c r="K104" s="4">
        <v>0.20169735788630902</v>
      </c>
      <c r="L104" s="4">
        <v>12490</v>
      </c>
      <c r="M104" s="4">
        <v>33.333333333333336</v>
      </c>
      <c r="N104" s="4">
        <v>47.42</v>
      </c>
      <c r="O104" s="4">
        <v>0</v>
      </c>
      <c r="P104" s="4">
        <v>0.05</v>
      </c>
      <c r="R104" s="4">
        <f t="shared" si="10"/>
        <v>0.48038430744595678</v>
      </c>
      <c r="S104" s="4">
        <v>4283.6859999999997</v>
      </c>
      <c r="T104">
        <v>8.6999999999999993</v>
      </c>
      <c r="U104">
        <f>VLOOKUP(B104,srednia_mediana!$C:$E,2,0)</f>
        <v>39.452690125161297</v>
      </c>
      <c r="W104">
        <f>VLOOKUP(B104,po_typach_srednie!C:F,4,0)</f>
        <v>47.424875552312301</v>
      </c>
      <c r="X104">
        <f>VLOOKUP(B104,po_typach_srednie!$C:$F,3,0)</f>
        <v>32.049946514235501</v>
      </c>
      <c r="Y104">
        <f>VLOOKUP(B104,srednia_mediana!$C:$E,3,0)</f>
        <v>29.989480106105798</v>
      </c>
      <c r="Z104" s="5">
        <v>105.1</v>
      </c>
      <c r="AA104">
        <v>10105.35</v>
      </c>
      <c r="AB104">
        <v>9295.7630000000008</v>
      </c>
    </row>
    <row r="105" spans="1:28" x14ac:dyDescent="0.2">
      <c r="A105" s="4" t="s">
        <v>4</v>
      </c>
      <c r="B105" s="4" t="str">
        <f t="shared" si="7"/>
        <v>Dobre2015</v>
      </c>
      <c r="C105" s="4" t="s">
        <v>106</v>
      </c>
      <c r="D105" s="4">
        <v>2015</v>
      </c>
      <c r="E105" s="4">
        <v>6</v>
      </c>
      <c r="F105" s="4">
        <v>6016</v>
      </c>
      <c r="G105" s="4">
        <v>0.3624724668519449</v>
      </c>
      <c r="H105" s="4">
        <v>0</v>
      </c>
      <c r="I105" s="4">
        <v>0</v>
      </c>
      <c r="J105" s="4">
        <v>1</v>
      </c>
      <c r="K105" s="4">
        <v>0.20185028022417936</v>
      </c>
      <c r="L105" s="4">
        <v>12490</v>
      </c>
      <c r="M105" s="4">
        <v>33.244680851063826</v>
      </c>
      <c r="N105" s="4">
        <v>47.42</v>
      </c>
      <c r="O105" s="4">
        <v>0</v>
      </c>
      <c r="P105" s="4">
        <v>4.2999999999999997E-2</v>
      </c>
      <c r="Q105" s="4">
        <v>3972</v>
      </c>
      <c r="R105" s="4">
        <f t="shared" si="10"/>
        <v>0.48166533226581265</v>
      </c>
      <c r="S105" s="4">
        <v>4019.85</v>
      </c>
      <c r="T105">
        <v>8.6999999999999993</v>
      </c>
      <c r="U105">
        <f>VLOOKUP(B105,srednia_mediana!$C:$E,2,0)</f>
        <v>54.484468292476002</v>
      </c>
      <c r="W105">
        <f>VLOOKUP(B105,po_typach_srednie!C:F,4,0)</f>
        <v>54.484468292476102</v>
      </c>
      <c r="Y105">
        <f>VLOOKUP(B105,srednia_mediana!$C:$E,3,0)</f>
        <v>43.914680050188203</v>
      </c>
      <c r="Z105" s="5">
        <v>105.6</v>
      </c>
      <c r="AA105">
        <v>10331.18</v>
      </c>
      <c r="AB105">
        <v>9484.5210000000006</v>
      </c>
    </row>
    <row r="106" spans="1:28" x14ac:dyDescent="0.2">
      <c r="A106" s="4" t="s">
        <v>4</v>
      </c>
      <c r="B106" s="4" t="str">
        <f t="shared" si="7"/>
        <v>Dobre2016</v>
      </c>
      <c r="C106" s="4" t="s">
        <v>106</v>
      </c>
      <c r="D106" s="4">
        <v>2016</v>
      </c>
      <c r="E106" s="4">
        <v>14</v>
      </c>
      <c r="F106" s="4">
        <v>6027</v>
      </c>
      <c r="G106" s="4">
        <v>0.36355766729207345</v>
      </c>
      <c r="H106" s="4">
        <v>0</v>
      </c>
      <c r="I106" s="4">
        <v>0</v>
      </c>
      <c r="J106" s="4">
        <v>1</v>
      </c>
      <c r="K106" s="4">
        <v>0.20268534827862289</v>
      </c>
      <c r="L106" s="4">
        <v>12490</v>
      </c>
      <c r="M106" s="4">
        <v>33.184005309440849</v>
      </c>
      <c r="N106" s="4">
        <v>47.42</v>
      </c>
      <c r="O106" s="4">
        <v>0</v>
      </c>
      <c r="P106" s="4">
        <v>3.2000000000000001E-2</v>
      </c>
      <c r="Q106" s="4">
        <v>3717</v>
      </c>
      <c r="R106" s="4">
        <f t="shared" si="10"/>
        <v>0.48254603682946356</v>
      </c>
      <c r="S106" s="4">
        <v>3680.6329999999998</v>
      </c>
      <c r="T106">
        <v>8.6999999999999993</v>
      </c>
      <c r="Z106" s="5">
        <v>101.4</v>
      </c>
      <c r="AA106">
        <v>8434.2049999999999</v>
      </c>
      <c r="AB106">
        <v>7898.95</v>
      </c>
    </row>
    <row r="107" spans="1:28" x14ac:dyDescent="0.2">
      <c r="A107" s="4" t="s">
        <v>4</v>
      </c>
      <c r="B107" s="4" t="str">
        <f t="shared" si="7"/>
        <v>Dobre2017</v>
      </c>
      <c r="C107" s="4" t="s">
        <v>106</v>
      </c>
      <c r="D107" s="4">
        <v>2017</v>
      </c>
      <c r="E107" s="4">
        <v>3</v>
      </c>
      <c r="F107" s="4">
        <v>6027</v>
      </c>
      <c r="G107" s="4">
        <v>0.38718658905142916</v>
      </c>
      <c r="H107" s="4">
        <v>0</v>
      </c>
      <c r="I107" s="4">
        <v>0</v>
      </c>
      <c r="J107" s="4">
        <v>1</v>
      </c>
      <c r="K107" s="4">
        <v>0.20324579663730985</v>
      </c>
      <c r="L107" s="4">
        <v>12490</v>
      </c>
      <c r="M107" s="4">
        <v>33.184005309440849</v>
      </c>
      <c r="N107" s="4">
        <v>47.42</v>
      </c>
      <c r="O107" s="4">
        <v>0</v>
      </c>
      <c r="P107" s="4">
        <v>2.5000000000000001E-2</v>
      </c>
      <c r="Q107" s="4">
        <v>4274</v>
      </c>
      <c r="R107" s="4">
        <f t="shared" si="10"/>
        <v>0.48254603682946356</v>
      </c>
      <c r="S107" s="4">
        <v>4321.3770000000004</v>
      </c>
      <c r="T107">
        <v>8.6999999999999993</v>
      </c>
      <c r="Z107" s="5">
        <v>101.1</v>
      </c>
      <c r="AA107">
        <v>8298.7060000000001</v>
      </c>
      <c r="AB107">
        <v>7785.6949999999997</v>
      </c>
    </row>
    <row r="108" spans="1:28" x14ac:dyDescent="0.2">
      <c r="A108" s="4" t="s">
        <v>4</v>
      </c>
      <c r="B108" s="4" t="str">
        <f t="shared" si="7"/>
        <v>Dobre2018</v>
      </c>
      <c r="C108" s="4" t="s">
        <v>106</v>
      </c>
      <c r="D108" s="4">
        <v>2018</v>
      </c>
      <c r="E108" s="4">
        <v>3</v>
      </c>
      <c r="F108" s="4">
        <v>6004</v>
      </c>
      <c r="G108" s="4">
        <v>0.38350081070708913</v>
      </c>
      <c r="H108" s="4">
        <v>0</v>
      </c>
      <c r="I108" s="4">
        <v>0</v>
      </c>
      <c r="J108" s="4">
        <v>1</v>
      </c>
      <c r="K108" s="4">
        <v>0.20348598879103283</v>
      </c>
      <c r="L108" s="4">
        <v>12490</v>
      </c>
      <c r="M108" s="4">
        <v>33.311125916055964</v>
      </c>
      <c r="N108" s="4">
        <v>47.42</v>
      </c>
      <c r="O108" s="4">
        <v>0</v>
      </c>
      <c r="P108" s="4">
        <v>2.5000000000000001E-2</v>
      </c>
      <c r="Q108" s="4">
        <v>4531</v>
      </c>
      <c r="R108" s="4">
        <f t="shared" si="10"/>
        <v>0.48070456365092074</v>
      </c>
      <c r="S108" s="4">
        <v>4472.1400000000003</v>
      </c>
      <c r="T108">
        <v>8.6999999999999993</v>
      </c>
      <c r="Z108" s="5">
        <v>100.4</v>
      </c>
      <c r="AA108">
        <v>7982.5429999999997</v>
      </c>
      <c r="AB108">
        <v>7521.433</v>
      </c>
    </row>
    <row r="109" spans="1:28" x14ac:dyDescent="0.2">
      <c r="A109" s="4" t="s">
        <v>4</v>
      </c>
      <c r="B109" s="4" t="str">
        <f t="shared" si="7"/>
        <v>Dobre2019</v>
      </c>
      <c r="C109" s="4" t="s">
        <v>106</v>
      </c>
      <c r="D109" s="4">
        <v>2019</v>
      </c>
      <c r="E109" s="4">
        <f>VLOOKUP(A109,Sheet1!$A:$B,2,0)</f>
        <v>3</v>
      </c>
      <c r="H109" s="4">
        <v>0</v>
      </c>
      <c r="I109" s="4">
        <v>0</v>
      </c>
      <c r="J109" s="4">
        <v>1</v>
      </c>
      <c r="Z109" s="5"/>
    </row>
    <row r="110" spans="1:28" x14ac:dyDescent="0.2">
      <c r="A110" s="4" t="s">
        <v>110</v>
      </c>
      <c r="B110" s="4" t="str">
        <f t="shared" si="7"/>
        <v>gmMM2008</v>
      </c>
      <c r="C110" s="4" t="s">
        <v>106</v>
      </c>
      <c r="D110" s="4">
        <v>2008</v>
      </c>
      <c r="E110" s="4">
        <v>14</v>
      </c>
      <c r="F110" s="4">
        <v>13371</v>
      </c>
      <c r="G110" s="4">
        <v>0.42450768617213452</v>
      </c>
      <c r="H110" s="4">
        <v>0</v>
      </c>
      <c r="I110" s="4">
        <v>0</v>
      </c>
      <c r="J110" s="4">
        <v>1</v>
      </c>
      <c r="K110" s="4">
        <v>0.22880279169649248</v>
      </c>
      <c r="L110" s="4">
        <v>11231</v>
      </c>
      <c r="M110" s="4">
        <v>7.4788721860743399</v>
      </c>
      <c r="N110" s="4">
        <v>38.4</v>
      </c>
      <c r="O110" s="4">
        <v>1</v>
      </c>
      <c r="P110" s="4">
        <v>3.9E-2</v>
      </c>
      <c r="R110" s="4">
        <f t="shared" ref="R110:R120" si="11">F110/L110</f>
        <v>1.1905440299171934</v>
      </c>
      <c r="S110" s="4">
        <v>6432.0630000000001</v>
      </c>
      <c r="T110">
        <v>11.2</v>
      </c>
      <c r="U110">
        <f>VLOOKUP(B110,srednia_mediana!$C:$E,2,0)</f>
        <v>104.474385615429</v>
      </c>
      <c r="W110">
        <f>VLOOKUP(B110,po_typach_srednie!C:F,4,0)</f>
        <v>313.54784979027198</v>
      </c>
      <c r="X110">
        <f>VLOOKUP(B110,po_typach_srednie!$C:$F,3,0)</f>
        <v>80.399259437720801</v>
      </c>
      <c r="Y110">
        <f>VLOOKUP(B110,srednia_mediana!$C:$E,3,0)</f>
        <v>93.661910158664696</v>
      </c>
      <c r="Z110" s="5">
        <v>101.2</v>
      </c>
      <c r="AA110">
        <v>8343.8719999999994</v>
      </c>
      <c r="AB110">
        <v>7823.4459999999999</v>
      </c>
    </row>
    <row r="111" spans="1:28" x14ac:dyDescent="0.2">
      <c r="A111" s="4" t="s">
        <v>110</v>
      </c>
      <c r="B111" s="4" t="str">
        <f t="shared" si="7"/>
        <v>gmMM2009</v>
      </c>
      <c r="C111" s="4" t="s">
        <v>106</v>
      </c>
      <c r="D111" s="4">
        <v>2009</v>
      </c>
      <c r="E111" s="4">
        <v>21</v>
      </c>
      <c r="F111" s="4">
        <v>13604</v>
      </c>
      <c r="G111" s="4">
        <v>0.46946981486852146</v>
      </c>
      <c r="H111" s="4">
        <v>0</v>
      </c>
      <c r="I111" s="4">
        <v>0</v>
      </c>
      <c r="J111" s="4">
        <v>1</v>
      </c>
      <c r="K111" s="4">
        <v>0.22774908734752025</v>
      </c>
      <c r="L111" s="4">
        <v>11231</v>
      </c>
      <c r="M111" s="4">
        <v>7.3507791825933539</v>
      </c>
      <c r="N111" s="4">
        <v>38.4</v>
      </c>
      <c r="O111" s="4">
        <v>1</v>
      </c>
      <c r="P111" s="4">
        <v>0.05</v>
      </c>
      <c r="R111" s="4">
        <f t="shared" si="11"/>
        <v>1.2112901789689252</v>
      </c>
      <c r="S111" s="4">
        <v>6545.1350000000002</v>
      </c>
      <c r="T111">
        <v>9.9</v>
      </c>
      <c r="U111">
        <f>VLOOKUP(B111,srednia_mediana!$C:$E,2,0)</f>
        <v>124.961486261932</v>
      </c>
      <c r="W111">
        <f>VLOOKUP(B111,po_typach_srednie!C:F,4,0)</f>
        <v>446.45851820137801</v>
      </c>
      <c r="X111">
        <f>VLOOKUP(B111,po_typach_srednie!$C:$F,3,0)</f>
        <v>72.409086810292905</v>
      </c>
      <c r="Y111">
        <f>VLOOKUP(B111,srednia_mediana!$C:$E,3,0)</f>
        <v>124.907169154435</v>
      </c>
      <c r="Z111" s="5">
        <v>101.6</v>
      </c>
      <c r="AA111">
        <v>8524.5370000000003</v>
      </c>
      <c r="AB111">
        <v>7974.4530000000004</v>
      </c>
    </row>
    <row r="112" spans="1:28" x14ac:dyDescent="0.2">
      <c r="A112" s="4" t="s">
        <v>110</v>
      </c>
      <c r="B112" s="4" t="str">
        <f t="shared" si="7"/>
        <v>gmMM2010</v>
      </c>
      <c r="C112" s="4" t="s">
        <v>106</v>
      </c>
      <c r="D112" s="4">
        <v>2010</v>
      </c>
      <c r="E112" s="4">
        <v>11</v>
      </c>
      <c r="F112" s="4">
        <v>13927</v>
      </c>
      <c r="G112" s="4">
        <v>0.51628866835465703</v>
      </c>
      <c r="H112" s="4">
        <v>0</v>
      </c>
      <c r="I112" s="4">
        <v>0</v>
      </c>
      <c r="J112" s="4">
        <v>1</v>
      </c>
      <c r="K112" s="4">
        <v>0.24988602973911495</v>
      </c>
      <c r="L112" s="4">
        <v>11231</v>
      </c>
      <c r="M112" s="4">
        <v>7.1802972643067422</v>
      </c>
      <c r="N112" s="4">
        <v>38.4</v>
      </c>
      <c r="O112" s="4">
        <v>1</v>
      </c>
      <c r="P112" s="4">
        <v>6.0999999999999999E-2</v>
      </c>
      <c r="R112" s="4">
        <f t="shared" si="11"/>
        <v>1.2400498619891371</v>
      </c>
      <c r="S112" s="4">
        <v>4698.2849999999999</v>
      </c>
      <c r="T112">
        <v>9.9</v>
      </c>
      <c r="U112">
        <f>VLOOKUP(B112,srednia_mediana!$C:$E,2,0)</f>
        <v>113.007259974699</v>
      </c>
      <c r="W112">
        <f>VLOOKUP(B112,po_typach_srednie!C:F,4,0)</f>
        <v>351.61799601740199</v>
      </c>
      <c r="X112">
        <f>VLOOKUP(B112,po_typach_srednie!$C:$F,3,0)</f>
        <v>80.653261867214198</v>
      </c>
      <c r="Y112">
        <f>VLOOKUP(B112,srednia_mediana!$C:$E,3,0)</f>
        <v>100.2385160271</v>
      </c>
      <c r="Z112" s="5">
        <v>106.8</v>
      </c>
      <c r="AA112">
        <v>10873.18</v>
      </c>
      <c r="AB112">
        <v>9937.5409999999993</v>
      </c>
    </row>
    <row r="113" spans="1:28" x14ac:dyDescent="0.2">
      <c r="A113" s="4" t="s">
        <v>110</v>
      </c>
      <c r="B113" s="4" t="str">
        <f t="shared" si="7"/>
        <v>gmMM2011</v>
      </c>
      <c r="C113" s="4" t="s">
        <v>106</v>
      </c>
      <c r="D113" s="4">
        <v>2011</v>
      </c>
      <c r="E113" s="4">
        <v>15</v>
      </c>
      <c r="F113" s="4">
        <v>14111</v>
      </c>
      <c r="G113" s="4">
        <v>0.53503685986538008</v>
      </c>
      <c r="H113" s="4">
        <v>0</v>
      </c>
      <c r="I113" s="4">
        <v>0</v>
      </c>
      <c r="J113" s="4">
        <v>1</v>
      </c>
      <c r="K113" s="4">
        <v>0.23870982103107469</v>
      </c>
      <c r="L113" s="4">
        <v>11231</v>
      </c>
      <c r="M113" s="4">
        <v>14.173339947558643</v>
      </c>
      <c r="N113" s="4">
        <v>38.4</v>
      </c>
      <c r="O113" s="4">
        <v>1</v>
      </c>
      <c r="P113" s="4">
        <v>6.0999999999999999E-2</v>
      </c>
      <c r="R113" s="4">
        <f t="shared" si="11"/>
        <v>1.2564330869913631</v>
      </c>
      <c r="S113" s="4">
        <v>5791.3190000000004</v>
      </c>
      <c r="T113">
        <v>9.9</v>
      </c>
      <c r="U113">
        <f>VLOOKUP(B113,srednia_mediana!$C:$E,2,0)</f>
        <v>158.92736540154701</v>
      </c>
      <c r="W113">
        <f>VLOOKUP(B113,po_typach_srednie!C:F,4,0)</f>
        <v>400.55601134015302</v>
      </c>
      <c r="X113">
        <f>VLOOKUP(B113,po_typach_srednie!$C:$F,3,0)</f>
        <v>83.754008887314001</v>
      </c>
      <c r="Y113">
        <f>VLOOKUP(B113,srednia_mediana!$C:$E,3,0)</f>
        <v>133.40925777434899</v>
      </c>
      <c r="Z113" s="5">
        <v>107.1</v>
      </c>
      <c r="AA113">
        <v>11008.68</v>
      </c>
      <c r="AB113">
        <v>10050.799999999999</v>
      </c>
    </row>
    <row r="114" spans="1:28" x14ac:dyDescent="0.2">
      <c r="A114" s="4" t="s">
        <v>110</v>
      </c>
      <c r="B114" s="4" t="str">
        <f t="shared" si="7"/>
        <v>gmMM2012</v>
      </c>
      <c r="C114" s="4" t="s">
        <v>106</v>
      </c>
      <c r="D114" s="4">
        <v>2012</v>
      </c>
      <c r="E114" s="4">
        <v>6</v>
      </c>
      <c r="F114" s="4">
        <v>14323</v>
      </c>
      <c r="G114" s="4">
        <v>0.54416298558738085</v>
      </c>
      <c r="H114" s="4">
        <v>0</v>
      </c>
      <c r="I114" s="4">
        <v>0</v>
      </c>
      <c r="J114" s="4">
        <v>1</v>
      </c>
      <c r="K114" s="4">
        <v>0.24933932864393196</v>
      </c>
      <c r="L114" s="4">
        <v>11231</v>
      </c>
      <c r="M114" s="4">
        <v>20.945332681700762</v>
      </c>
      <c r="N114" s="4">
        <v>38.4</v>
      </c>
      <c r="O114" s="4">
        <v>1</v>
      </c>
      <c r="P114" s="4">
        <v>6.5000000000000002E-2</v>
      </c>
      <c r="R114" s="4">
        <f t="shared" si="11"/>
        <v>1.2753094114504497</v>
      </c>
      <c r="S114" s="4">
        <v>5979.7730000000001</v>
      </c>
      <c r="T114">
        <v>9.9</v>
      </c>
      <c r="U114">
        <f>VLOOKUP(B114,srednia_mediana!$C:$E,2,0)</f>
        <v>120.081455219026</v>
      </c>
      <c r="W114">
        <f>VLOOKUP(B114,po_typach_srednie!C:F,4,0)</f>
        <v>178.65546610681599</v>
      </c>
      <c r="X114">
        <f>VLOOKUP(B114,po_typach_srednie!$C:$F,3,0)</f>
        <v>101.044901680496</v>
      </c>
      <c r="Y114">
        <f>VLOOKUP(B114,srednia_mediana!$C:$E,3,0)</f>
        <v>75.202291161661805</v>
      </c>
      <c r="Z114" s="5">
        <v>102.2</v>
      </c>
      <c r="AA114">
        <v>8795.5339999999997</v>
      </c>
      <c r="AB114">
        <v>8200.9629999999997</v>
      </c>
    </row>
    <row r="115" spans="1:28" x14ac:dyDescent="0.2">
      <c r="A115" s="4" t="s">
        <v>110</v>
      </c>
      <c r="B115" s="4" t="str">
        <f t="shared" si="7"/>
        <v>gmMM2013</v>
      </c>
      <c r="C115" s="4" t="s">
        <v>106</v>
      </c>
      <c r="D115" s="4">
        <v>2013</v>
      </c>
      <c r="E115" s="4">
        <v>29</v>
      </c>
      <c r="F115" s="4">
        <v>14628</v>
      </c>
      <c r="G115" s="4">
        <v>0.60647680121407133</v>
      </c>
      <c r="H115" s="4">
        <v>0</v>
      </c>
      <c r="I115" s="4">
        <v>0</v>
      </c>
      <c r="J115" s="4">
        <v>1</v>
      </c>
      <c r="K115" s="4">
        <v>0.24882913364793874</v>
      </c>
      <c r="L115" s="4">
        <v>11231</v>
      </c>
      <c r="M115" s="4">
        <v>20.508613617719444</v>
      </c>
      <c r="N115" s="4">
        <v>38.4</v>
      </c>
      <c r="O115" s="4">
        <v>1</v>
      </c>
      <c r="P115" s="4">
        <v>7.0999999999999994E-2</v>
      </c>
      <c r="R115" s="4">
        <f t="shared" si="11"/>
        <v>1.3024663876769655</v>
      </c>
      <c r="S115" s="4">
        <v>4396.7579999999998</v>
      </c>
      <c r="T115">
        <v>24.4</v>
      </c>
      <c r="U115">
        <f>VLOOKUP(B115,srednia_mediana!$C:$E,2,0)</f>
        <v>137.55171578027401</v>
      </c>
      <c r="W115">
        <f>VLOOKUP(B115,po_typach_srednie!C:F,4,0)</f>
        <v>266.09683903421097</v>
      </c>
      <c r="X115">
        <f>VLOOKUP(B115,po_typach_srednie!$C:$F,3,0)</f>
        <v>68.688256894237597</v>
      </c>
      <c r="Y115">
        <f>VLOOKUP(B115,srednia_mediana!$C:$E,3,0)</f>
        <v>127.19739524805701</v>
      </c>
      <c r="Z115" s="5">
        <v>105.1</v>
      </c>
      <c r="AA115">
        <v>10105.35</v>
      </c>
      <c r="AB115">
        <v>9295.7630000000008</v>
      </c>
    </row>
    <row r="116" spans="1:28" x14ac:dyDescent="0.2">
      <c r="A116" s="4" t="s">
        <v>110</v>
      </c>
      <c r="B116" s="4" t="str">
        <f t="shared" si="7"/>
        <v>gmMM2014</v>
      </c>
      <c r="C116" s="4" t="s">
        <v>106</v>
      </c>
      <c r="D116" s="4">
        <v>2014</v>
      </c>
      <c r="E116" s="4">
        <v>3</v>
      </c>
      <c r="F116" s="4">
        <v>14722</v>
      </c>
      <c r="G116" s="4">
        <v>0.63623125133257619</v>
      </c>
      <c r="H116" s="4">
        <v>0</v>
      </c>
      <c r="I116" s="4">
        <v>0</v>
      </c>
      <c r="J116" s="4">
        <v>1</v>
      </c>
      <c r="K116" s="4">
        <v>0.24887899563707594</v>
      </c>
      <c r="L116" s="4">
        <v>11231</v>
      </c>
      <c r="M116" s="4">
        <v>27.170221437304711</v>
      </c>
      <c r="N116" s="4">
        <v>38.4</v>
      </c>
      <c r="O116" s="4">
        <v>1</v>
      </c>
      <c r="P116" s="4">
        <v>6.5000000000000002E-2</v>
      </c>
      <c r="R116" s="4">
        <f t="shared" si="11"/>
        <v>1.3108360787107114</v>
      </c>
      <c r="S116" s="4">
        <v>4283.6859999999997</v>
      </c>
      <c r="T116">
        <v>24.4</v>
      </c>
      <c r="U116">
        <f>VLOOKUP(B116,srednia_mediana!$C:$E,2,0)</f>
        <v>114.862727219218</v>
      </c>
      <c r="W116">
        <f>VLOOKUP(B116,po_typach_srednie!C:F,4,0)</f>
        <v>202.48176919157501</v>
      </c>
      <c r="X116">
        <f>VLOOKUP(B116,po_typach_srednie!$C:$F,3,0)</f>
        <v>79.815110430276405</v>
      </c>
      <c r="Y116">
        <f>VLOOKUP(B116,srednia_mediana!$C:$E,3,0)</f>
        <v>77.619947033412203</v>
      </c>
      <c r="Z116" s="5">
        <v>105.6</v>
      </c>
      <c r="AA116">
        <v>10331.18</v>
      </c>
      <c r="AB116">
        <v>9484.5210000000006</v>
      </c>
    </row>
    <row r="117" spans="1:28" x14ac:dyDescent="0.2">
      <c r="A117" s="4" t="s">
        <v>110</v>
      </c>
      <c r="B117" s="4" t="str">
        <f t="shared" si="7"/>
        <v>gmMM2015</v>
      </c>
      <c r="C117" s="4" t="s">
        <v>106</v>
      </c>
      <c r="D117" s="4">
        <v>2015</v>
      </c>
      <c r="E117" s="4">
        <v>9</v>
      </c>
      <c r="F117" s="4">
        <v>14856</v>
      </c>
      <c r="G117" s="4">
        <v>0.596461106451737</v>
      </c>
      <c r="H117" s="4">
        <v>0</v>
      </c>
      <c r="I117" s="4">
        <v>0</v>
      </c>
      <c r="J117" s="4">
        <v>1</v>
      </c>
      <c r="K117" s="4">
        <v>0.23812038108805983</v>
      </c>
      <c r="L117" s="4">
        <v>11231</v>
      </c>
      <c r="M117" s="4">
        <v>33.656435110393105</v>
      </c>
      <c r="N117" s="4">
        <v>38.4</v>
      </c>
      <c r="O117" s="4">
        <v>1</v>
      </c>
      <c r="P117" s="4">
        <v>0.05</v>
      </c>
      <c r="Q117" s="4">
        <v>3972</v>
      </c>
      <c r="R117" s="4">
        <f t="shared" si="11"/>
        <v>1.3227673403971152</v>
      </c>
      <c r="S117" s="4">
        <v>4019.85</v>
      </c>
      <c r="T117">
        <v>15.62</v>
      </c>
      <c r="U117">
        <f>VLOOKUP(B117,srednia_mediana!$C:$E,2,0)</f>
        <v>134.76659445362699</v>
      </c>
      <c r="W117">
        <f>VLOOKUP(B117,po_typach_srednie!C:F,4,0)</f>
        <v>221.39086565817999</v>
      </c>
      <c r="X117">
        <f>VLOOKUP(B117,po_typach_srednie!$C:$F,3,0)</f>
        <v>81.317576050819099</v>
      </c>
      <c r="Y117">
        <f>VLOOKUP(B117,srednia_mediana!$C:$E,3,0)</f>
        <v>100.603040298293</v>
      </c>
      <c r="Z117" s="5">
        <v>101.4</v>
      </c>
      <c r="AA117">
        <v>8434.2049999999999</v>
      </c>
      <c r="AB117">
        <v>7898.95</v>
      </c>
    </row>
    <row r="118" spans="1:28" x14ac:dyDescent="0.2">
      <c r="A118" s="4" t="s">
        <v>110</v>
      </c>
      <c r="B118" s="4" t="str">
        <f t="shared" si="7"/>
        <v>gmMM2016</v>
      </c>
      <c r="C118" s="4" t="s">
        <v>106</v>
      </c>
      <c r="D118" s="4">
        <v>2016</v>
      </c>
      <c r="E118" s="4">
        <v>8</v>
      </c>
      <c r="F118" s="4">
        <v>15114</v>
      </c>
      <c r="G118" s="4">
        <v>0.59174128839675733</v>
      </c>
      <c r="H118" s="4">
        <v>0</v>
      </c>
      <c r="I118" s="4">
        <v>0</v>
      </c>
      <c r="J118" s="4">
        <v>1</v>
      </c>
      <c r="K118" s="4">
        <v>0.23771881399697267</v>
      </c>
      <c r="L118" s="4">
        <v>11231</v>
      </c>
      <c r="M118" s="4">
        <v>33.081910811168456</v>
      </c>
      <c r="N118" s="4">
        <v>38.4</v>
      </c>
      <c r="O118" s="4">
        <v>1</v>
      </c>
      <c r="P118" s="4">
        <v>3.9E-2</v>
      </c>
      <c r="Q118" s="4">
        <v>3717</v>
      </c>
      <c r="R118" s="4">
        <f t="shared" si="11"/>
        <v>1.3457394711067581</v>
      </c>
      <c r="S118" s="4">
        <v>3680.6329999999998</v>
      </c>
      <c r="T118">
        <v>12.719999999999999</v>
      </c>
      <c r="U118">
        <f>VLOOKUP(B118,srednia_mediana!$C:$E,2,0)</f>
        <v>245.86923213353401</v>
      </c>
      <c r="W118">
        <f>VLOOKUP(B118,po_typach_srednie!C:F,4,0)</f>
        <v>245.86923213353501</v>
      </c>
      <c r="Y118">
        <f>VLOOKUP(B118,srednia_mediana!$C:$E,3,0)</f>
        <v>208.19144532136701</v>
      </c>
      <c r="Z118" s="5">
        <v>101.1</v>
      </c>
      <c r="AA118">
        <v>8298.7060000000001</v>
      </c>
      <c r="AB118">
        <v>7785.6949999999997</v>
      </c>
    </row>
    <row r="119" spans="1:28" x14ac:dyDescent="0.2">
      <c r="A119" s="4" t="s">
        <v>110</v>
      </c>
      <c r="B119" s="4" t="str">
        <f t="shared" si="7"/>
        <v>gmMM2017</v>
      </c>
      <c r="C119" s="4" t="s">
        <v>106</v>
      </c>
      <c r="D119" s="4">
        <v>2017</v>
      </c>
      <c r="E119" s="4">
        <v>0.5</v>
      </c>
      <c r="F119" s="4">
        <v>15258</v>
      </c>
      <c r="G119" s="4">
        <v>0.61317849627393206</v>
      </c>
      <c r="H119" s="4">
        <v>0</v>
      </c>
      <c r="I119" s="4">
        <v>0</v>
      </c>
      <c r="J119" s="4">
        <v>1</v>
      </c>
      <c r="K119" s="4">
        <v>0.23752381800373965</v>
      </c>
      <c r="L119" s="4">
        <v>11231</v>
      </c>
      <c r="M119" s="4">
        <v>26.215755669157165</v>
      </c>
      <c r="N119" s="4">
        <v>38.4</v>
      </c>
      <c r="O119" s="4">
        <v>1</v>
      </c>
      <c r="P119" s="4">
        <v>0.03</v>
      </c>
      <c r="Q119" s="4">
        <v>4274</v>
      </c>
      <c r="R119" s="4">
        <f t="shared" si="11"/>
        <v>1.3585611254563263</v>
      </c>
      <c r="S119" s="4">
        <v>4321.3770000000004</v>
      </c>
      <c r="T119">
        <v>12.719999999999999</v>
      </c>
      <c r="U119">
        <f>VLOOKUP(B119,srednia_mediana!$C:$E,2,0)</f>
        <v>141.37672796784901</v>
      </c>
      <c r="W119">
        <f>VLOOKUP(B119,po_typach_srednie!C:F,4,0)</f>
        <v>277.57238574920098</v>
      </c>
      <c r="X119">
        <f>VLOOKUP(B119,po_typach_srednie!$C:$F,3,0)</f>
        <v>78.074520830038097</v>
      </c>
      <c r="Y119">
        <f>VLOOKUP(B119,srednia_mediana!$C:$E,3,0)</f>
        <v>111.321407600033</v>
      </c>
      <c r="Z119" s="5">
        <v>100.4</v>
      </c>
      <c r="AA119">
        <v>7982.5429999999997</v>
      </c>
      <c r="AB119">
        <v>7521.433</v>
      </c>
    </row>
    <row r="120" spans="1:28" x14ac:dyDescent="0.2">
      <c r="A120" s="4" t="s">
        <v>110</v>
      </c>
      <c r="B120" s="4" t="str">
        <f t="shared" si="7"/>
        <v>gmMM2018</v>
      </c>
      <c r="C120" s="4" t="s">
        <v>106</v>
      </c>
      <c r="D120" s="4">
        <v>2018</v>
      </c>
      <c r="E120" s="4">
        <v>31</v>
      </c>
      <c r="F120" s="4">
        <v>40799</v>
      </c>
      <c r="G120" s="4">
        <v>0.7970072199002981</v>
      </c>
      <c r="H120" s="4">
        <v>0</v>
      </c>
      <c r="I120" s="4">
        <v>0</v>
      </c>
      <c r="J120" s="4">
        <v>1</v>
      </c>
      <c r="K120" s="4">
        <v>4.5783990739916309E-3</v>
      </c>
      <c r="L120" s="4">
        <v>11231</v>
      </c>
      <c r="M120" s="4">
        <v>56.373930733596417</v>
      </c>
      <c r="N120" s="4">
        <v>38.4</v>
      </c>
      <c r="O120" s="4">
        <v>1</v>
      </c>
      <c r="P120" s="4">
        <v>3.2000000000000001E-2</v>
      </c>
      <c r="Q120" s="4">
        <v>4531</v>
      </c>
      <c r="R120" s="4">
        <f t="shared" si="11"/>
        <v>3.6327130264446619</v>
      </c>
      <c r="S120" s="4">
        <v>4472.1400000000003</v>
      </c>
      <c r="T120">
        <v>12.719999999999999</v>
      </c>
      <c r="U120">
        <f>VLOOKUP(B120,srednia_mediana!$C:$E,2,0)</f>
        <v>134.964173344773</v>
      </c>
      <c r="W120">
        <f>VLOOKUP(B120,po_typach_srednie!C:F,4,0)</f>
        <v>262.64822514437299</v>
      </c>
      <c r="X120">
        <f>VLOOKUP(B120,po_typach_srednie!$C:$F,3,0)</f>
        <v>80.242436859230807</v>
      </c>
      <c r="Y120">
        <f>VLOOKUP(B120,srednia_mediana!$C:$E,3,0)</f>
        <v>119.5</v>
      </c>
      <c r="Z120" s="5">
        <v>99.5</v>
      </c>
      <c r="AA120">
        <v>7576.0469999999996</v>
      </c>
      <c r="AB120">
        <v>7181.6670000000004</v>
      </c>
    </row>
    <row r="121" spans="1:28" x14ac:dyDescent="0.2">
      <c r="A121" s="4" t="s">
        <v>110</v>
      </c>
      <c r="B121" s="4" t="str">
        <f t="shared" si="7"/>
        <v>gmMM2019</v>
      </c>
      <c r="C121" s="4" t="s">
        <v>106</v>
      </c>
      <c r="D121" s="4">
        <v>2019</v>
      </c>
      <c r="E121" s="4">
        <f>VLOOKUP(A121,Sheet1!$A:$B,2,0)</f>
        <v>19</v>
      </c>
      <c r="H121" s="4">
        <v>0</v>
      </c>
      <c r="I121" s="4">
        <v>0</v>
      </c>
      <c r="J121" s="4">
        <v>1</v>
      </c>
      <c r="U121">
        <f>VLOOKUP(B121,srednia_mediana!$C:$E,2,0)</f>
        <v>465.634892621647</v>
      </c>
      <c r="V121">
        <f>VLOOKUP(B121,po_typach_srednie!$C:$F,2,0)</f>
        <v>3545.0792246655601</v>
      </c>
      <c r="W121">
        <f>VLOOKUP(B121,po_typach_srednie!C:F,4,0)</f>
        <v>316.49603394744003</v>
      </c>
      <c r="X121">
        <f>VLOOKUP(B121,po_typach_srednie!$C:$F,3,0)</f>
        <v>81.014258895075997</v>
      </c>
      <c r="Y121">
        <f>VLOOKUP(B121,srednia_mediana!$C:$E,3,0)</f>
        <v>492.89853362900402</v>
      </c>
      <c r="Z121" s="5"/>
    </row>
    <row r="122" spans="1:28" x14ac:dyDescent="0.2">
      <c r="A122" s="4" t="s">
        <v>70</v>
      </c>
      <c r="B122" s="4" t="str">
        <f t="shared" si="7"/>
        <v>GoraKalwaria2008</v>
      </c>
      <c r="C122" s="4" t="s">
        <v>108</v>
      </c>
      <c r="D122" s="4">
        <v>2008</v>
      </c>
      <c r="E122" s="4">
        <v>125</v>
      </c>
      <c r="F122" s="4">
        <v>24557</v>
      </c>
      <c r="G122" s="4">
        <v>0.71510363855475101</v>
      </c>
      <c r="H122" s="4">
        <v>0</v>
      </c>
      <c r="I122" s="4">
        <v>1</v>
      </c>
      <c r="J122" s="4">
        <v>0</v>
      </c>
      <c r="K122" s="4">
        <v>0.16681237857341105</v>
      </c>
      <c r="L122" s="4">
        <v>14412</v>
      </c>
      <c r="M122" s="4">
        <v>24.432951907806331</v>
      </c>
      <c r="N122" s="4">
        <v>31.31</v>
      </c>
      <c r="O122" s="4">
        <v>1</v>
      </c>
      <c r="P122" s="4">
        <v>0.04</v>
      </c>
      <c r="R122" s="4">
        <f t="shared" ref="R122:R132" si="12">F122/L122</f>
        <v>1.7039272828198724</v>
      </c>
      <c r="S122" s="4">
        <v>6950.357</v>
      </c>
      <c r="T122">
        <v>53.7</v>
      </c>
      <c r="U122">
        <f>VLOOKUP(B122,srednia_mediana!$C:$E,2,0)</f>
        <v>626.61601228620702</v>
      </c>
      <c r="V122">
        <f>VLOOKUP(B122,po_typach_srednie!$C:$F,2,0)</f>
        <v>1506.98005580414</v>
      </c>
      <c r="W122">
        <f>VLOOKUP(B122,po_typach_srednie!C:F,4,0)</f>
        <v>418.28558977433102</v>
      </c>
      <c r="Y122">
        <f>VLOOKUP(B122,srednia_mediana!$C:$E,3,0)</f>
        <v>254.46391394588301</v>
      </c>
      <c r="Z122" s="5">
        <v>101.6</v>
      </c>
      <c r="AA122">
        <v>8524.5370000000003</v>
      </c>
      <c r="AB122">
        <v>7974.4530000000004</v>
      </c>
    </row>
    <row r="123" spans="1:28" x14ac:dyDescent="0.2">
      <c r="A123" s="4" t="s">
        <v>70</v>
      </c>
      <c r="B123" s="4" t="str">
        <f t="shared" si="7"/>
        <v>GoraKalwaria2009</v>
      </c>
      <c r="C123" s="4" t="s">
        <v>108</v>
      </c>
      <c r="D123" s="4">
        <v>2009</v>
      </c>
      <c r="E123" s="4">
        <v>105</v>
      </c>
      <c r="F123" s="4">
        <v>24820</v>
      </c>
      <c r="G123" s="4">
        <v>0.69148509541384306</v>
      </c>
      <c r="H123" s="4">
        <v>0</v>
      </c>
      <c r="I123" s="4">
        <v>1</v>
      </c>
      <c r="J123" s="4">
        <v>0</v>
      </c>
      <c r="K123" s="4">
        <v>0.16570219261726338</v>
      </c>
      <c r="L123" s="4">
        <v>14412</v>
      </c>
      <c r="M123" s="4">
        <v>28.203062046736505</v>
      </c>
      <c r="N123" s="4">
        <v>31.31</v>
      </c>
      <c r="O123" s="4">
        <v>1</v>
      </c>
      <c r="P123" s="4">
        <v>5.5999999999999994E-2</v>
      </c>
      <c r="R123" s="4">
        <f t="shared" si="12"/>
        <v>1.7221759644740493</v>
      </c>
      <c r="S123" s="4">
        <v>7030.5550000000003</v>
      </c>
      <c r="T123">
        <v>71.699999999999989</v>
      </c>
      <c r="U123">
        <f>VLOOKUP(B123,srednia_mediana!$C:$E,2,0)</f>
        <v>910.67184690217402</v>
      </c>
      <c r="V123">
        <f>VLOOKUP(B123,po_typach_srednie!$C:$F,2,0)</f>
        <v>1773.4746391519</v>
      </c>
      <c r="W123">
        <f>VLOOKUP(B123,po_typach_srednie!C:F,4,0)</f>
        <v>250.88147635827099</v>
      </c>
      <c r="Y123">
        <f>VLOOKUP(B123,srednia_mediana!$C:$E,3,0)</f>
        <v>348.13045296858797</v>
      </c>
      <c r="Z123" s="5">
        <v>106.8</v>
      </c>
      <c r="AA123">
        <v>10873.18</v>
      </c>
      <c r="AB123">
        <v>9937.5409999999993</v>
      </c>
    </row>
    <row r="124" spans="1:28" x14ac:dyDescent="0.2">
      <c r="A124" s="4" t="s">
        <v>70</v>
      </c>
      <c r="B124" s="4" t="str">
        <f t="shared" si="7"/>
        <v>GoraKalwaria2010</v>
      </c>
      <c r="C124" s="4" t="s">
        <v>108</v>
      </c>
      <c r="D124" s="4">
        <v>2010</v>
      </c>
      <c r="E124" s="4">
        <v>107</v>
      </c>
      <c r="F124" s="4">
        <v>25372</v>
      </c>
      <c r="G124" s="4">
        <v>0.66800611753055383</v>
      </c>
      <c r="H124" s="4">
        <v>0</v>
      </c>
      <c r="I124" s="4">
        <v>1</v>
      </c>
      <c r="J124" s="4">
        <v>0</v>
      </c>
      <c r="K124" s="4">
        <v>0.16480086039411601</v>
      </c>
      <c r="L124" s="4">
        <v>14412</v>
      </c>
      <c r="M124" s="4">
        <v>27.58946870565978</v>
      </c>
      <c r="N124" s="4">
        <v>31.31</v>
      </c>
      <c r="O124" s="4">
        <v>1</v>
      </c>
      <c r="P124" s="4">
        <v>6.5000000000000002E-2</v>
      </c>
      <c r="R124" s="4">
        <f t="shared" si="12"/>
        <v>1.7604773799611435</v>
      </c>
      <c r="S124" s="4">
        <v>5720.6679999999997</v>
      </c>
      <c r="T124">
        <v>71.699999999999989</v>
      </c>
      <c r="U124">
        <f>VLOOKUP(B124,srednia_mediana!$C:$E,2,0)</f>
        <v>471.22803915797101</v>
      </c>
      <c r="V124">
        <f>VLOOKUP(B124,po_typach_srednie!$C:$F,2,0)</f>
        <v>1385.71465870771</v>
      </c>
      <c r="W124">
        <f>VLOOKUP(B124,po_typach_srednie!C:F,4,0)</f>
        <v>293.65782176967298</v>
      </c>
      <c r="Y124">
        <f>VLOOKUP(B124,srednia_mediana!$C:$E,3,0)</f>
        <v>270.373848365637</v>
      </c>
      <c r="Z124" s="5">
        <v>107.1</v>
      </c>
      <c r="AA124">
        <v>11008.68</v>
      </c>
      <c r="AB124">
        <v>10050.799999999999</v>
      </c>
    </row>
    <row r="125" spans="1:28" x14ac:dyDescent="0.2">
      <c r="A125" s="4" t="s">
        <v>70</v>
      </c>
      <c r="B125" s="4" t="str">
        <f t="shared" si="7"/>
        <v>GoraKalwaria2011</v>
      </c>
      <c r="C125" s="4" t="s">
        <v>108</v>
      </c>
      <c r="D125" s="4">
        <v>2011</v>
      </c>
      <c r="E125" s="4">
        <v>103</v>
      </c>
      <c r="F125" s="4">
        <v>25563</v>
      </c>
      <c r="G125" s="4">
        <v>0.67105878715109291</v>
      </c>
      <c r="H125" s="4">
        <v>0</v>
      </c>
      <c r="I125" s="4">
        <v>1</v>
      </c>
      <c r="J125" s="4">
        <v>0</v>
      </c>
      <c r="K125" s="4">
        <v>0.16441923397169025</v>
      </c>
      <c r="L125" s="4">
        <v>14412</v>
      </c>
      <c r="M125" s="4">
        <v>31.295231389117085</v>
      </c>
      <c r="N125" s="4">
        <v>31.31</v>
      </c>
      <c r="O125" s="4">
        <v>1</v>
      </c>
      <c r="P125" s="4">
        <v>0.06</v>
      </c>
      <c r="R125" s="4">
        <f t="shared" si="12"/>
        <v>1.7737302248126561</v>
      </c>
      <c r="S125" s="4">
        <v>6495.9070000000002</v>
      </c>
      <c r="T125">
        <v>63.8</v>
      </c>
      <c r="U125">
        <f>VLOOKUP(B125,srednia_mediana!$C:$E,2,0)</f>
        <v>394.06242046923001</v>
      </c>
      <c r="W125">
        <f>VLOOKUP(B125,po_typach_srednie!C:F,4,0)</f>
        <v>394.06242046923097</v>
      </c>
      <c r="Y125">
        <f>VLOOKUP(B125,srednia_mediana!$C:$E,3,0)</f>
        <v>164.73790322580601</v>
      </c>
      <c r="Z125" s="5">
        <v>102.2</v>
      </c>
      <c r="AA125">
        <v>8795.5339999999997</v>
      </c>
      <c r="AB125">
        <v>8200.9629999999997</v>
      </c>
    </row>
    <row r="126" spans="1:28" x14ac:dyDescent="0.2">
      <c r="A126" s="4" t="s">
        <v>70</v>
      </c>
      <c r="B126" s="4" t="str">
        <f t="shared" si="7"/>
        <v>GoraKalwaria2012</v>
      </c>
      <c r="C126" s="4" t="s">
        <v>108</v>
      </c>
      <c r="D126" s="4">
        <v>2012</v>
      </c>
      <c r="E126" s="4">
        <v>105</v>
      </c>
      <c r="F126" s="4">
        <v>25701</v>
      </c>
      <c r="G126" s="4">
        <v>0.68252473536248814</v>
      </c>
      <c r="H126" s="4">
        <v>0</v>
      </c>
      <c r="I126" s="4">
        <v>1</v>
      </c>
      <c r="J126" s="4">
        <v>0</v>
      </c>
      <c r="K126" s="4">
        <v>0.16439772411878992</v>
      </c>
      <c r="L126" s="4">
        <v>14412</v>
      </c>
      <c r="M126" s="4">
        <v>35.018092681218633</v>
      </c>
      <c r="N126" s="4">
        <v>31.31</v>
      </c>
      <c r="O126" s="4">
        <v>1</v>
      </c>
      <c r="P126" s="4">
        <v>7.0000000000000007E-2</v>
      </c>
      <c r="R126" s="4">
        <f t="shared" si="12"/>
        <v>1.7833055786844296</v>
      </c>
      <c r="S126" s="4">
        <v>6629.5690000000004</v>
      </c>
      <c r="T126">
        <v>63.8</v>
      </c>
      <c r="U126">
        <f>VLOOKUP(B126,srednia_mediana!$C:$E,2,0)</f>
        <v>312.36518868943699</v>
      </c>
      <c r="W126">
        <f>VLOOKUP(B126,po_typach_srednie!C:F,4,0)</f>
        <v>312.36518868943801</v>
      </c>
      <c r="Y126">
        <f>VLOOKUP(B126,srednia_mediana!$C:$E,3,0)</f>
        <v>162.33766233766201</v>
      </c>
      <c r="Z126" s="5">
        <v>105.1</v>
      </c>
      <c r="AA126">
        <v>10105.35</v>
      </c>
      <c r="AB126">
        <v>9295.7630000000008</v>
      </c>
    </row>
    <row r="127" spans="1:28" x14ac:dyDescent="0.2">
      <c r="A127" s="4" t="s">
        <v>70</v>
      </c>
      <c r="B127" s="4" t="str">
        <f t="shared" si="7"/>
        <v>GoraKalwaria2013</v>
      </c>
      <c r="C127" s="4" t="s">
        <v>108</v>
      </c>
      <c r="D127" s="4">
        <v>2013</v>
      </c>
      <c r="E127" s="4">
        <v>116</v>
      </c>
      <c r="F127" s="4">
        <v>25828</v>
      </c>
      <c r="G127" s="4">
        <v>0.61881169339159803</v>
      </c>
      <c r="H127" s="4">
        <v>0</v>
      </c>
      <c r="I127" s="4">
        <v>1</v>
      </c>
      <c r="J127" s="4">
        <v>0</v>
      </c>
      <c r="K127" s="4">
        <v>0.16495142936441856</v>
      </c>
      <c r="L127" s="4">
        <v>14412</v>
      </c>
      <c r="M127" s="4">
        <v>46.461204893913582</v>
      </c>
      <c r="N127" s="4">
        <v>31.31</v>
      </c>
      <c r="O127" s="4">
        <v>1</v>
      </c>
      <c r="P127" s="4">
        <v>6.5000000000000002E-2</v>
      </c>
      <c r="R127" s="4">
        <f t="shared" si="12"/>
        <v>1.7921176797113516</v>
      </c>
      <c r="S127" s="4">
        <v>5506.81</v>
      </c>
      <c r="T127">
        <v>61.940000000000005</v>
      </c>
      <c r="U127">
        <f>VLOOKUP(B127,srednia_mediana!$C:$E,2,0)</f>
        <v>1102.0590744665201</v>
      </c>
      <c r="V127">
        <f>VLOOKUP(B127,po_typach_srednie!$C:$F,2,0)</f>
        <v>3341.3374765536</v>
      </c>
      <c r="W127">
        <f>VLOOKUP(B127,po_typach_srednie!C:F,4,0)</f>
        <v>250.50249902496699</v>
      </c>
      <c r="Y127">
        <f>VLOOKUP(B127,srednia_mediana!$C:$E,3,0)</f>
        <v>1014.1657385265499</v>
      </c>
      <c r="Z127" s="5">
        <v>105.6</v>
      </c>
      <c r="AA127">
        <v>10331.18</v>
      </c>
      <c r="AB127">
        <v>9484.5210000000006</v>
      </c>
    </row>
    <row r="128" spans="1:28" x14ac:dyDescent="0.2">
      <c r="A128" s="4" t="s">
        <v>70</v>
      </c>
      <c r="B128" s="4" t="str">
        <f t="shared" si="7"/>
        <v>GoraKalwaria2014</v>
      </c>
      <c r="C128" s="4" t="s">
        <v>108</v>
      </c>
      <c r="D128" s="4">
        <v>2014</v>
      </c>
      <c r="E128" s="4">
        <v>111</v>
      </c>
      <c r="F128" s="4">
        <v>25950</v>
      </c>
      <c r="G128" s="4">
        <v>0.68394120766112843</v>
      </c>
      <c r="H128" s="4">
        <v>0</v>
      </c>
      <c r="I128" s="4">
        <v>1</v>
      </c>
      <c r="J128" s="4">
        <v>0</v>
      </c>
      <c r="K128" s="4">
        <v>0.16512558978628919</v>
      </c>
      <c r="L128" s="4">
        <v>14412</v>
      </c>
      <c r="M128" s="4">
        <v>53.949903660886321</v>
      </c>
      <c r="N128" s="4">
        <v>31.31</v>
      </c>
      <c r="O128" s="4">
        <v>1</v>
      </c>
      <c r="P128" s="4">
        <v>0.06</v>
      </c>
      <c r="R128" s="4">
        <f t="shared" si="12"/>
        <v>1.8005828476269776</v>
      </c>
      <c r="S128" s="4">
        <v>5426.6130000000003</v>
      </c>
      <c r="T128">
        <v>61.940000000000005</v>
      </c>
      <c r="U128">
        <f>VLOOKUP(B128,srednia_mediana!$C:$E,2,0)</f>
        <v>1490.5364944257699</v>
      </c>
      <c r="V128">
        <f>VLOOKUP(B128,po_typach_srednie!$C:$F,2,0)</f>
        <v>2808.707202438</v>
      </c>
      <c r="W128">
        <f>VLOOKUP(B128,po_typach_srednie!C:F,4,0)</f>
        <v>403.623805363055</v>
      </c>
      <c r="Y128">
        <f>VLOOKUP(B128,srednia_mediana!$C:$E,3,0)</f>
        <v>1407.82683644503</v>
      </c>
      <c r="Z128" s="5">
        <v>101.4</v>
      </c>
      <c r="AA128">
        <v>8434.2049999999999</v>
      </c>
      <c r="AB128">
        <v>7898.95</v>
      </c>
    </row>
    <row r="129" spans="1:28" x14ac:dyDescent="0.2">
      <c r="A129" s="4" t="s">
        <v>70</v>
      </c>
      <c r="B129" s="4" t="str">
        <f t="shared" si="7"/>
        <v>GoraKalwaria2015</v>
      </c>
      <c r="C129" s="4" t="s">
        <v>108</v>
      </c>
      <c r="D129" s="4">
        <v>2015</v>
      </c>
      <c r="E129" s="4">
        <v>87</v>
      </c>
      <c r="F129" s="4">
        <v>26244</v>
      </c>
      <c r="G129" s="4">
        <v>0.7055550856751267</v>
      </c>
      <c r="H129" s="4">
        <v>0</v>
      </c>
      <c r="I129" s="4">
        <v>1</v>
      </c>
      <c r="J129" s="4">
        <v>0</v>
      </c>
      <c r="K129" s="4">
        <v>0.17541146266999724</v>
      </c>
      <c r="L129" s="4">
        <v>14412</v>
      </c>
      <c r="M129" s="4">
        <v>53.345526596555402</v>
      </c>
      <c r="N129" s="4">
        <v>31.31</v>
      </c>
      <c r="O129" s="4">
        <v>1</v>
      </c>
      <c r="P129" s="4">
        <v>5.5E-2</v>
      </c>
      <c r="Q129" s="4">
        <v>5171</v>
      </c>
      <c r="R129" s="4">
        <f t="shared" si="12"/>
        <v>1.8209825145711906</v>
      </c>
      <c r="S129" s="4">
        <v>5239.4859999999999</v>
      </c>
      <c r="T129">
        <v>67.5</v>
      </c>
      <c r="U129">
        <f>VLOOKUP(B129,srednia_mediana!$C:$E,2,0)</f>
        <v>1327.4086671346099</v>
      </c>
      <c r="V129">
        <f>VLOOKUP(B129,po_typach_srednie!$C:$F,2,0)</f>
        <v>3500.8981686320999</v>
      </c>
      <c r="W129">
        <f>VLOOKUP(B129,po_typach_srednie!C:F,4,0)</f>
        <v>333.50797873626101</v>
      </c>
      <c r="X129">
        <f>VLOOKUP(B129,po_typach_srednie!$C:$F,3,0)</f>
        <v>109.991437876917</v>
      </c>
      <c r="Y129">
        <f>VLOOKUP(B129,srednia_mediana!$C:$E,3,0)</f>
        <v>1289.72138193604</v>
      </c>
      <c r="Z129" s="5">
        <v>101.1</v>
      </c>
      <c r="AA129">
        <v>8298.7060000000001</v>
      </c>
      <c r="AB129">
        <v>7785.6949999999997</v>
      </c>
    </row>
    <row r="130" spans="1:28" x14ac:dyDescent="0.2">
      <c r="A130" s="4" t="s">
        <v>70</v>
      </c>
      <c r="B130" s="4" t="str">
        <f t="shared" ref="B130:B193" si="13">CONCATENATE(A130,D130)</f>
        <v>GoraKalwaria2016</v>
      </c>
      <c r="C130" s="4" t="s">
        <v>108</v>
      </c>
      <c r="D130" s="4">
        <v>2016</v>
      </c>
      <c r="E130" s="4">
        <v>66</v>
      </c>
      <c r="F130" s="4">
        <v>26393</v>
      </c>
      <c r="G130" s="4">
        <v>0.71523471894342994</v>
      </c>
      <c r="H130" s="4">
        <v>0</v>
      </c>
      <c r="I130" s="4">
        <v>1</v>
      </c>
      <c r="J130" s="4">
        <v>0</v>
      </c>
      <c r="K130" s="4">
        <v>0.1750444074382459</v>
      </c>
      <c r="L130" s="4">
        <v>14412</v>
      </c>
      <c r="M130" s="4">
        <v>53.044367824802023</v>
      </c>
      <c r="N130" s="4">
        <v>31.31</v>
      </c>
      <c r="O130" s="4">
        <v>1</v>
      </c>
      <c r="P130" s="4">
        <v>4.9000000000000002E-2</v>
      </c>
      <c r="Q130" s="4">
        <v>5068</v>
      </c>
      <c r="R130" s="4">
        <f t="shared" si="12"/>
        <v>1.8313211212878158</v>
      </c>
      <c r="S130" s="4">
        <v>4998.8950000000004</v>
      </c>
      <c r="T130">
        <v>74.84</v>
      </c>
      <c r="U130">
        <f>VLOOKUP(B130,srednia_mediana!$C:$E,2,0)</f>
        <v>1040.61517482255</v>
      </c>
      <c r="V130">
        <f>VLOOKUP(B130,po_typach_srednie!$C:$F,2,0)</f>
        <v>3570.66365617767</v>
      </c>
      <c r="W130">
        <f>VLOOKUP(B130,po_typach_srednie!C:F,4,0)</f>
        <v>384.37996901684301</v>
      </c>
      <c r="X130">
        <f>VLOOKUP(B130,po_typach_srednie!$C:$F,3,0)</f>
        <v>97.311997736762194</v>
      </c>
      <c r="Y130">
        <f>VLOOKUP(B130,srednia_mediana!$C:$E,3,0)</f>
        <v>1049.96520433982</v>
      </c>
      <c r="Z130" s="5">
        <v>100.4</v>
      </c>
      <c r="AA130">
        <v>7982.5429999999997</v>
      </c>
      <c r="AB130">
        <v>7521.433</v>
      </c>
    </row>
    <row r="131" spans="1:28" x14ac:dyDescent="0.2">
      <c r="A131" s="4" t="s">
        <v>70</v>
      </c>
      <c r="B131" s="4" t="str">
        <f t="shared" si="13"/>
        <v>GoraKalwaria2017</v>
      </c>
      <c r="C131" s="4" t="s">
        <v>108</v>
      </c>
      <c r="D131" s="4">
        <v>2017</v>
      </c>
      <c r="E131" s="4">
        <v>83</v>
      </c>
      <c r="F131" s="4">
        <v>26579</v>
      </c>
      <c r="G131" s="4">
        <v>0.70643232494266306</v>
      </c>
      <c r="H131" s="4">
        <v>0</v>
      </c>
      <c r="I131" s="4">
        <v>1</v>
      </c>
      <c r="J131" s="4">
        <v>0</v>
      </c>
      <c r="K131" s="4">
        <v>0.17593810713294475</v>
      </c>
      <c r="L131" s="4">
        <v>14412</v>
      </c>
      <c r="M131" s="4">
        <v>52.673163023439564</v>
      </c>
      <c r="N131" s="4">
        <v>31.31</v>
      </c>
      <c r="O131" s="4">
        <v>1</v>
      </c>
      <c r="P131" s="4">
        <v>4.0999999999999995E-2</v>
      </c>
      <c r="Q131" s="4">
        <v>5296</v>
      </c>
      <c r="R131" s="4">
        <f t="shared" si="12"/>
        <v>1.8442270330280321</v>
      </c>
      <c r="S131" s="4">
        <v>5453.3450000000003</v>
      </c>
      <c r="T131">
        <v>74.84</v>
      </c>
      <c r="U131">
        <f>VLOOKUP(B131,srednia_mediana!$C:$E,2,0)</f>
        <v>841.39901503022702</v>
      </c>
      <c r="V131">
        <f>VLOOKUP(B131,po_typach_srednie!$C:$F,2,0)</f>
        <v>3394.7919922331398</v>
      </c>
      <c r="W131">
        <f>VLOOKUP(B131,po_typach_srednie!C:F,4,0)</f>
        <v>440.68186206625199</v>
      </c>
      <c r="X131">
        <f>VLOOKUP(B131,po_typach_srednie!$C:$F,3,0)</f>
        <v>103.651824705645</v>
      </c>
      <c r="Y131">
        <f>VLOOKUP(B131,srednia_mediana!$C:$E,3,0)</f>
        <v>798.012703718382</v>
      </c>
      <c r="Z131" s="5">
        <v>99.5</v>
      </c>
      <c r="AA131">
        <v>7576.0469999999996</v>
      </c>
      <c r="AB131">
        <v>7181.6670000000004</v>
      </c>
    </row>
    <row r="132" spans="1:28" x14ac:dyDescent="0.2">
      <c r="A132" s="4" t="s">
        <v>70</v>
      </c>
      <c r="B132" s="4" t="str">
        <f t="shared" si="13"/>
        <v>GoraKalwaria2018</v>
      </c>
      <c r="C132" s="4" t="s">
        <v>108</v>
      </c>
      <c r="D132" s="4">
        <v>2018</v>
      </c>
      <c r="E132" s="4">
        <v>81</v>
      </c>
      <c r="F132" s="4">
        <v>26772</v>
      </c>
      <c r="G132" s="4">
        <v>0.69871549919996334</v>
      </c>
      <c r="H132" s="4">
        <v>0</v>
      </c>
      <c r="I132" s="4">
        <v>1</v>
      </c>
      <c r="J132" s="4">
        <v>0</v>
      </c>
      <c r="K132" s="4">
        <v>0.19213433250069387</v>
      </c>
      <c r="L132" s="4">
        <v>14412</v>
      </c>
      <c r="M132" s="4">
        <v>52.293440908411775</v>
      </c>
      <c r="N132" s="4">
        <v>31.31</v>
      </c>
      <c r="O132" s="4">
        <v>1</v>
      </c>
      <c r="P132" s="4">
        <v>3.7999999999999999E-2</v>
      </c>
      <c r="Q132" s="4">
        <v>5717</v>
      </c>
      <c r="R132" s="4">
        <f t="shared" si="12"/>
        <v>1.8576186511240633</v>
      </c>
      <c r="S132" s="4">
        <v>5560.2740000000003</v>
      </c>
      <c r="T132">
        <v>76.22</v>
      </c>
      <c r="U132">
        <f>VLOOKUP(B132,srednia_mediana!$C:$E,2,0)</f>
        <v>1131.9111058589001</v>
      </c>
      <c r="V132">
        <f>VLOOKUP(B132,po_typach_srednie!$C:$F,2,0)</f>
        <v>3642.9426661243501</v>
      </c>
      <c r="W132">
        <f>VLOOKUP(B132,po_typach_srednie!C:F,4,0)</f>
        <v>557.112939356026</v>
      </c>
      <c r="X132">
        <f>VLOOKUP(B132,po_typach_srednie!$C:$F,3,0)</f>
        <v>110.834685414153</v>
      </c>
      <c r="Y132">
        <f>VLOOKUP(B132,srednia_mediana!$C:$E,3,0)</f>
        <v>1043.3833089872301</v>
      </c>
      <c r="Z132" s="5">
        <v>101.2</v>
      </c>
      <c r="AA132">
        <v>8343.8719999999994</v>
      </c>
      <c r="AB132">
        <v>7823.4459999999999</v>
      </c>
    </row>
    <row r="133" spans="1:28" x14ac:dyDescent="0.2">
      <c r="A133" s="4" t="s">
        <v>70</v>
      </c>
      <c r="B133" s="4" t="str">
        <f t="shared" si="13"/>
        <v>GoraKalwaria2019</v>
      </c>
      <c r="C133" s="4" t="s">
        <v>108</v>
      </c>
      <c r="D133" s="4">
        <v>2019</v>
      </c>
      <c r="E133" s="4">
        <f>VLOOKUP(A133,Sheet1!$A:$B,2,0)</f>
        <v>109</v>
      </c>
      <c r="H133" s="4">
        <v>0</v>
      </c>
      <c r="I133" s="4">
        <v>1</v>
      </c>
      <c r="J133" s="4">
        <v>0</v>
      </c>
      <c r="Z133" s="5"/>
    </row>
    <row r="134" spans="1:28" x14ac:dyDescent="0.2">
      <c r="A134" s="4" t="s">
        <v>71</v>
      </c>
      <c r="B134" s="4" t="str">
        <f t="shared" si="13"/>
        <v>GrodziskMaz2008</v>
      </c>
      <c r="C134" s="4" t="s">
        <v>0</v>
      </c>
      <c r="D134" s="4">
        <v>2008</v>
      </c>
      <c r="E134" s="4">
        <v>163</v>
      </c>
      <c r="F134" s="4">
        <v>38935</v>
      </c>
      <c r="G134" s="4">
        <v>0.87442370799376712</v>
      </c>
      <c r="H134" s="4">
        <v>0</v>
      </c>
      <c r="I134" s="4">
        <v>1</v>
      </c>
      <c r="J134" s="4">
        <v>0</v>
      </c>
      <c r="K134" s="4">
        <v>7.0810584179632902E-2</v>
      </c>
      <c r="L134" s="4">
        <v>10733</v>
      </c>
      <c r="M134" s="4">
        <v>23.115448824964684</v>
      </c>
      <c r="N134" s="4">
        <v>29.29</v>
      </c>
      <c r="O134" s="4">
        <v>1</v>
      </c>
      <c r="P134" s="4">
        <v>2.5000000000000001E-2</v>
      </c>
      <c r="R134" s="4">
        <f t="shared" ref="R134:R144" si="14">F134/L134</f>
        <v>3.6275971303456629</v>
      </c>
      <c r="S134" s="4">
        <v>4391.2120000000004</v>
      </c>
      <c r="T134">
        <v>126.3</v>
      </c>
      <c r="U134">
        <f>VLOOKUP(B134,srednia_mediana!$C:$E,2,0)</f>
        <v>466.88859321367198</v>
      </c>
      <c r="W134">
        <f>VLOOKUP(B134,po_typach_srednie!C:F,4,0)</f>
        <v>1020.31496356703</v>
      </c>
      <c r="X134">
        <f>VLOOKUP(B134,po_typach_srednie!$C:$F,3,0)</f>
        <v>179.10688062992801</v>
      </c>
      <c r="Y134">
        <f>VLOOKUP(B134,srednia_mediana!$C:$E,3,0)</f>
        <v>474.31689867002598</v>
      </c>
      <c r="Z134" s="5">
        <v>106.8</v>
      </c>
      <c r="AA134">
        <v>10873.18</v>
      </c>
      <c r="AB134">
        <v>9937.5409999999993</v>
      </c>
    </row>
    <row r="135" spans="1:28" x14ac:dyDescent="0.2">
      <c r="A135" s="4" t="s">
        <v>71</v>
      </c>
      <c r="B135" s="4" t="str">
        <f t="shared" si="13"/>
        <v>GrodziskMaz2009</v>
      </c>
      <c r="C135" s="4" t="s">
        <v>0</v>
      </c>
      <c r="D135" s="4">
        <v>2009</v>
      </c>
      <c r="E135" s="4">
        <v>251</v>
      </c>
      <c r="F135" s="4">
        <v>39568</v>
      </c>
      <c r="G135" s="4">
        <v>0.88912301142745187</v>
      </c>
      <c r="H135" s="4">
        <v>0</v>
      </c>
      <c r="I135" s="4">
        <v>1</v>
      </c>
      <c r="J135" s="4">
        <v>0</v>
      </c>
      <c r="K135" s="4">
        <v>7.1090095965713224E-2</v>
      </c>
      <c r="L135" s="4">
        <v>10733</v>
      </c>
      <c r="M135" s="4">
        <v>27.80024262029923</v>
      </c>
      <c r="N135" s="4">
        <v>29.29</v>
      </c>
      <c r="O135" s="4">
        <v>1</v>
      </c>
      <c r="P135" s="4">
        <v>3.7000000000000005E-2</v>
      </c>
      <c r="R135" s="4">
        <f t="shared" si="14"/>
        <v>3.6865741172086088</v>
      </c>
      <c r="S135" s="4">
        <v>4412.027</v>
      </c>
      <c r="T135">
        <v>123.7</v>
      </c>
      <c r="U135">
        <f>VLOOKUP(B135,srednia_mediana!$C:$E,2,0)</f>
        <v>392.272700974484</v>
      </c>
      <c r="W135">
        <f>VLOOKUP(B135,po_typach_srednie!C:F,4,0)</f>
        <v>625.25169868251896</v>
      </c>
      <c r="X135">
        <f>VLOOKUP(B135,po_typach_srednie!$C:$F,3,0)</f>
        <v>171.55575577739901</v>
      </c>
      <c r="Y135">
        <f>VLOOKUP(B135,srednia_mediana!$C:$E,3,0)</f>
        <v>334.29281236877802</v>
      </c>
      <c r="Z135" s="5">
        <v>107.1</v>
      </c>
      <c r="AA135">
        <v>11008.68</v>
      </c>
      <c r="AB135">
        <v>10050.799999999999</v>
      </c>
    </row>
    <row r="136" spans="1:28" x14ac:dyDescent="0.2">
      <c r="A136" s="4" t="s">
        <v>71</v>
      </c>
      <c r="B136" s="4" t="str">
        <f t="shared" si="13"/>
        <v>GrodziskMaz2010</v>
      </c>
      <c r="C136" s="4" t="s">
        <v>0</v>
      </c>
      <c r="D136" s="4">
        <v>2010</v>
      </c>
      <c r="E136" s="4">
        <v>334</v>
      </c>
      <c r="F136" s="4">
        <v>41976</v>
      </c>
      <c r="G136" s="4">
        <v>0.90530361439409324</v>
      </c>
      <c r="H136" s="4">
        <v>0</v>
      </c>
      <c r="I136" s="4">
        <v>1</v>
      </c>
      <c r="J136" s="4">
        <v>0</v>
      </c>
      <c r="K136" s="4">
        <v>7.166387337057728E-2</v>
      </c>
      <c r="L136" s="4">
        <v>10740</v>
      </c>
      <c r="M136" s="4">
        <v>33.352391842957879</v>
      </c>
      <c r="N136" s="4">
        <v>29.29</v>
      </c>
      <c r="O136" s="4">
        <v>1</v>
      </c>
      <c r="P136" s="4">
        <v>0.04</v>
      </c>
      <c r="R136" s="4">
        <f t="shared" si="14"/>
        <v>3.9083798882681564</v>
      </c>
      <c r="S136" s="4">
        <v>4072.0569999999998</v>
      </c>
      <c r="T136">
        <v>123.7</v>
      </c>
      <c r="U136">
        <f>VLOOKUP(B136,srednia_mediana!$C:$E,2,0)</f>
        <v>406.720165621192</v>
      </c>
      <c r="W136">
        <f>VLOOKUP(B136,po_typach_srednie!C:F,4,0)</f>
        <v>578.16177794132102</v>
      </c>
      <c r="X136">
        <f>VLOOKUP(B136,po_typach_srednie!$C:$F,3,0)</f>
        <v>194.132566344233</v>
      </c>
      <c r="Y136">
        <f>VLOOKUP(B136,srednia_mediana!$C:$E,3,0)</f>
        <v>366.04928316259702</v>
      </c>
      <c r="Z136" s="5">
        <v>102.2</v>
      </c>
      <c r="AA136">
        <v>8795.5339999999997</v>
      </c>
      <c r="AB136">
        <v>8200.9629999999997</v>
      </c>
    </row>
    <row r="137" spans="1:28" x14ac:dyDescent="0.2">
      <c r="A137" s="4" t="s">
        <v>71</v>
      </c>
      <c r="B137" s="4" t="str">
        <f t="shared" si="13"/>
        <v>GrodziskMaz2011</v>
      </c>
      <c r="C137" s="4" t="s">
        <v>0</v>
      </c>
      <c r="D137" s="4">
        <v>2011</v>
      </c>
      <c r="E137" s="4">
        <v>301</v>
      </c>
      <c r="F137" s="4">
        <v>42736</v>
      </c>
      <c r="G137" s="4">
        <v>0.91018575002037405</v>
      </c>
      <c r="H137" s="4">
        <v>0</v>
      </c>
      <c r="I137" s="4">
        <v>1</v>
      </c>
      <c r="J137" s="4">
        <v>0</v>
      </c>
      <c r="K137" s="4">
        <v>7.0506517690875237E-2</v>
      </c>
      <c r="L137" s="4">
        <v>10740</v>
      </c>
      <c r="M137" s="4">
        <v>35.099213777611382</v>
      </c>
      <c r="N137" s="4">
        <v>29.29</v>
      </c>
      <c r="O137" s="4">
        <v>1</v>
      </c>
      <c r="P137" s="4">
        <v>4.0999999999999995E-2</v>
      </c>
      <c r="R137" s="4">
        <f t="shared" si="14"/>
        <v>3.9791433891992551</v>
      </c>
      <c r="S137" s="4">
        <v>4273.2640000000001</v>
      </c>
      <c r="T137">
        <v>121.49999999999999</v>
      </c>
      <c r="U137">
        <f>VLOOKUP(B137,srednia_mediana!$C:$E,2,0)</f>
        <v>355.376952122891</v>
      </c>
      <c r="W137">
        <f>VLOOKUP(B137,po_typach_srednie!C:F,4,0)</f>
        <v>684.69319512114896</v>
      </c>
      <c r="X137">
        <f>VLOOKUP(B137,po_typach_srednie!$C:$F,3,0)</f>
        <v>184.26164938850201</v>
      </c>
      <c r="Y137">
        <f>VLOOKUP(B137,srednia_mediana!$C:$E,3,0)</f>
        <v>280.88122580645103</v>
      </c>
      <c r="Z137" s="5">
        <v>105.1</v>
      </c>
      <c r="AA137">
        <v>10105.35</v>
      </c>
      <c r="AB137">
        <v>9295.7630000000008</v>
      </c>
    </row>
    <row r="138" spans="1:28" x14ac:dyDescent="0.2">
      <c r="A138" s="4" t="s">
        <v>71</v>
      </c>
      <c r="B138" s="4" t="str">
        <f t="shared" si="13"/>
        <v>GrodziskMaz2012</v>
      </c>
      <c r="C138" s="4" t="s">
        <v>0</v>
      </c>
      <c r="D138" s="4">
        <v>2012</v>
      </c>
      <c r="E138" s="4">
        <v>251</v>
      </c>
      <c r="F138" s="4">
        <v>43353</v>
      </c>
      <c r="G138" s="4">
        <v>0.92171286845134603</v>
      </c>
      <c r="H138" s="4">
        <v>0</v>
      </c>
      <c r="I138" s="4">
        <v>1</v>
      </c>
      <c r="J138" s="4">
        <v>0</v>
      </c>
      <c r="K138" s="4">
        <v>7.0742085661080076E-2</v>
      </c>
      <c r="L138" s="4">
        <v>10740</v>
      </c>
      <c r="M138" s="4">
        <v>39.212972573985653</v>
      </c>
      <c r="N138" s="4">
        <v>29.29</v>
      </c>
      <c r="O138" s="4">
        <v>1</v>
      </c>
      <c r="P138" s="4">
        <v>4.7E-2</v>
      </c>
      <c r="R138" s="4">
        <f t="shared" si="14"/>
        <v>4.0365921787709498</v>
      </c>
      <c r="S138" s="4">
        <v>4307.9549999999999</v>
      </c>
      <c r="T138">
        <v>121.49999999999999</v>
      </c>
      <c r="U138">
        <f>VLOOKUP(B138,srednia_mediana!$C:$E,2,0)</f>
        <v>416.92312143642198</v>
      </c>
      <c r="W138">
        <f>VLOOKUP(B138,po_typach_srednie!C:F,4,0)</f>
        <v>571.18193686007999</v>
      </c>
      <c r="X138">
        <f>VLOOKUP(B138,po_typach_srednie!$C:$F,3,0)</f>
        <v>208.538405864113</v>
      </c>
      <c r="Y138">
        <f>VLOOKUP(B138,srednia_mediana!$C:$E,3,0)</f>
        <v>267.44666827031801</v>
      </c>
      <c r="Z138" s="5">
        <v>105.6</v>
      </c>
      <c r="AA138">
        <v>10331.18</v>
      </c>
      <c r="AB138">
        <v>9484.5210000000006</v>
      </c>
    </row>
    <row r="139" spans="1:28" x14ac:dyDescent="0.2">
      <c r="A139" s="4" t="s">
        <v>71</v>
      </c>
      <c r="B139" s="4" t="str">
        <f t="shared" si="13"/>
        <v>GrodziskMaz2013</v>
      </c>
      <c r="C139" s="4" t="s">
        <v>0</v>
      </c>
      <c r="D139" s="4">
        <v>2013</v>
      </c>
      <c r="E139" s="4">
        <v>252</v>
      </c>
      <c r="F139" s="4">
        <v>44029</v>
      </c>
      <c r="G139" s="4">
        <v>0.94991226822422159</v>
      </c>
      <c r="H139" s="4">
        <v>0</v>
      </c>
      <c r="I139" s="4">
        <v>1</v>
      </c>
      <c r="J139" s="4">
        <v>0</v>
      </c>
      <c r="K139" s="4">
        <v>6.9610800744878965E-2</v>
      </c>
      <c r="L139" s="4">
        <v>10740</v>
      </c>
      <c r="M139" s="4">
        <v>40.882145858411505</v>
      </c>
      <c r="N139" s="4">
        <v>29.29</v>
      </c>
      <c r="O139" s="4">
        <v>1</v>
      </c>
      <c r="P139" s="4">
        <v>4.7E-2</v>
      </c>
      <c r="R139" s="4">
        <f t="shared" si="14"/>
        <v>4.0995344506517695</v>
      </c>
      <c r="S139" s="4">
        <v>4016.5520000000001</v>
      </c>
      <c r="T139">
        <v>125.02</v>
      </c>
      <c r="U139">
        <f>VLOOKUP(B139,srednia_mediana!$C:$E,2,0)</f>
        <v>596.51635910882806</v>
      </c>
      <c r="V139">
        <f>VLOOKUP(B139,po_typach_srednie!$C:$F,2,0)</f>
        <v>3584.0593016836201</v>
      </c>
      <c r="W139">
        <f>VLOOKUP(B139,po_typach_srednie!C:F,4,0)</f>
        <v>561.63019635871694</v>
      </c>
      <c r="X139">
        <f>VLOOKUP(B139,po_typach_srednie!$C:$F,3,0)</f>
        <v>137.94036300787599</v>
      </c>
      <c r="Y139">
        <f>VLOOKUP(B139,srednia_mediana!$C:$E,3,0)</f>
        <v>543.25949534886297</v>
      </c>
      <c r="Z139" s="5">
        <v>101.4</v>
      </c>
      <c r="AA139">
        <v>8434.2049999999999</v>
      </c>
      <c r="AB139">
        <v>7898.95</v>
      </c>
    </row>
    <row r="140" spans="1:28" x14ac:dyDescent="0.2">
      <c r="A140" s="4" t="s">
        <v>71</v>
      </c>
      <c r="B140" s="4" t="str">
        <f t="shared" si="13"/>
        <v>GrodziskMaz2014</v>
      </c>
      <c r="C140" s="4" t="s">
        <v>0</v>
      </c>
      <c r="D140" s="4">
        <v>2014</v>
      </c>
      <c r="E140" s="4">
        <v>285</v>
      </c>
      <c r="F140" s="4">
        <v>44718</v>
      </c>
      <c r="G140" s="4">
        <v>0.97157994962542182</v>
      </c>
      <c r="H140" s="4">
        <v>0</v>
      </c>
      <c r="I140" s="4">
        <v>1</v>
      </c>
      <c r="J140" s="4">
        <v>0</v>
      </c>
      <c r="K140" s="4">
        <v>6.9612662942271877E-2</v>
      </c>
      <c r="L140" s="4">
        <v>10740</v>
      </c>
      <c r="M140" s="4">
        <v>42.488483384766759</v>
      </c>
      <c r="N140" s="4">
        <v>29.29</v>
      </c>
      <c r="O140" s="4">
        <v>1</v>
      </c>
      <c r="P140" s="4">
        <v>3.9E-2</v>
      </c>
      <c r="R140" s="4">
        <f t="shared" si="14"/>
        <v>4.1636871508379887</v>
      </c>
      <c r="S140" s="4">
        <v>3995.7370000000001</v>
      </c>
      <c r="T140">
        <v>125.32</v>
      </c>
      <c r="U140">
        <f>VLOOKUP(B140,srednia_mediana!$C:$E,2,0)</f>
        <v>877.30907083676095</v>
      </c>
      <c r="V140">
        <f>VLOOKUP(B140,po_typach_srednie!$C:$F,2,0)</f>
        <v>3646.9611786635801</v>
      </c>
      <c r="W140">
        <f>VLOOKUP(B140,po_typach_srednie!C:F,4,0)</f>
        <v>538.08857040568205</v>
      </c>
      <c r="X140">
        <f>VLOOKUP(B140,po_typach_srednie!$C:$F,3,0)</f>
        <v>164.72231489129601</v>
      </c>
      <c r="Y140">
        <f>VLOOKUP(B140,srednia_mediana!$C:$E,3,0)</f>
        <v>836.38120725542603</v>
      </c>
      <c r="Z140" s="5">
        <v>106.8</v>
      </c>
      <c r="AA140">
        <v>10873.18</v>
      </c>
      <c r="AB140">
        <v>9937.5409999999993</v>
      </c>
    </row>
    <row r="141" spans="1:28" x14ac:dyDescent="0.2">
      <c r="A141" s="4" t="s">
        <v>71</v>
      </c>
      <c r="B141" s="4" t="str">
        <f t="shared" si="13"/>
        <v>GrodziskMaz2015</v>
      </c>
      <c r="C141" s="4" t="s">
        <v>0</v>
      </c>
      <c r="D141" s="4">
        <v>2015</v>
      </c>
      <c r="E141" s="4">
        <v>198</v>
      </c>
      <c r="F141" s="4">
        <v>45259</v>
      </c>
      <c r="G141" s="4">
        <v>0.94824119477383018</v>
      </c>
      <c r="H141" s="4">
        <v>0</v>
      </c>
      <c r="I141" s="4">
        <v>1</v>
      </c>
      <c r="J141" s="4">
        <v>0</v>
      </c>
      <c r="K141" s="4">
        <v>6.9518621973929232E-2</v>
      </c>
      <c r="L141" s="4">
        <v>10740</v>
      </c>
      <c r="M141" s="4">
        <v>46.399611127068653</v>
      </c>
      <c r="N141" s="4">
        <v>29.29</v>
      </c>
      <c r="O141" s="4">
        <v>1</v>
      </c>
      <c r="P141" s="4">
        <v>3.3000000000000002E-2</v>
      </c>
      <c r="Q141" s="4">
        <v>3994</v>
      </c>
      <c r="R141" s="4">
        <f t="shared" si="14"/>
        <v>4.2140595903165732</v>
      </c>
      <c r="S141" s="4">
        <v>3947.17</v>
      </c>
      <c r="T141">
        <v>121.66</v>
      </c>
      <c r="U141">
        <f>VLOOKUP(B141,srednia_mediana!$C:$E,2,0)</f>
        <v>1698.0070867787099</v>
      </c>
      <c r="V141">
        <f>VLOOKUP(B141,po_typach_srednie!$C:$F,2,0)</f>
        <v>4109.2502691770696</v>
      </c>
      <c r="W141">
        <f>VLOOKUP(B141,po_typach_srednie!C:F,4,0)</f>
        <v>565.35664723853097</v>
      </c>
      <c r="X141">
        <f>VLOOKUP(B141,po_typach_srednie!$C:$F,3,0)</f>
        <v>167.18582722624399</v>
      </c>
      <c r="Y141">
        <f>VLOOKUP(B141,srednia_mediana!$C:$E,3,0)</f>
        <v>1614.32195499349</v>
      </c>
      <c r="Z141" s="5">
        <v>107.1</v>
      </c>
      <c r="AA141">
        <v>11008.68</v>
      </c>
      <c r="AB141">
        <v>10050.799999999999</v>
      </c>
    </row>
    <row r="142" spans="1:28" x14ac:dyDescent="0.2">
      <c r="A142" s="4" t="s">
        <v>71</v>
      </c>
      <c r="B142" s="4" t="str">
        <f t="shared" si="13"/>
        <v>GrodziskMaz2016</v>
      </c>
      <c r="C142" s="4" t="s">
        <v>0</v>
      </c>
      <c r="D142" s="4">
        <v>2016</v>
      </c>
      <c r="E142" s="4">
        <v>235</v>
      </c>
      <c r="F142" s="4">
        <v>45837</v>
      </c>
      <c r="G142" s="4">
        <v>0.95546138598079378</v>
      </c>
      <c r="H142" s="4">
        <v>0</v>
      </c>
      <c r="I142" s="4">
        <v>1</v>
      </c>
      <c r="J142" s="4">
        <v>0</v>
      </c>
      <c r="K142" s="4">
        <v>6.9420856610800746E-2</v>
      </c>
      <c r="L142" s="4">
        <v>10740</v>
      </c>
      <c r="M142" s="4">
        <v>47.996160307175423</v>
      </c>
      <c r="N142" s="4">
        <v>29.29</v>
      </c>
      <c r="O142" s="4">
        <v>1</v>
      </c>
      <c r="P142" s="4">
        <v>2.6000000000000002E-2</v>
      </c>
      <c r="Q142" s="4">
        <v>3852</v>
      </c>
      <c r="R142" s="4">
        <f t="shared" si="14"/>
        <v>4.267877094972067</v>
      </c>
      <c r="S142" s="4">
        <v>3884.7269999999999</v>
      </c>
      <c r="T142">
        <v>127.92</v>
      </c>
      <c r="U142">
        <f>VLOOKUP(B142,srednia_mediana!$C:$E,2,0)</f>
        <v>1710.2154751677999</v>
      </c>
      <c r="V142">
        <f>VLOOKUP(B142,po_typach_srednie!$C:$F,2,0)</f>
        <v>3835.6717602715999</v>
      </c>
      <c r="W142">
        <f>VLOOKUP(B142,po_typach_srednie!C:F,4,0)</f>
        <v>647.353869051071</v>
      </c>
      <c r="X142">
        <f>VLOOKUP(B142,po_typach_srednie!$C:$F,3,0)</f>
        <v>158.29367666111801</v>
      </c>
      <c r="Y142">
        <f>VLOOKUP(B142,srednia_mediana!$C:$E,3,0)</f>
        <v>1695.0203192562601</v>
      </c>
      <c r="Z142" s="5">
        <v>102.2</v>
      </c>
      <c r="AA142">
        <v>8795.5339999999997</v>
      </c>
      <c r="AB142">
        <v>8200.9629999999997</v>
      </c>
    </row>
    <row r="143" spans="1:28" x14ac:dyDescent="0.2">
      <c r="A143" s="4" t="s">
        <v>71</v>
      </c>
      <c r="B143" s="4" t="str">
        <f t="shared" si="13"/>
        <v>GrodziskMaz2017</v>
      </c>
      <c r="C143" s="4" t="s">
        <v>0</v>
      </c>
      <c r="D143" s="4">
        <v>2017</v>
      </c>
      <c r="E143" s="4">
        <v>218</v>
      </c>
      <c r="F143" s="4">
        <v>46671</v>
      </c>
      <c r="G143" s="4">
        <v>0.96276986346334559</v>
      </c>
      <c r="H143" s="4">
        <v>0</v>
      </c>
      <c r="I143" s="4">
        <v>1</v>
      </c>
      <c r="J143" s="4">
        <v>0</v>
      </c>
      <c r="K143" s="4">
        <v>6.9450651769087518E-2</v>
      </c>
      <c r="L143" s="4">
        <v>10740</v>
      </c>
      <c r="M143" s="4">
        <v>51.423796361766406</v>
      </c>
      <c r="N143" s="4">
        <v>29.29</v>
      </c>
      <c r="O143" s="4">
        <v>1</v>
      </c>
      <c r="P143" s="4">
        <v>2.1000000000000001E-2</v>
      </c>
      <c r="Q143" s="4">
        <v>4034</v>
      </c>
      <c r="R143" s="4">
        <f t="shared" si="14"/>
        <v>4.3455307262569836</v>
      </c>
      <c r="S143" s="4">
        <v>4002.6750000000002</v>
      </c>
      <c r="T143">
        <v>138.92000000000002</v>
      </c>
      <c r="U143">
        <f>VLOOKUP(B143,srednia_mediana!$C:$E,2,0)</f>
        <v>1876.3084279050599</v>
      </c>
      <c r="V143">
        <f>VLOOKUP(B143,po_typach_srednie!$C:$F,2,0)</f>
        <v>4046.6350747626698</v>
      </c>
      <c r="W143">
        <f>VLOOKUP(B143,po_typach_srednie!C:F,4,0)</f>
        <v>633.17739172675601</v>
      </c>
      <c r="X143">
        <f>VLOOKUP(B143,po_typach_srednie!$C:$F,3,0)</f>
        <v>173.32972578029799</v>
      </c>
      <c r="Y143">
        <f>VLOOKUP(B143,srednia_mediana!$C:$E,3,0)</f>
        <v>1906.68548933903</v>
      </c>
      <c r="Z143" s="5">
        <v>105.1</v>
      </c>
      <c r="AA143">
        <v>10105.35</v>
      </c>
      <c r="AB143">
        <v>9295.7630000000008</v>
      </c>
    </row>
    <row r="144" spans="1:28" x14ac:dyDescent="0.2">
      <c r="A144" s="4" t="s">
        <v>71</v>
      </c>
      <c r="B144" s="4" t="str">
        <f t="shared" si="13"/>
        <v>GrodziskMaz2018</v>
      </c>
      <c r="C144" s="4" t="s">
        <v>0</v>
      </c>
      <c r="D144" s="4">
        <v>2018</v>
      </c>
      <c r="E144" s="4">
        <v>329</v>
      </c>
      <c r="F144" s="4">
        <v>47641</v>
      </c>
      <c r="G144" s="4">
        <v>0.93380732458901416</v>
      </c>
      <c r="H144" s="4">
        <v>0</v>
      </c>
      <c r="I144" s="4">
        <v>1</v>
      </c>
      <c r="J144" s="4">
        <v>0</v>
      </c>
      <c r="K144" s="4">
        <v>6.9326815642458101E-2</v>
      </c>
      <c r="L144" s="4">
        <v>10740</v>
      </c>
      <c r="M144" s="4">
        <v>48.277743960034421</v>
      </c>
      <c r="N144" s="4">
        <v>29.29</v>
      </c>
      <c r="O144" s="4">
        <v>1</v>
      </c>
      <c r="P144" s="4">
        <v>1.9E-2</v>
      </c>
      <c r="Q144" s="4">
        <v>3985</v>
      </c>
      <c r="R144" s="4">
        <f t="shared" si="14"/>
        <v>4.4358472998137799</v>
      </c>
      <c r="S144" s="4">
        <v>4030.4279999999999</v>
      </c>
      <c r="T144">
        <v>140.24</v>
      </c>
      <c r="U144">
        <f>VLOOKUP(B144,srednia_mediana!$C:$E,2,0)</f>
        <v>2085.4772511330698</v>
      </c>
      <c r="V144">
        <f>VLOOKUP(B144,po_typach_srednie!$C:$F,2,0)</f>
        <v>4059.67607732345</v>
      </c>
      <c r="W144">
        <f>VLOOKUP(B144,po_typach_srednie!C:F,4,0)</f>
        <v>603.28732568380804</v>
      </c>
      <c r="X144">
        <f>VLOOKUP(B144,po_typach_srednie!$C:$F,3,0)</f>
        <v>162.15625805031399</v>
      </c>
      <c r="Y144">
        <f>VLOOKUP(B144,srednia_mediana!$C:$E,3,0)</f>
        <v>2077.6735200427402</v>
      </c>
      <c r="Z144" s="5">
        <v>105.6</v>
      </c>
      <c r="AA144">
        <v>10331.18</v>
      </c>
      <c r="AB144">
        <v>9484.5210000000006</v>
      </c>
    </row>
    <row r="145" spans="1:28" x14ac:dyDescent="0.2">
      <c r="A145" s="4" t="s">
        <v>71</v>
      </c>
      <c r="B145" s="4" t="str">
        <f t="shared" si="13"/>
        <v>GrodziskMaz2019</v>
      </c>
      <c r="C145" s="4" t="s">
        <v>0</v>
      </c>
      <c r="D145" s="4">
        <v>2019</v>
      </c>
      <c r="E145" s="4">
        <f>VLOOKUP(A145,Sheet1!$A:$B,2,0)</f>
        <v>463</v>
      </c>
      <c r="H145" s="4">
        <v>0</v>
      </c>
      <c r="I145" s="4">
        <v>1</v>
      </c>
      <c r="J145" s="4">
        <v>0</v>
      </c>
      <c r="U145">
        <f>VLOOKUP(B145,srednia_mediana!$C:$E,2,0)</f>
        <v>2262.6820741245801</v>
      </c>
      <c r="V145">
        <f>VLOOKUP(B145,po_typach_srednie!$C:$F,2,0)</f>
        <v>4298.4835414776098</v>
      </c>
      <c r="W145">
        <f>VLOOKUP(B145,po_typach_srednie!C:F,4,0)</f>
        <v>644.85343524946995</v>
      </c>
      <c r="X145">
        <f>VLOOKUP(B145,po_typach_srednie!$C:$F,3,0)</f>
        <v>191.91176720972999</v>
      </c>
      <c r="Y145">
        <f>VLOOKUP(B145,srednia_mediana!$C:$E,3,0)</f>
        <v>2316.5362139908998</v>
      </c>
      <c r="Z145" s="5"/>
    </row>
    <row r="146" spans="1:28" x14ac:dyDescent="0.2">
      <c r="A146" s="4" t="s">
        <v>72</v>
      </c>
      <c r="B146" s="4" t="str">
        <f t="shared" si="13"/>
        <v>Halinow2008</v>
      </c>
      <c r="C146" s="4" t="s">
        <v>106</v>
      </c>
      <c r="D146" s="4">
        <v>2008</v>
      </c>
      <c r="E146" s="4">
        <v>133</v>
      </c>
      <c r="F146" s="4">
        <v>13584</v>
      </c>
      <c r="G146" s="4">
        <v>0.51266803437155217</v>
      </c>
      <c r="H146" s="4">
        <v>0</v>
      </c>
      <c r="I146" s="4">
        <v>1</v>
      </c>
      <c r="J146" s="4">
        <v>0</v>
      </c>
      <c r="K146" s="4">
        <v>0.17197020129973056</v>
      </c>
      <c r="L146" s="4">
        <v>6309</v>
      </c>
      <c r="M146" s="4">
        <v>29.446407538280326</v>
      </c>
      <c r="N146" s="4">
        <v>23.12</v>
      </c>
      <c r="O146" s="4">
        <v>1</v>
      </c>
      <c r="P146" s="4">
        <v>2.5000000000000001E-2</v>
      </c>
      <c r="R146" s="4">
        <f t="shared" ref="R146:R156" si="15">F146/L146</f>
        <v>2.1531145981930577</v>
      </c>
      <c r="S146" s="4">
        <v>6432.0630000000001</v>
      </c>
      <c r="T146">
        <v>19.899999999999999</v>
      </c>
      <c r="U146">
        <f>VLOOKUP(B146,srednia_mediana!$C:$E,2,0)</f>
        <v>243.93237357580099</v>
      </c>
      <c r="W146">
        <f>VLOOKUP(B146,po_typach_srednie!C:F,4,0)</f>
        <v>499.421850186337</v>
      </c>
      <c r="X146">
        <f>VLOOKUP(B146,po_typach_srednie!$C:$F,3,0)</f>
        <v>187.69255168040101</v>
      </c>
      <c r="Y146">
        <f>VLOOKUP(B146,srednia_mediana!$C:$E,3,0)</f>
        <v>216.60620197745899</v>
      </c>
      <c r="Z146" s="5">
        <v>101.1</v>
      </c>
      <c r="AA146">
        <v>8298.7060000000001</v>
      </c>
      <c r="AB146">
        <v>7785.6949999999997</v>
      </c>
    </row>
    <row r="147" spans="1:28" x14ac:dyDescent="0.2">
      <c r="A147" s="4" t="s">
        <v>72</v>
      </c>
      <c r="B147" s="4" t="str">
        <f t="shared" si="13"/>
        <v>Halinow2009</v>
      </c>
      <c r="C147" s="4" t="s">
        <v>106</v>
      </c>
      <c r="D147" s="4">
        <v>2009</v>
      </c>
      <c r="E147" s="4">
        <v>157</v>
      </c>
      <c r="F147" s="4">
        <v>13798</v>
      </c>
      <c r="G147" s="4">
        <v>0.58482660607133907</v>
      </c>
      <c r="H147" s="4">
        <v>0</v>
      </c>
      <c r="I147" s="4">
        <v>1</v>
      </c>
      <c r="J147" s="4">
        <v>0</v>
      </c>
      <c r="K147" s="4">
        <v>0.17229513393564749</v>
      </c>
      <c r="L147" s="4">
        <v>6309</v>
      </c>
      <c r="M147" s="4">
        <v>28.989708653428035</v>
      </c>
      <c r="N147" s="4">
        <v>23.12</v>
      </c>
      <c r="O147" s="4">
        <v>1</v>
      </c>
      <c r="P147" s="4">
        <v>3.3000000000000002E-2</v>
      </c>
      <c r="R147" s="4">
        <f t="shared" si="15"/>
        <v>2.1870343953082898</v>
      </c>
      <c r="S147" s="4">
        <v>6545.1350000000002</v>
      </c>
      <c r="T147">
        <v>21</v>
      </c>
      <c r="U147">
        <f>VLOOKUP(B147,srednia_mediana!$C:$E,2,0)</f>
        <v>282.67993537589598</v>
      </c>
      <c r="W147">
        <f>VLOOKUP(B147,po_typach_srednie!C:F,4,0)</f>
        <v>600.86528058063595</v>
      </c>
      <c r="X147">
        <f>VLOOKUP(B147,po_typach_srednie!$C:$F,3,0)</f>
        <v>172.00677182642201</v>
      </c>
      <c r="Y147">
        <f>VLOOKUP(B147,srednia_mediana!$C:$E,3,0)</f>
        <v>283.16499369502799</v>
      </c>
      <c r="Z147" s="5">
        <v>100.4</v>
      </c>
      <c r="AA147">
        <v>7982.5429999999997</v>
      </c>
      <c r="AB147">
        <v>7521.433</v>
      </c>
    </row>
    <row r="148" spans="1:28" x14ac:dyDescent="0.2">
      <c r="A148" s="4" t="s">
        <v>72</v>
      </c>
      <c r="B148" s="4" t="str">
        <f t="shared" si="13"/>
        <v>Halinow2010</v>
      </c>
      <c r="C148" s="4" t="s">
        <v>106</v>
      </c>
      <c r="D148" s="4">
        <v>2010</v>
      </c>
      <c r="E148" s="4">
        <v>155</v>
      </c>
      <c r="F148" s="4">
        <v>14165</v>
      </c>
      <c r="G148" s="4">
        <v>0.65976459583603508</v>
      </c>
      <c r="H148" s="4">
        <v>0</v>
      </c>
      <c r="I148" s="4">
        <v>1</v>
      </c>
      <c r="J148" s="4">
        <v>0</v>
      </c>
      <c r="K148" s="4">
        <v>0.16413377714376287</v>
      </c>
      <c r="L148" s="4">
        <v>6309</v>
      </c>
      <c r="M148" s="4">
        <v>28.238616307800918</v>
      </c>
      <c r="N148" s="4">
        <v>23.12</v>
      </c>
      <c r="O148" s="4">
        <v>1</v>
      </c>
      <c r="P148" s="4">
        <v>3.9E-2</v>
      </c>
      <c r="R148" s="4">
        <f t="shared" si="15"/>
        <v>2.2452052623236645</v>
      </c>
      <c r="S148" s="4">
        <v>4698.2849999999999</v>
      </c>
      <c r="T148">
        <v>21</v>
      </c>
      <c r="U148">
        <f>VLOOKUP(B148,srednia_mediana!$C:$E,2,0)</f>
        <v>296.13687590555998</v>
      </c>
      <c r="W148">
        <f>VLOOKUP(B148,po_typach_srednie!C:F,4,0)</f>
        <v>509.98040348587301</v>
      </c>
      <c r="X148">
        <f>VLOOKUP(B148,po_typach_srednie!$C:$F,3,0)</f>
        <v>180.61221158056301</v>
      </c>
      <c r="Y148">
        <f>VLOOKUP(B148,srednia_mediana!$C:$E,3,0)</f>
        <v>273.17149887536698</v>
      </c>
      <c r="Z148" s="5">
        <v>99.5</v>
      </c>
      <c r="AA148">
        <v>7576.0469999999996</v>
      </c>
      <c r="AB148">
        <v>7181.6670000000004</v>
      </c>
    </row>
    <row r="149" spans="1:28" x14ac:dyDescent="0.2">
      <c r="A149" s="4" t="s">
        <v>72</v>
      </c>
      <c r="B149" s="4" t="str">
        <f t="shared" si="13"/>
        <v>Halinow2011</v>
      </c>
      <c r="C149" s="4" t="s">
        <v>106</v>
      </c>
      <c r="D149" s="4">
        <v>2011</v>
      </c>
      <c r="E149" s="4">
        <v>129</v>
      </c>
      <c r="F149" s="4">
        <v>14484</v>
      </c>
      <c r="G149" s="4">
        <v>0.69383623945648254</v>
      </c>
      <c r="H149" s="4">
        <v>0</v>
      </c>
      <c r="I149" s="4">
        <v>1</v>
      </c>
      <c r="J149" s="4">
        <v>0</v>
      </c>
      <c r="K149" s="4">
        <v>0.16349976224441273</v>
      </c>
      <c r="L149" s="4">
        <v>6309</v>
      </c>
      <c r="M149" s="4">
        <v>34.520850593758631</v>
      </c>
      <c r="N149" s="4">
        <v>23.12</v>
      </c>
      <c r="O149" s="4">
        <v>1</v>
      </c>
      <c r="P149" s="4">
        <v>4.4000000000000004E-2</v>
      </c>
      <c r="R149" s="4">
        <f t="shared" si="15"/>
        <v>2.2957679505468378</v>
      </c>
      <c r="S149" s="4">
        <v>5791.3190000000004</v>
      </c>
      <c r="T149">
        <v>21</v>
      </c>
      <c r="U149">
        <f>VLOOKUP(B149,srednia_mediana!$C:$E,2,0)</f>
        <v>297.651415873882</v>
      </c>
      <c r="W149">
        <f>VLOOKUP(B149,po_typach_srednie!C:F,4,0)</f>
        <v>574.69771475441803</v>
      </c>
      <c r="X149">
        <f>VLOOKUP(B149,po_typach_srednie!$C:$F,3,0)</f>
        <v>171.00167924278099</v>
      </c>
      <c r="Y149">
        <f>VLOOKUP(B149,srednia_mediana!$C:$E,3,0)</f>
        <v>276.03780074939101</v>
      </c>
      <c r="Z149" s="5">
        <v>101.2</v>
      </c>
      <c r="AA149">
        <v>8343.8719999999994</v>
      </c>
      <c r="AB149">
        <v>7823.4459999999999</v>
      </c>
    </row>
    <row r="150" spans="1:28" x14ac:dyDescent="0.2">
      <c r="A150" s="4" t="s">
        <v>72</v>
      </c>
      <c r="B150" s="4" t="str">
        <f t="shared" si="13"/>
        <v>Halinow2012</v>
      </c>
      <c r="C150" s="4" t="s">
        <v>106</v>
      </c>
      <c r="D150" s="4">
        <v>2012</v>
      </c>
      <c r="E150" s="4">
        <v>134</v>
      </c>
      <c r="F150" s="4">
        <v>14769</v>
      </c>
      <c r="G150" s="4">
        <v>0.71250311448042802</v>
      </c>
      <c r="H150" s="4">
        <v>0</v>
      </c>
      <c r="I150" s="4">
        <v>1</v>
      </c>
      <c r="J150" s="4">
        <v>0</v>
      </c>
      <c r="K150" s="4">
        <v>0.16340783008400697</v>
      </c>
      <c r="L150" s="4">
        <v>6309</v>
      </c>
      <c r="M150" s="4">
        <v>47.396573904800597</v>
      </c>
      <c r="N150" s="4">
        <v>23.12</v>
      </c>
      <c r="O150" s="4">
        <v>1</v>
      </c>
      <c r="P150" s="4">
        <v>4.9000000000000002E-2</v>
      </c>
      <c r="R150" s="4">
        <f t="shared" si="15"/>
        <v>2.3409415121255348</v>
      </c>
      <c r="S150" s="4">
        <v>5979.7730000000001</v>
      </c>
      <c r="T150">
        <v>21</v>
      </c>
      <c r="U150">
        <f>VLOOKUP(B150,srednia_mediana!$C:$E,2,0)</f>
        <v>292.70558960600101</v>
      </c>
      <c r="W150">
        <f>VLOOKUP(B150,po_typach_srednie!C:F,4,0)</f>
        <v>460.27547072642602</v>
      </c>
      <c r="X150">
        <f>VLOOKUP(B150,po_typach_srednie!$C:$F,3,0)</f>
        <v>142.96229158349499</v>
      </c>
      <c r="Y150">
        <f>VLOOKUP(B150,srednia_mediana!$C:$E,3,0)</f>
        <v>219.64697872842501</v>
      </c>
      <c r="Z150" s="5">
        <v>101.6</v>
      </c>
      <c r="AA150">
        <v>8524.5370000000003</v>
      </c>
      <c r="AB150">
        <v>7974.4530000000004</v>
      </c>
    </row>
    <row r="151" spans="1:28" x14ac:dyDescent="0.2">
      <c r="A151" s="4" t="s">
        <v>72</v>
      </c>
      <c r="B151" s="4" t="str">
        <f t="shared" si="13"/>
        <v>Halinow2013</v>
      </c>
      <c r="C151" s="4" t="s">
        <v>106</v>
      </c>
      <c r="D151" s="4">
        <v>2013</v>
      </c>
      <c r="E151" s="4">
        <v>151</v>
      </c>
      <c r="F151" s="4">
        <v>15070</v>
      </c>
      <c r="G151" s="4">
        <v>0.71038160556305707</v>
      </c>
      <c r="H151" s="4">
        <v>0</v>
      </c>
      <c r="I151" s="4">
        <v>1</v>
      </c>
      <c r="J151" s="4">
        <v>0</v>
      </c>
      <c r="K151" s="4">
        <v>0.16357584403233477</v>
      </c>
      <c r="L151" s="4">
        <v>6309</v>
      </c>
      <c r="M151" s="4">
        <v>39.814200398142006</v>
      </c>
      <c r="N151" s="4">
        <v>23.12</v>
      </c>
      <c r="O151" s="4">
        <v>1</v>
      </c>
      <c r="P151" s="4">
        <v>5.5E-2</v>
      </c>
      <c r="R151" s="4">
        <f t="shared" si="15"/>
        <v>2.3886511333016327</v>
      </c>
      <c r="S151" s="4">
        <v>4396.7579999999998</v>
      </c>
      <c r="T151">
        <v>21</v>
      </c>
      <c r="U151">
        <f>VLOOKUP(B151,srednia_mediana!$C:$E,2,0)</f>
        <v>280.459485756025</v>
      </c>
      <c r="W151">
        <f>VLOOKUP(B151,po_typach_srednie!C:F,4,0)</f>
        <v>487.53979609135098</v>
      </c>
      <c r="X151">
        <f>VLOOKUP(B151,po_typach_srednie!$C:$F,3,0)</f>
        <v>129.53654771502499</v>
      </c>
      <c r="Y151">
        <f>VLOOKUP(B151,srednia_mediana!$C:$E,3,0)</f>
        <v>262.00980392156799</v>
      </c>
      <c r="Z151" s="5">
        <v>101.1</v>
      </c>
      <c r="AA151">
        <v>8298.7060000000001</v>
      </c>
      <c r="AB151">
        <v>7785.6949999999997</v>
      </c>
    </row>
    <row r="152" spans="1:28" x14ac:dyDescent="0.2">
      <c r="A152" s="4" t="s">
        <v>72</v>
      </c>
      <c r="B152" s="4" t="str">
        <f t="shared" si="13"/>
        <v>Halinow2014</v>
      </c>
      <c r="C152" s="4" t="s">
        <v>106</v>
      </c>
      <c r="D152" s="4">
        <v>2014</v>
      </c>
      <c r="E152" s="4">
        <v>186</v>
      </c>
      <c r="F152" s="4">
        <v>15341</v>
      </c>
      <c r="G152" s="4">
        <v>0.72114745175743755</v>
      </c>
      <c r="H152" s="4">
        <v>0</v>
      </c>
      <c r="I152" s="4">
        <v>1</v>
      </c>
      <c r="J152" s="4">
        <v>0</v>
      </c>
      <c r="K152" s="4">
        <v>0.16262006657156444</v>
      </c>
      <c r="L152" s="4">
        <v>6309</v>
      </c>
      <c r="M152" s="4">
        <v>39.110879342937224</v>
      </c>
      <c r="N152" s="4">
        <v>23.12</v>
      </c>
      <c r="O152" s="4">
        <v>1</v>
      </c>
      <c r="P152" s="4">
        <v>4.5999999999999999E-2</v>
      </c>
      <c r="R152" s="4">
        <f t="shared" si="15"/>
        <v>2.4316056427326043</v>
      </c>
      <c r="S152" s="4">
        <v>4283.6859999999997</v>
      </c>
      <c r="T152">
        <v>21</v>
      </c>
      <c r="U152">
        <f>VLOOKUP(B152,srednia_mediana!$C:$E,2,0)</f>
        <v>223.926485878108</v>
      </c>
      <c r="W152">
        <f>VLOOKUP(B152,po_typach_srednie!C:F,4,0)</f>
        <v>413.423081905348</v>
      </c>
      <c r="X152">
        <f>VLOOKUP(B152,po_typach_srednie!$C:$F,3,0)</f>
        <v>126.39147321703</v>
      </c>
      <c r="Y152">
        <f>VLOOKUP(B152,srednia_mediana!$C:$E,3,0)</f>
        <v>216.052198712392</v>
      </c>
      <c r="Z152" s="5">
        <v>100.4</v>
      </c>
      <c r="AA152">
        <v>7982.5429999999997</v>
      </c>
      <c r="AB152">
        <v>7521.433</v>
      </c>
    </row>
    <row r="153" spans="1:28" x14ac:dyDescent="0.2">
      <c r="A153" s="4" t="s">
        <v>72</v>
      </c>
      <c r="B153" s="4" t="str">
        <f t="shared" si="13"/>
        <v>Halinow2015</v>
      </c>
      <c r="C153" s="4" t="s">
        <v>106</v>
      </c>
      <c r="D153" s="4">
        <v>2015</v>
      </c>
      <c r="E153" s="4">
        <v>99</v>
      </c>
      <c r="F153" s="4">
        <v>15527</v>
      </c>
      <c r="G153" s="4">
        <v>0.74203938431211491</v>
      </c>
      <c r="H153" s="4">
        <v>0</v>
      </c>
      <c r="I153" s="4">
        <v>1</v>
      </c>
      <c r="J153" s="4">
        <v>0</v>
      </c>
      <c r="K153" s="4">
        <v>0.16434458709779678</v>
      </c>
      <c r="L153" s="4">
        <v>6309</v>
      </c>
      <c r="M153" s="4">
        <v>45.08275906485477</v>
      </c>
      <c r="N153" s="4">
        <v>23.12</v>
      </c>
      <c r="O153" s="4">
        <v>1</v>
      </c>
      <c r="P153" s="4">
        <v>3.7000000000000005E-2</v>
      </c>
      <c r="Q153" s="4">
        <v>3972</v>
      </c>
      <c r="R153" s="4">
        <f t="shared" si="15"/>
        <v>2.4610873355523855</v>
      </c>
      <c r="S153" s="4">
        <v>4019.85</v>
      </c>
      <c r="T153">
        <v>21</v>
      </c>
      <c r="U153">
        <f>VLOOKUP(B153,srednia_mediana!$C:$E,2,0)</f>
        <v>299.48668855730199</v>
      </c>
      <c r="W153">
        <f>VLOOKUP(B153,po_typach_srednie!C:F,4,0)</f>
        <v>450.93227800990002</v>
      </c>
      <c r="X153">
        <f>VLOOKUP(B153,po_typach_srednie!$C:$F,3,0)</f>
        <v>128.62499789283299</v>
      </c>
      <c r="Y153">
        <f>VLOOKUP(B153,srednia_mediana!$C:$E,3,0)</f>
        <v>250.21894317162099</v>
      </c>
      <c r="Z153" s="5">
        <v>99.5</v>
      </c>
      <c r="AA153">
        <v>7576.0469999999996</v>
      </c>
      <c r="AB153">
        <v>7181.6670000000004</v>
      </c>
    </row>
    <row r="154" spans="1:28" x14ac:dyDescent="0.2">
      <c r="A154" s="4" t="s">
        <v>72</v>
      </c>
      <c r="B154" s="4" t="str">
        <f t="shared" si="13"/>
        <v>Halinow2016</v>
      </c>
      <c r="C154" s="4" t="s">
        <v>106</v>
      </c>
      <c r="D154" s="4">
        <v>2016</v>
      </c>
      <c r="E154" s="4">
        <v>142</v>
      </c>
      <c r="F154" s="4">
        <v>15748</v>
      </c>
      <c r="G154" s="4">
        <v>0.74870309386360101</v>
      </c>
      <c r="H154" s="4">
        <v>0</v>
      </c>
      <c r="I154" s="4">
        <v>1</v>
      </c>
      <c r="J154" s="4">
        <v>0</v>
      </c>
      <c r="K154" s="4">
        <v>0.16355206847360912</v>
      </c>
      <c r="L154" s="4">
        <v>6309</v>
      </c>
      <c r="M154" s="4">
        <v>44.450088900177803</v>
      </c>
      <c r="N154" s="4">
        <v>23.12</v>
      </c>
      <c r="O154" s="4">
        <v>1</v>
      </c>
      <c r="P154" s="4">
        <v>3.1E-2</v>
      </c>
      <c r="Q154" s="4">
        <v>3717</v>
      </c>
      <c r="R154" s="4">
        <f t="shared" si="15"/>
        <v>2.4961166587414803</v>
      </c>
      <c r="S154" s="4">
        <v>3680.6329999999998</v>
      </c>
      <c r="T154">
        <v>21</v>
      </c>
      <c r="U154">
        <f>VLOOKUP(B154,srednia_mediana!$C:$E,2,0)</f>
        <v>351.55504237607198</v>
      </c>
      <c r="W154">
        <f>VLOOKUP(B154,po_typach_srednie!C:F,4,0)</f>
        <v>351.55504237607198</v>
      </c>
      <c r="Y154">
        <f>VLOOKUP(B154,srednia_mediana!$C:$E,3,0)</f>
        <v>319.24650071176598</v>
      </c>
      <c r="Z154" s="5">
        <v>101.2</v>
      </c>
      <c r="AA154">
        <v>8343.8719999999994</v>
      </c>
      <c r="AB154">
        <v>7823.4459999999999</v>
      </c>
    </row>
    <row r="155" spans="1:28" x14ac:dyDescent="0.2">
      <c r="A155" s="4" t="s">
        <v>72</v>
      </c>
      <c r="B155" s="4" t="str">
        <f t="shared" si="13"/>
        <v>Halinow2017</v>
      </c>
      <c r="C155" s="4" t="s">
        <v>106</v>
      </c>
      <c r="D155" s="4">
        <v>2017</v>
      </c>
      <c r="E155" s="4">
        <v>87</v>
      </c>
      <c r="F155" s="4">
        <v>15926</v>
      </c>
      <c r="G155" s="4">
        <v>0.77410942702039831</v>
      </c>
      <c r="H155" s="4">
        <v>0</v>
      </c>
      <c r="I155" s="4">
        <v>1</v>
      </c>
      <c r="J155" s="4">
        <v>0</v>
      </c>
      <c r="K155" s="4">
        <v>0.16335869392930735</v>
      </c>
      <c r="L155" s="4">
        <v>6309</v>
      </c>
      <c r="M155" s="4">
        <v>43.953283938214241</v>
      </c>
      <c r="N155" s="4">
        <v>23.12</v>
      </c>
      <c r="O155" s="4">
        <v>1</v>
      </c>
      <c r="P155" s="4">
        <v>2.7999999999999997E-2</v>
      </c>
      <c r="Q155" s="4">
        <v>4274</v>
      </c>
      <c r="R155" s="4">
        <f t="shared" si="15"/>
        <v>2.5243303217625614</v>
      </c>
      <c r="S155" s="4">
        <v>4321.3770000000004</v>
      </c>
      <c r="T155">
        <v>21</v>
      </c>
      <c r="U155">
        <f>VLOOKUP(B155,srednia_mediana!$C:$E,2,0)</f>
        <v>422.56211936712998</v>
      </c>
      <c r="W155">
        <f>VLOOKUP(B155,po_typach_srednie!C:F,4,0)</f>
        <v>524.43434972421301</v>
      </c>
      <c r="X155">
        <f>VLOOKUP(B155,po_typach_srednie!$C:$F,3,0)</f>
        <v>153.98987569845701</v>
      </c>
      <c r="Y155">
        <f>VLOOKUP(B155,srednia_mediana!$C:$E,3,0)</f>
        <v>284.092643997224</v>
      </c>
      <c r="Z155" s="5">
        <v>101.6</v>
      </c>
      <c r="AA155">
        <v>8524.5370000000003</v>
      </c>
      <c r="AB155">
        <v>7974.4530000000004</v>
      </c>
    </row>
    <row r="156" spans="1:28" x14ac:dyDescent="0.2">
      <c r="A156" s="4" t="s">
        <v>72</v>
      </c>
      <c r="B156" s="4" t="str">
        <f t="shared" si="13"/>
        <v>Halinow2018</v>
      </c>
      <c r="C156" s="4" t="s">
        <v>106</v>
      </c>
      <c r="D156" s="4">
        <v>2018</v>
      </c>
      <c r="E156" s="4">
        <v>133</v>
      </c>
      <c r="F156" s="4">
        <v>16174</v>
      </c>
      <c r="G156" s="4">
        <v>0.744737275455153</v>
      </c>
      <c r="H156" s="4">
        <v>0</v>
      </c>
      <c r="I156" s="4">
        <v>1</v>
      </c>
      <c r="J156" s="4">
        <v>0</v>
      </c>
      <c r="K156" s="4">
        <v>0.16177365668093199</v>
      </c>
      <c r="L156" s="4">
        <v>6309</v>
      </c>
      <c r="M156" s="4">
        <v>43.279337207864472</v>
      </c>
      <c r="N156" s="4">
        <v>23.12</v>
      </c>
      <c r="O156" s="4">
        <v>1</v>
      </c>
      <c r="P156" s="4">
        <v>2.5000000000000001E-2</v>
      </c>
      <c r="Q156" s="4">
        <v>4531</v>
      </c>
      <c r="R156" s="4">
        <f t="shared" si="15"/>
        <v>2.5636392455222698</v>
      </c>
      <c r="S156" s="4">
        <v>4472.1400000000003</v>
      </c>
      <c r="T156">
        <v>21</v>
      </c>
      <c r="Z156" s="5">
        <v>106.8</v>
      </c>
      <c r="AA156">
        <v>10873.18</v>
      </c>
      <c r="AB156">
        <v>9937.5409999999993</v>
      </c>
    </row>
    <row r="157" spans="1:28" x14ac:dyDescent="0.2">
      <c r="A157" s="4" t="s">
        <v>72</v>
      </c>
      <c r="B157" s="4" t="str">
        <f t="shared" si="13"/>
        <v>Halinow2019</v>
      </c>
      <c r="C157" s="4" t="s">
        <v>106</v>
      </c>
      <c r="D157" s="4">
        <v>2019</v>
      </c>
      <c r="E157" s="4">
        <f>VLOOKUP(A157,Sheet1!$A:$B,2,0)</f>
        <v>159</v>
      </c>
      <c r="H157" s="4">
        <v>0</v>
      </c>
      <c r="I157" s="4">
        <v>1</v>
      </c>
      <c r="J157" s="4">
        <v>0</v>
      </c>
      <c r="U157">
        <f>VLOOKUP(B157,srednia_mediana!$C:$E,2,0)</f>
        <v>596.22188385186803</v>
      </c>
      <c r="W157">
        <f>VLOOKUP(B157,po_typach_srednie!C:F,4,0)</f>
        <v>596.22188385186803</v>
      </c>
      <c r="Y157">
        <f>VLOOKUP(B157,srednia_mediana!$C:$E,3,0)</f>
        <v>486.29740023182597</v>
      </c>
      <c r="Z157" s="5"/>
    </row>
    <row r="158" spans="1:28" x14ac:dyDescent="0.2">
      <c r="A158" s="4" t="s">
        <v>5</v>
      </c>
      <c r="B158" s="4" t="str">
        <f t="shared" si="13"/>
        <v>Izabelin2008</v>
      </c>
      <c r="C158" s="4" t="s">
        <v>109</v>
      </c>
      <c r="D158" s="4">
        <v>2008</v>
      </c>
      <c r="E158" s="4">
        <v>126</v>
      </c>
      <c r="F158" s="4">
        <v>10284</v>
      </c>
      <c r="G158" s="4">
        <v>2.0898828806515968</v>
      </c>
      <c r="H158" s="4">
        <v>0</v>
      </c>
      <c r="I158" s="4">
        <v>0</v>
      </c>
      <c r="J158" s="4">
        <v>1</v>
      </c>
      <c r="K158" s="4">
        <v>0.73532071988924774</v>
      </c>
      <c r="L158" s="4">
        <v>6501</v>
      </c>
      <c r="M158" s="4">
        <v>38.895371450797356</v>
      </c>
      <c r="N158" s="4">
        <v>14.86</v>
      </c>
      <c r="O158" s="4">
        <v>0</v>
      </c>
      <c r="P158" s="4">
        <v>2.7999999999999997E-2</v>
      </c>
      <c r="R158" s="4">
        <f t="shared" ref="R158:R168" si="16">F158/L158</f>
        <v>1.5819104753114905</v>
      </c>
      <c r="S158" s="4">
        <v>5673.7340000000004</v>
      </c>
      <c r="T158">
        <v>22.2</v>
      </c>
      <c r="Z158" s="5">
        <v>102.2</v>
      </c>
      <c r="AA158">
        <v>8795.5339999999997</v>
      </c>
      <c r="AB158">
        <v>8200.9629999999997</v>
      </c>
    </row>
    <row r="159" spans="1:28" x14ac:dyDescent="0.2">
      <c r="A159" s="4" t="s">
        <v>5</v>
      </c>
      <c r="B159" s="4" t="str">
        <f t="shared" si="13"/>
        <v>Izabelin2009</v>
      </c>
      <c r="C159" s="4" t="s">
        <v>109</v>
      </c>
      <c r="D159" s="4">
        <v>2009</v>
      </c>
      <c r="E159" s="4">
        <v>141</v>
      </c>
      <c r="F159" s="4">
        <v>10422</v>
      </c>
      <c r="G159" s="4">
        <v>2.0366315421540011</v>
      </c>
      <c r="H159" s="4">
        <v>0</v>
      </c>
      <c r="I159" s="4">
        <v>0</v>
      </c>
      <c r="J159" s="4">
        <v>1</v>
      </c>
      <c r="K159" s="4">
        <v>0.73535148438701747</v>
      </c>
      <c r="L159" s="4">
        <v>6501</v>
      </c>
      <c r="M159" s="4">
        <v>47.975436576472845</v>
      </c>
      <c r="N159" s="4">
        <v>14.86</v>
      </c>
      <c r="O159" s="4">
        <v>0</v>
      </c>
      <c r="P159" s="4">
        <v>3.6000000000000004E-2</v>
      </c>
      <c r="R159" s="4">
        <f t="shared" si="16"/>
        <v>1.6031379787724966</v>
      </c>
      <c r="S159" s="4">
        <v>5729.7659999999996</v>
      </c>
      <c r="T159">
        <v>22.6</v>
      </c>
      <c r="U159">
        <f>VLOOKUP(B159,srednia_mediana!$C:$E,2,0)</f>
        <v>736.65653422712296</v>
      </c>
      <c r="W159">
        <f>VLOOKUP(B159,po_typach_srednie!C:F,4,0)</f>
        <v>1073.82858780885</v>
      </c>
      <c r="X159">
        <f>VLOOKUP(B159,po_typach_srednie!$C:$F,3,0)</f>
        <v>498.65273169884301</v>
      </c>
      <c r="Y159">
        <f>VLOOKUP(B159,srednia_mediana!$C:$E,3,0)</f>
        <v>830.18364432508997</v>
      </c>
      <c r="Z159" s="5">
        <v>105.1</v>
      </c>
      <c r="AA159">
        <v>10105.35</v>
      </c>
      <c r="AB159">
        <v>9295.7630000000008</v>
      </c>
    </row>
    <row r="160" spans="1:28" x14ac:dyDescent="0.2">
      <c r="A160" s="4" t="s">
        <v>5</v>
      </c>
      <c r="B160" s="4" t="str">
        <f t="shared" si="13"/>
        <v>Izabelin2010</v>
      </c>
      <c r="C160" s="4" t="s">
        <v>109</v>
      </c>
      <c r="D160" s="4">
        <v>2010</v>
      </c>
      <c r="E160" s="4">
        <v>167</v>
      </c>
      <c r="F160" s="4">
        <v>10182</v>
      </c>
      <c r="G160" s="4">
        <v>1.9842624637590602</v>
      </c>
      <c r="H160" s="4">
        <v>0</v>
      </c>
      <c r="I160" s="4">
        <v>0</v>
      </c>
      <c r="J160" s="4">
        <v>1</v>
      </c>
      <c r="K160" s="4">
        <v>0.7353499461621289</v>
      </c>
      <c r="L160" s="4">
        <v>6501</v>
      </c>
      <c r="M160" s="4">
        <v>49.106265959536437</v>
      </c>
      <c r="N160" s="4">
        <v>14.86</v>
      </c>
      <c r="O160" s="4">
        <v>0</v>
      </c>
      <c r="P160" s="4">
        <v>4.0999999999999995E-2</v>
      </c>
      <c r="R160" s="4">
        <f t="shared" si="16"/>
        <v>1.5662205814490078</v>
      </c>
      <c r="S160" s="4">
        <v>4814.5789999999997</v>
      </c>
      <c r="T160">
        <v>22.6</v>
      </c>
      <c r="Z160" s="5">
        <v>105.6</v>
      </c>
      <c r="AA160">
        <v>10331.18</v>
      </c>
      <c r="AB160">
        <v>9484.5210000000006</v>
      </c>
    </row>
    <row r="161" spans="1:28" x14ac:dyDescent="0.2">
      <c r="A161" s="4" t="s">
        <v>5</v>
      </c>
      <c r="B161" s="4" t="str">
        <f t="shared" si="13"/>
        <v>Izabelin2011</v>
      </c>
      <c r="C161" s="4" t="s">
        <v>109</v>
      </c>
      <c r="D161" s="4">
        <v>2011</v>
      </c>
      <c r="E161" s="4">
        <v>168</v>
      </c>
      <c r="F161" s="4">
        <v>10343</v>
      </c>
      <c r="G161" s="4">
        <v>1.9115642494618708</v>
      </c>
      <c r="H161" s="4">
        <v>0</v>
      </c>
      <c r="I161" s="4">
        <v>0</v>
      </c>
      <c r="J161" s="4">
        <v>1</v>
      </c>
      <c r="K161" s="4">
        <v>0.74542531918166444</v>
      </c>
      <c r="L161" s="4">
        <v>6501</v>
      </c>
      <c r="M161" s="4">
        <v>48.341873731025814</v>
      </c>
      <c r="N161" s="4">
        <v>14.86</v>
      </c>
      <c r="O161" s="4">
        <v>0</v>
      </c>
      <c r="P161" s="4">
        <v>4.4999999999999998E-2</v>
      </c>
      <c r="R161" s="4">
        <f t="shared" si="16"/>
        <v>1.5909860021535149</v>
      </c>
      <c r="S161" s="4">
        <v>5356.22</v>
      </c>
      <c r="T161">
        <v>21.599999999999998</v>
      </c>
      <c r="U161">
        <f>VLOOKUP(B161,srednia_mediana!$C:$E,2,0)</f>
        <v>699.87451652223695</v>
      </c>
      <c r="W161">
        <f>VLOOKUP(B161,po_typach_srednie!C:F,4,0)</f>
        <v>940.23817783353104</v>
      </c>
      <c r="X161">
        <f>VLOOKUP(B161,po_typach_srednie!$C:$F,3,0)</f>
        <v>442.34202226013701</v>
      </c>
      <c r="Y161">
        <f>VLOOKUP(B161,srednia_mediana!$C:$E,3,0)</f>
        <v>630.08344478180902</v>
      </c>
      <c r="Z161" s="5">
        <v>101.4</v>
      </c>
      <c r="AA161">
        <v>8434.2049999999999</v>
      </c>
      <c r="AB161">
        <v>7898.95</v>
      </c>
    </row>
    <row r="162" spans="1:28" x14ac:dyDescent="0.2">
      <c r="A162" s="4" t="s">
        <v>5</v>
      </c>
      <c r="B162" s="4" t="str">
        <f t="shared" si="13"/>
        <v>Izabelin2012</v>
      </c>
      <c r="C162" s="4" t="s">
        <v>109</v>
      </c>
      <c r="D162" s="4">
        <v>2012</v>
      </c>
      <c r="E162" s="4">
        <v>121</v>
      </c>
      <c r="F162" s="4">
        <v>10444</v>
      </c>
      <c r="G162" s="4">
        <v>1.8529593206714676</v>
      </c>
      <c r="H162" s="4">
        <v>0</v>
      </c>
      <c r="I162" s="4">
        <v>0</v>
      </c>
      <c r="J162" s="4">
        <v>1</v>
      </c>
      <c r="K162" s="4">
        <v>0.74602522688817108</v>
      </c>
      <c r="L162" s="4">
        <v>6501</v>
      </c>
      <c r="M162" s="4">
        <v>47.874377633090774</v>
      </c>
      <c r="N162" s="4">
        <v>14.86</v>
      </c>
      <c r="O162" s="4">
        <v>0</v>
      </c>
      <c r="P162" s="4">
        <v>0.05</v>
      </c>
      <c r="R162" s="4">
        <f t="shared" si="16"/>
        <v>1.6065220735271497</v>
      </c>
      <c r="S162" s="4">
        <v>5449.607</v>
      </c>
      <c r="T162">
        <v>21.599999999999998</v>
      </c>
      <c r="Z162" s="5">
        <v>101.1</v>
      </c>
      <c r="AA162">
        <v>8298.7060000000001</v>
      </c>
      <c r="AB162">
        <v>7785.6949999999997</v>
      </c>
    </row>
    <row r="163" spans="1:28" x14ac:dyDescent="0.2">
      <c r="A163" s="4" t="s">
        <v>5</v>
      </c>
      <c r="B163" s="4" t="str">
        <f t="shared" si="13"/>
        <v>Izabelin2013</v>
      </c>
      <c r="C163" s="4" t="s">
        <v>109</v>
      </c>
      <c r="D163" s="4">
        <v>2013</v>
      </c>
      <c r="E163" s="4">
        <v>153</v>
      </c>
      <c r="F163" s="4">
        <v>10523</v>
      </c>
      <c r="G163" s="4">
        <v>1.9890858822687441</v>
      </c>
      <c r="H163" s="4">
        <v>0</v>
      </c>
      <c r="I163" s="4">
        <v>0</v>
      </c>
      <c r="J163" s="4">
        <v>1</v>
      </c>
      <c r="K163" s="4">
        <v>0.74595293031841248</v>
      </c>
      <c r="L163" s="4">
        <v>6501</v>
      </c>
      <c r="M163" s="4">
        <v>47.514967214672623</v>
      </c>
      <c r="N163" s="4">
        <v>14.86</v>
      </c>
      <c r="O163" s="4">
        <v>0</v>
      </c>
      <c r="P163" s="4">
        <v>5.2999999999999999E-2</v>
      </c>
      <c r="R163" s="4">
        <f t="shared" si="16"/>
        <v>1.6186740501461314</v>
      </c>
      <c r="S163" s="4">
        <v>4665.16</v>
      </c>
      <c r="T163">
        <v>22.41</v>
      </c>
      <c r="U163">
        <f>VLOOKUP(B163,srednia_mediana!$C:$E,2,0)</f>
        <v>610.695845066733</v>
      </c>
      <c r="W163">
        <f>VLOOKUP(B163,po_typach_srednie!C:F,4,0)</f>
        <v>866.39154415333303</v>
      </c>
      <c r="X163">
        <f>VLOOKUP(B163,po_typach_srednie!$C:$F,3,0)</f>
        <v>400.12291640718098</v>
      </c>
      <c r="Y163">
        <f>VLOOKUP(B163,srednia_mediana!$C:$E,3,0)</f>
        <v>534.446906892117</v>
      </c>
      <c r="Z163" s="5">
        <v>100.4</v>
      </c>
      <c r="AA163">
        <v>7982.5429999999997</v>
      </c>
      <c r="AB163">
        <v>7521.433</v>
      </c>
    </row>
    <row r="164" spans="1:28" x14ac:dyDescent="0.2">
      <c r="A164" s="4" t="s">
        <v>5</v>
      </c>
      <c r="B164" s="4" t="str">
        <f t="shared" si="13"/>
        <v>Izabelin2014</v>
      </c>
      <c r="C164" s="4" t="s">
        <v>109</v>
      </c>
      <c r="D164" s="4">
        <v>2014</v>
      </c>
      <c r="E164" s="4">
        <v>139</v>
      </c>
      <c r="F164" s="4">
        <v>10549</v>
      </c>
      <c r="G164" s="4">
        <v>1.8656401747883291</v>
      </c>
      <c r="H164" s="4">
        <v>0</v>
      </c>
      <c r="I164" s="4">
        <v>0</v>
      </c>
      <c r="J164" s="4">
        <v>1</v>
      </c>
      <c r="K164" s="4">
        <v>0.74572065836025236</v>
      </c>
      <c r="L164" s="4">
        <v>6501</v>
      </c>
      <c r="M164" s="4">
        <v>47.397857616835715</v>
      </c>
      <c r="N164" s="4">
        <v>14.86</v>
      </c>
      <c r="O164" s="4">
        <v>0</v>
      </c>
      <c r="P164" s="4">
        <v>4.7E-2</v>
      </c>
      <c r="R164" s="4">
        <f t="shared" si="16"/>
        <v>1.622673434856176</v>
      </c>
      <c r="S164" s="4">
        <v>4609.1279999999997</v>
      </c>
      <c r="T164">
        <v>22.33</v>
      </c>
      <c r="U164">
        <f>VLOOKUP(B164,srednia_mediana!$C:$E,2,0)</f>
        <v>685.30382278295895</v>
      </c>
      <c r="W164">
        <f>VLOOKUP(B164,po_typach_srednie!C:F,4,0)</f>
        <v>834.510438092816</v>
      </c>
      <c r="X164">
        <f>VLOOKUP(B164,po_typach_srednie!$C:$F,3,0)</f>
        <v>424.19224599070901</v>
      </c>
      <c r="Y164">
        <f>VLOOKUP(B164,srednia_mediana!$C:$E,3,0)</f>
        <v>648.40131792658599</v>
      </c>
      <c r="Z164" s="5">
        <v>99.5</v>
      </c>
      <c r="AA164">
        <v>7576.0469999999996</v>
      </c>
      <c r="AB164">
        <v>7181.6670000000004</v>
      </c>
    </row>
    <row r="165" spans="1:28" x14ac:dyDescent="0.2">
      <c r="A165" s="4" t="s">
        <v>5</v>
      </c>
      <c r="B165" s="4" t="str">
        <f t="shared" si="13"/>
        <v>Izabelin2015</v>
      </c>
      <c r="C165" s="4" t="s">
        <v>109</v>
      </c>
      <c r="D165" s="4">
        <v>2015</v>
      </c>
      <c r="E165" s="4">
        <v>79</v>
      </c>
      <c r="F165" s="4">
        <v>10526</v>
      </c>
      <c r="G165" s="4">
        <v>1.9168237841434828</v>
      </c>
      <c r="H165" s="4">
        <v>0</v>
      </c>
      <c r="I165" s="4">
        <v>0</v>
      </c>
      <c r="J165" s="4">
        <v>1</v>
      </c>
      <c r="K165" s="4">
        <v>0.75801415166897401</v>
      </c>
      <c r="L165" s="4">
        <v>6501</v>
      </c>
      <c r="M165" s="4">
        <v>47.501425042751279</v>
      </c>
      <c r="N165" s="4">
        <v>14.86</v>
      </c>
      <c r="O165" s="4">
        <v>0</v>
      </c>
      <c r="P165" s="4">
        <v>4.0999999999999995E-2</v>
      </c>
      <c r="Q165" s="4">
        <v>4299</v>
      </c>
      <c r="R165" s="4">
        <f t="shared" si="16"/>
        <v>1.6191355176126749</v>
      </c>
      <c r="S165" s="4">
        <v>4478.3869999999997</v>
      </c>
      <c r="T165">
        <v>22.41</v>
      </c>
      <c r="U165">
        <f>VLOOKUP(B165,srednia_mediana!$C:$E,2,0)</f>
        <v>474.175618430773</v>
      </c>
      <c r="X165">
        <f>VLOOKUP(B165,po_typach_srednie!$C:$F,3,0)</f>
        <v>474.17561843077402</v>
      </c>
      <c r="Y165">
        <f>VLOOKUP(B165,srednia_mediana!$C:$E,3,0)</f>
        <v>390</v>
      </c>
      <c r="Z165" s="5">
        <v>101.2</v>
      </c>
      <c r="AA165">
        <v>8343.8719999999994</v>
      </c>
      <c r="AB165">
        <v>7823.4459999999999</v>
      </c>
    </row>
    <row r="166" spans="1:28" x14ac:dyDescent="0.2">
      <c r="A166" s="4" t="s">
        <v>5</v>
      </c>
      <c r="B166" s="4" t="str">
        <f t="shared" si="13"/>
        <v>Izabelin2016</v>
      </c>
      <c r="C166" s="4" t="s">
        <v>109</v>
      </c>
      <c r="D166" s="4">
        <v>2016</v>
      </c>
      <c r="E166" s="4">
        <v>140</v>
      </c>
      <c r="F166" s="4">
        <v>10521</v>
      </c>
      <c r="G166" s="4">
        <v>1.9714009840024513</v>
      </c>
      <c r="H166" s="4">
        <v>0</v>
      </c>
      <c r="I166" s="4">
        <v>0</v>
      </c>
      <c r="J166" s="4">
        <v>1</v>
      </c>
      <c r="K166" s="4">
        <v>0.75596677434240889</v>
      </c>
      <c r="L166" s="4">
        <v>6501</v>
      </c>
      <c r="M166" s="4">
        <v>47.523999619808002</v>
      </c>
      <c r="N166" s="4">
        <v>14.86</v>
      </c>
      <c r="O166" s="4">
        <v>0</v>
      </c>
      <c r="P166" s="4">
        <v>3.4000000000000002E-2</v>
      </c>
      <c r="Q166" s="4">
        <v>4420</v>
      </c>
      <c r="R166" s="4">
        <f t="shared" si="16"/>
        <v>1.6183664051684357</v>
      </c>
      <c r="S166" s="4">
        <v>4310.2920000000004</v>
      </c>
      <c r="T166">
        <v>22.32</v>
      </c>
      <c r="U166">
        <f>VLOOKUP(B166,srednia_mediana!$C:$E,2,0)</f>
        <v>384.29542248616798</v>
      </c>
      <c r="X166">
        <f>VLOOKUP(B166,po_typach_srednie!$C:$F,3,0)</f>
        <v>384.29542248616798</v>
      </c>
      <c r="Y166">
        <f>VLOOKUP(B166,srednia_mediana!$C:$E,3,0)</f>
        <v>304.47193149381502</v>
      </c>
      <c r="Z166" s="5">
        <v>101.6</v>
      </c>
      <c r="AA166">
        <v>8524.5370000000003</v>
      </c>
      <c r="AB166">
        <v>7974.4530000000004</v>
      </c>
    </row>
    <row r="167" spans="1:28" x14ac:dyDescent="0.2">
      <c r="A167" s="4" t="s">
        <v>5</v>
      </c>
      <c r="B167" s="4" t="str">
        <f t="shared" si="13"/>
        <v>Izabelin2017</v>
      </c>
      <c r="C167" s="4" t="s">
        <v>109</v>
      </c>
      <c r="D167" s="4">
        <v>2017</v>
      </c>
      <c r="E167" s="4">
        <v>114</v>
      </c>
      <c r="F167" s="4">
        <v>10592</v>
      </c>
      <c r="G167" s="4">
        <v>1.8959497068377216</v>
      </c>
      <c r="H167" s="4">
        <v>0</v>
      </c>
      <c r="I167" s="4">
        <v>0</v>
      </c>
      <c r="J167" s="4">
        <v>1</v>
      </c>
      <c r="K167" s="4">
        <v>0.75555453007229656</v>
      </c>
      <c r="L167" s="4">
        <v>6501</v>
      </c>
      <c r="M167" s="4">
        <v>47.205438066465263</v>
      </c>
      <c r="N167" s="4">
        <v>14.86</v>
      </c>
      <c r="O167" s="4">
        <v>0</v>
      </c>
      <c r="P167" s="4">
        <v>2.4E-2</v>
      </c>
      <c r="Q167" s="4">
        <v>4590</v>
      </c>
      <c r="R167" s="4">
        <f t="shared" si="16"/>
        <v>1.6292878018766344</v>
      </c>
      <c r="S167" s="4">
        <v>4627.8059999999996</v>
      </c>
      <c r="T167">
        <v>22.58</v>
      </c>
      <c r="U167">
        <f>VLOOKUP(B167,srednia_mediana!$C:$E,2,0)</f>
        <v>408.674495892366</v>
      </c>
      <c r="X167">
        <f>VLOOKUP(B167,po_typach_srednie!$C:$F,3,0)</f>
        <v>408.674495892366</v>
      </c>
      <c r="Y167">
        <f>VLOOKUP(B167,srednia_mediana!$C:$E,3,0)</f>
        <v>349.12718204488698</v>
      </c>
      <c r="Z167" s="5">
        <v>106.8</v>
      </c>
      <c r="AA167">
        <v>10873.18</v>
      </c>
      <c r="AB167">
        <v>9937.5409999999993</v>
      </c>
    </row>
    <row r="168" spans="1:28" x14ac:dyDescent="0.2">
      <c r="A168" s="4" t="s">
        <v>5</v>
      </c>
      <c r="B168" s="4" t="str">
        <f t="shared" si="13"/>
        <v>Izabelin2018</v>
      </c>
      <c r="C168" s="4" t="s">
        <v>109</v>
      </c>
      <c r="D168" s="4">
        <v>2018</v>
      </c>
      <c r="E168" s="4">
        <v>137</v>
      </c>
      <c r="F168" s="4">
        <v>10602</v>
      </c>
      <c r="G168" s="4">
        <v>1.8330278601956267</v>
      </c>
      <c r="H168" s="4">
        <v>0</v>
      </c>
      <c r="I168" s="4">
        <v>0</v>
      </c>
      <c r="J168" s="4">
        <v>1</v>
      </c>
      <c r="K168" s="4">
        <v>0.75534225503768648</v>
      </c>
      <c r="L168" s="4">
        <v>6501</v>
      </c>
      <c r="M168" s="4">
        <v>47.160913035276366</v>
      </c>
      <c r="N168" s="4">
        <v>14.86</v>
      </c>
      <c r="O168" s="4">
        <v>0</v>
      </c>
      <c r="P168" s="4">
        <v>2.1000000000000001E-2</v>
      </c>
      <c r="Q168" s="4">
        <v>4810</v>
      </c>
      <c r="R168" s="4">
        <f t="shared" si="16"/>
        <v>1.6308260267651131</v>
      </c>
      <c r="S168" s="4">
        <v>4702.5150000000003</v>
      </c>
      <c r="T168">
        <v>22.369999999999997</v>
      </c>
      <c r="U168">
        <f>VLOOKUP(B168,srednia_mediana!$C:$E,2,0)</f>
        <v>568.59691718312797</v>
      </c>
      <c r="X168">
        <f>VLOOKUP(B168,po_typach_srednie!$C:$F,3,0)</f>
        <v>568.59691718312797</v>
      </c>
      <c r="Y168">
        <f>VLOOKUP(B168,srednia_mediana!$C:$E,3,0)</f>
        <v>466.27985462097598</v>
      </c>
      <c r="Z168" s="5">
        <v>107.1</v>
      </c>
      <c r="AA168">
        <v>11008.68</v>
      </c>
      <c r="AB168">
        <v>10050.799999999999</v>
      </c>
    </row>
    <row r="169" spans="1:28" x14ac:dyDescent="0.2">
      <c r="A169" s="4" t="s">
        <v>5</v>
      </c>
      <c r="B169" s="4" t="str">
        <f t="shared" si="13"/>
        <v>Izabelin2019</v>
      </c>
      <c r="C169" s="4" t="s">
        <v>109</v>
      </c>
      <c r="D169" s="4">
        <v>2019</v>
      </c>
      <c r="E169" s="4">
        <f>VLOOKUP(A169,Sheet1!$A:$B,2,0)</f>
        <v>105</v>
      </c>
      <c r="H169" s="4">
        <v>0</v>
      </c>
      <c r="I169" s="4">
        <v>0</v>
      </c>
      <c r="J169" s="4">
        <v>1</v>
      </c>
      <c r="U169">
        <f>VLOOKUP(B169,srednia_mediana!$C:$E,2,0)</f>
        <v>608.16843310047102</v>
      </c>
      <c r="X169">
        <f>VLOOKUP(B169,po_typach_srednie!$C:$F,3,0)</f>
        <v>608.16843310047102</v>
      </c>
      <c r="Y169">
        <f>VLOOKUP(B169,srednia_mediana!$C:$E,3,0)</f>
        <v>429.31559988916598</v>
      </c>
      <c r="Z169" s="5"/>
    </row>
    <row r="170" spans="1:28" x14ac:dyDescent="0.2">
      <c r="A170" s="4" t="s">
        <v>73</v>
      </c>
      <c r="B170" s="4" t="str">
        <f t="shared" si="13"/>
        <v>Jablonna2008</v>
      </c>
      <c r="C170" s="4" t="s">
        <v>6</v>
      </c>
      <c r="D170" s="4">
        <v>2008</v>
      </c>
      <c r="E170" s="4">
        <v>317</v>
      </c>
      <c r="F170" s="4">
        <v>14926</v>
      </c>
      <c r="G170" s="4">
        <v>1.2707928916705509</v>
      </c>
      <c r="H170" s="4">
        <v>0</v>
      </c>
      <c r="I170" s="4">
        <v>0</v>
      </c>
      <c r="J170" s="4">
        <v>1</v>
      </c>
      <c r="K170" s="4">
        <v>0.40675308641975311</v>
      </c>
      <c r="L170" s="4">
        <v>6480</v>
      </c>
      <c r="M170" s="4">
        <v>20.099155835454912</v>
      </c>
      <c r="N170" s="4">
        <v>19.309999999999999</v>
      </c>
      <c r="O170" s="4">
        <v>0</v>
      </c>
      <c r="P170" s="4">
        <v>2.5000000000000001E-2</v>
      </c>
      <c r="R170" s="4">
        <f t="shared" ref="R170:R180" si="17">F170/L170</f>
        <v>2.3033950617283949</v>
      </c>
      <c r="S170" s="4">
        <v>5352.15</v>
      </c>
      <c r="T170">
        <v>99.2</v>
      </c>
      <c r="U170">
        <f>VLOOKUP(B170,srednia_mediana!$C:$E,2,0)</f>
        <v>584.88849236977603</v>
      </c>
      <c r="W170">
        <f>VLOOKUP(B170,po_typach_srednie!C:F,4,0)</f>
        <v>889.74894818768496</v>
      </c>
      <c r="X170">
        <f>VLOOKUP(B170,po_typach_srednie!$C:$F,3,0)</f>
        <v>331.49798363800699</v>
      </c>
      <c r="Y170">
        <f>VLOOKUP(B170,srednia_mediana!$C:$E,3,0)</f>
        <v>539.617930073769</v>
      </c>
      <c r="Z170" s="5">
        <v>105.1</v>
      </c>
      <c r="AA170">
        <v>10105.35</v>
      </c>
      <c r="AB170">
        <v>9295.7630000000008</v>
      </c>
    </row>
    <row r="171" spans="1:28" x14ac:dyDescent="0.2">
      <c r="A171" s="4" t="s">
        <v>73</v>
      </c>
      <c r="B171" s="4" t="str">
        <f t="shared" si="13"/>
        <v>Jablonna2009</v>
      </c>
      <c r="C171" s="4" t="s">
        <v>6</v>
      </c>
      <c r="D171" s="4">
        <v>2009</v>
      </c>
      <c r="E171" s="4">
        <v>279</v>
      </c>
      <c r="F171" s="4">
        <v>15528</v>
      </c>
      <c r="G171" s="4">
        <v>1.2600992040908523</v>
      </c>
      <c r="H171" s="4">
        <v>0</v>
      </c>
      <c r="I171" s="4">
        <v>0</v>
      </c>
      <c r="J171" s="4">
        <v>1</v>
      </c>
      <c r="K171" s="4">
        <v>0.40639814814814818</v>
      </c>
      <c r="L171" s="4">
        <v>6480</v>
      </c>
      <c r="M171" s="4">
        <v>32.199896960329724</v>
      </c>
      <c r="N171" s="4">
        <v>19.309999999999999</v>
      </c>
      <c r="O171" s="4">
        <v>0</v>
      </c>
      <c r="P171" s="4">
        <v>3.9E-2</v>
      </c>
      <c r="R171" s="4">
        <f t="shared" si="17"/>
        <v>2.3962962962962964</v>
      </c>
      <c r="S171" s="4">
        <v>5391.2920000000004</v>
      </c>
      <c r="T171">
        <v>115</v>
      </c>
      <c r="U171">
        <f>VLOOKUP(B171,srednia_mediana!$C:$E,2,0)</f>
        <v>2506.9207215418101</v>
      </c>
      <c r="V171">
        <f>VLOOKUP(B171,po_typach_srednie!$C:$F,2,0)</f>
        <v>4975.7099815456804</v>
      </c>
      <c r="W171">
        <f>VLOOKUP(B171,po_typach_srednie!C:F,4,0)</f>
        <v>725.77034682614499</v>
      </c>
      <c r="X171">
        <f>VLOOKUP(B171,po_typach_srednie!$C:$F,3,0)</f>
        <v>242.150138935591</v>
      </c>
      <c r="Y171">
        <f>VLOOKUP(B171,srednia_mediana!$C:$E,3,0)</f>
        <v>2483.2537239357598</v>
      </c>
      <c r="Z171" s="5">
        <v>105.6</v>
      </c>
      <c r="AA171">
        <v>10331.18</v>
      </c>
      <c r="AB171">
        <v>9484.5210000000006</v>
      </c>
    </row>
    <row r="172" spans="1:28" x14ac:dyDescent="0.2">
      <c r="A172" s="4" t="s">
        <v>73</v>
      </c>
      <c r="B172" s="4" t="str">
        <f t="shared" si="13"/>
        <v>Jablonna2010</v>
      </c>
      <c r="C172" s="4" t="s">
        <v>6</v>
      </c>
      <c r="D172" s="4">
        <v>2010</v>
      </c>
      <c r="E172" s="4">
        <v>281</v>
      </c>
      <c r="F172" s="4">
        <v>16275</v>
      </c>
      <c r="G172" s="4">
        <v>1.2505942094251263</v>
      </c>
      <c r="H172" s="4">
        <v>0</v>
      </c>
      <c r="I172" s="4">
        <v>0</v>
      </c>
      <c r="J172" s="4">
        <v>1</v>
      </c>
      <c r="K172" s="4">
        <v>0.40590277777777778</v>
      </c>
      <c r="L172" s="4">
        <v>6480</v>
      </c>
      <c r="M172" s="4">
        <v>30.721966205837173</v>
      </c>
      <c r="N172" s="4">
        <v>19.309999999999999</v>
      </c>
      <c r="O172" s="4">
        <v>0</v>
      </c>
      <c r="P172" s="4">
        <v>3.7999999999999999E-2</v>
      </c>
      <c r="R172" s="4">
        <f t="shared" si="17"/>
        <v>2.511574074074074</v>
      </c>
      <c r="S172" s="4">
        <v>4751.9719999999998</v>
      </c>
      <c r="T172">
        <v>115</v>
      </c>
      <c r="U172">
        <f>VLOOKUP(B172,srednia_mediana!$C:$E,2,0)</f>
        <v>2131.0344865729699</v>
      </c>
      <c r="V172">
        <f>VLOOKUP(B172,po_typach_srednie!$C:$F,2,0)</f>
        <v>4877.1844240024902</v>
      </c>
      <c r="W172">
        <f>VLOOKUP(B172,po_typach_srednie!C:F,4,0)</f>
        <v>549.55275327906998</v>
      </c>
      <c r="X172">
        <f>VLOOKUP(B172,po_typach_srednie!$C:$F,3,0)</f>
        <v>252.637392391622</v>
      </c>
      <c r="Y172">
        <f>VLOOKUP(B172,srednia_mediana!$C:$E,3,0)</f>
        <v>2256.9118365816098</v>
      </c>
      <c r="Z172" s="5">
        <v>101.4</v>
      </c>
      <c r="AA172">
        <v>8434.2049999999999</v>
      </c>
      <c r="AB172">
        <v>7898.95</v>
      </c>
    </row>
    <row r="173" spans="1:28" x14ac:dyDescent="0.2">
      <c r="A173" s="4" t="s">
        <v>73</v>
      </c>
      <c r="B173" s="4" t="str">
        <f t="shared" si="13"/>
        <v>Jablonna2011</v>
      </c>
      <c r="C173" s="4" t="s">
        <v>6</v>
      </c>
      <c r="D173" s="4">
        <v>2011</v>
      </c>
      <c r="E173" s="4">
        <v>309</v>
      </c>
      <c r="F173" s="4">
        <v>16809</v>
      </c>
      <c r="G173" s="4">
        <v>1.2126893928818474</v>
      </c>
      <c r="H173" s="4">
        <v>0</v>
      </c>
      <c r="I173" s="4">
        <v>0</v>
      </c>
      <c r="J173" s="4">
        <v>1</v>
      </c>
      <c r="K173" s="4">
        <v>0.42105555555555557</v>
      </c>
      <c r="L173" s="4">
        <v>6480</v>
      </c>
      <c r="M173" s="4">
        <v>47.593551073829495</v>
      </c>
      <c r="N173" s="4">
        <v>19.309999999999999</v>
      </c>
      <c r="O173" s="4">
        <v>0</v>
      </c>
      <c r="P173" s="4">
        <v>4.4000000000000004E-2</v>
      </c>
      <c r="R173" s="4">
        <f t="shared" si="17"/>
        <v>2.5939814814814817</v>
      </c>
      <c r="S173" s="4">
        <v>5130.3450000000003</v>
      </c>
      <c r="T173">
        <v>108</v>
      </c>
      <c r="U173">
        <f>VLOOKUP(B173,srednia_mediana!$C:$E,2,0)</f>
        <v>1896.30129701233</v>
      </c>
      <c r="V173">
        <f>VLOOKUP(B173,po_typach_srednie!$C:$F,2,0)</f>
        <v>5369.2663865979703</v>
      </c>
      <c r="W173">
        <f>VLOOKUP(B173,po_typach_srednie!C:F,4,0)</f>
        <v>558.05013460280099</v>
      </c>
      <c r="X173">
        <f>VLOOKUP(B173,po_typach_srednie!$C:$F,3,0)</f>
        <v>221.819666590727</v>
      </c>
      <c r="Y173">
        <f>VLOOKUP(B173,srednia_mediana!$C:$E,3,0)</f>
        <v>1887.38738844211</v>
      </c>
      <c r="Z173" s="5">
        <v>101.1</v>
      </c>
      <c r="AA173">
        <v>8298.7060000000001</v>
      </c>
      <c r="AB173">
        <v>7785.6949999999997</v>
      </c>
    </row>
    <row r="174" spans="1:28" x14ac:dyDescent="0.2">
      <c r="A174" s="4" t="s">
        <v>73</v>
      </c>
      <c r="B174" s="4" t="str">
        <f t="shared" si="13"/>
        <v>Jablonna2012</v>
      </c>
      <c r="C174" s="4" t="s">
        <v>6</v>
      </c>
      <c r="D174" s="4">
        <v>2012</v>
      </c>
      <c r="E174" s="4">
        <v>214</v>
      </c>
      <c r="F174" s="4">
        <v>17202</v>
      </c>
      <c r="G174" s="4">
        <v>1.212711786629151</v>
      </c>
      <c r="H174" s="4">
        <v>0</v>
      </c>
      <c r="I174" s="4">
        <v>0</v>
      </c>
      <c r="J174" s="4">
        <v>1</v>
      </c>
      <c r="K174" s="4">
        <v>0.42103703703703704</v>
      </c>
      <c r="L174" s="4">
        <v>6480</v>
      </c>
      <c r="M174" s="4">
        <v>46.506220206952676</v>
      </c>
      <c r="N174" s="4">
        <v>19.309999999999999</v>
      </c>
      <c r="O174" s="4">
        <v>0</v>
      </c>
      <c r="P174" s="4">
        <v>5.5E-2</v>
      </c>
      <c r="R174" s="4">
        <f t="shared" si="17"/>
        <v>2.6546296296296297</v>
      </c>
      <c r="S174" s="4">
        <v>5195.5820000000003</v>
      </c>
      <c r="T174">
        <v>108</v>
      </c>
      <c r="U174">
        <f>VLOOKUP(B174,srednia_mediana!$C:$E,2,0)</f>
        <v>1477.51933787858</v>
      </c>
      <c r="V174">
        <f>VLOOKUP(B174,po_typach_srednie!$C:$F,2,0)</f>
        <v>4888.5455621173096</v>
      </c>
      <c r="W174">
        <f>VLOOKUP(B174,po_typach_srednie!C:F,4,0)</f>
        <v>509.40659422547202</v>
      </c>
      <c r="X174">
        <f>VLOOKUP(B174,po_typach_srednie!$C:$F,3,0)</f>
        <v>210.82259818582901</v>
      </c>
      <c r="Y174">
        <f>VLOOKUP(B174,srednia_mediana!$C:$E,3,0)</f>
        <v>1536.45886160793</v>
      </c>
      <c r="Z174" s="5">
        <v>100.4</v>
      </c>
      <c r="AA174">
        <v>7982.5429999999997</v>
      </c>
      <c r="AB174">
        <v>7521.433</v>
      </c>
    </row>
    <row r="175" spans="1:28" x14ac:dyDescent="0.2">
      <c r="A175" s="4" t="s">
        <v>73</v>
      </c>
      <c r="B175" s="4" t="str">
        <f t="shared" si="13"/>
        <v>Jablonna2013</v>
      </c>
      <c r="C175" s="4" t="s">
        <v>6</v>
      </c>
      <c r="D175" s="4">
        <v>2013</v>
      </c>
      <c r="E175" s="4">
        <v>193</v>
      </c>
      <c r="F175" s="4">
        <v>17531</v>
      </c>
      <c r="G175" s="4">
        <v>1.1967067045091138</v>
      </c>
      <c r="H175" s="4">
        <v>0</v>
      </c>
      <c r="I175" s="4">
        <v>0</v>
      </c>
      <c r="J175" s="4">
        <v>1</v>
      </c>
      <c r="K175" s="4">
        <v>0.42033950617283955</v>
      </c>
      <c r="L175" s="4">
        <v>6480</v>
      </c>
      <c r="M175" s="4">
        <v>45.633449318350351</v>
      </c>
      <c r="N175" s="4">
        <v>19.309999999999999</v>
      </c>
      <c r="O175" s="4">
        <v>0</v>
      </c>
      <c r="P175" s="4">
        <v>6.4000000000000001E-2</v>
      </c>
      <c r="R175" s="4">
        <f t="shared" si="17"/>
        <v>2.7054012345679013</v>
      </c>
      <c r="S175" s="4">
        <v>4647.5929999999998</v>
      </c>
      <c r="T175">
        <v>121.92</v>
      </c>
      <c r="U175">
        <f>VLOOKUP(B175,srednia_mediana!$C:$E,2,0)</f>
        <v>2031.2034067178299</v>
      </c>
      <c r="V175">
        <f>VLOOKUP(B175,po_typach_srednie!$C:$F,2,0)</f>
        <v>4097.9561153356099</v>
      </c>
      <c r="W175">
        <f>VLOOKUP(B175,po_typach_srednie!C:F,4,0)</f>
        <v>490.37351406898199</v>
      </c>
      <c r="X175">
        <f>VLOOKUP(B175,po_typach_srednie!$C:$F,3,0)</f>
        <v>170.142870776123</v>
      </c>
      <c r="Y175">
        <f>VLOOKUP(B175,srednia_mediana!$C:$E,3,0)</f>
        <v>2250.4763350733201</v>
      </c>
      <c r="Z175" s="5">
        <v>99.5</v>
      </c>
      <c r="AA175">
        <v>7576.0469999999996</v>
      </c>
      <c r="AB175">
        <v>7181.6670000000004</v>
      </c>
    </row>
    <row r="176" spans="1:28" x14ac:dyDescent="0.2">
      <c r="A176" s="4" t="s">
        <v>73</v>
      </c>
      <c r="B176" s="4" t="str">
        <f t="shared" si="13"/>
        <v>Jablonna2014</v>
      </c>
      <c r="C176" s="4" t="s">
        <v>6</v>
      </c>
      <c r="D176" s="4">
        <v>2014</v>
      </c>
      <c r="E176" s="4">
        <v>235</v>
      </c>
      <c r="F176" s="4">
        <v>17951</v>
      </c>
      <c r="G176" s="4">
        <v>1.2156994746684009</v>
      </c>
      <c r="H176" s="4">
        <v>0</v>
      </c>
      <c r="I176" s="4">
        <v>0</v>
      </c>
      <c r="J176" s="4">
        <v>1</v>
      </c>
      <c r="K176" s="4">
        <v>0.42054012345679009</v>
      </c>
      <c r="L176" s="4">
        <v>6480</v>
      </c>
      <c r="M176" s="4">
        <v>50.136482647206279</v>
      </c>
      <c r="N176" s="4">
        <v>19.309999999999999</v>
      </c>
      <c r="O176" s="4">
        <v>0</v>
      </c>
      <c r="P176" s="4">
        <v>5.5E-2</v>
      </c>
      <c r="R176" s="4">
        <f t="shared" si="17"/>
        <v>2.7702160493827162</v>
      </c>
      <c r="S176" s="4">
        <v>4608.451</v>
      </c>
      <c r="T176">
        <v>121.92</v>
      </c>
      <c r="U176">
        <f>VLOOKUP(B176,srednia_mediana!$C:$E,2,0)</f>
        <v>1515.93655105681</v>
      </c>
      <c r="V176">
        <f>VLOOKUP(B176,po_typach_srednie!$C:$F,2,0)</f>
        <v>4601.3761638369497</v>
      </c>
      <c r="W176">
        <f>VLOOKUP(B176,po_typach_srednie!C:F,4,0)</f>
        <v>459.16187986040097</v>
      </c>
      <c r="X176">
        <f>VLOOKUP(B176,po_typach_srednie!$C:$F,3,0)</f>
        <v>170.638484545089</v>
      </c>
      <c r="Y176">
        <f>VLOOKUP(B176,srednia_mediana!$C:$E,3,0)</f>
        <v>1542.92594299743</v>
      </c>
      <c r="Z176" s="5">
        <v>101.2</v>
      </c>
      <c r="AA176">
        <v>8343.8719999999994</v>
      </c>
      <c r="AB176">
        <v>7823.4459999999999</v>
      </c>
    </row>
    <row r="177" spans="1:28" x14ac:dyDescent="0.2">
      <c r="A177" s="4" t="s">
        <v>73</v>
      </c>
      <c r="B177" s="4" t="str">
        <f t="shared" si="13"/>
        <v>Jablonna2015</v>
      </c>
      <c r="C177" s="4" t="s">
        <v>6</v>
      </c>
      <c r="D177" s="4">
        <v>2015</v>
      </c>
      <c r="E177" s="4">
        <v>213</v>
      </c>
      <c r="F177" s="4">
        <v>18364</v>
      </c>
      <c r="G177" s="4">
        <v>1.2418767797087671</v>
      </c>
      <c r="H177" s="4">
        <v>0</v>
      </c>
      <c r="I177" s="4">
        <v>0</v>
      </c>
      <c r="J177" s="4">
        <v>1</v>
      </c>
      <c r="K177" s="4">
        <v>0.41498611111111111</v>
      </c>
      <c r="L177" s="4">
        <v>6480</v>
      </c>
      <c r="M177" s="4">
        <v>49.008930516227402</v>
      </c>
      <c r="N177" s="4">
        <v>19.309999999999999</v>
      </c>
      <c r="O177" s="4">
        <v>0</v>
      </c>
      <c r="P177" s="4">
        <v>4.9000000000000002E-2</v>
      </c>
      <c r="Q177" s="4">
        <v>4189</v>
      </c>
      <c r="R177" s="4">
        <f t="shared" si="17"/>
        <v>2.8339506172839508</v>
      </c>
      <c r="S177" s="4">
        <v>4517.12</v>
      </c>
      <c r="T177">
        <v>117.02</v>
      </c>
      <c r="U177">
        <f>VLOOKUP(B177,srednia_mediana!$C:$E,2,0)</f>
        <v>1206.28302981304</v>
      </c>
      <c r="V177">
        <f>VLOOKUP(B177,po_typach_srednie!$C:$F,2,0)</f>
        <v>4166.8875905193099</v>
      </c>
      <c r="W177">
        <f>VLOOKUP(B177,po_typach_srednie!C:F,4,0)</f>
        <v>507.93682936595701</v>
      </c>
      <c r="X177">
        <f>VLOOKUP(B177,po_typach_srednie!$C:$F,3,0)</f>
        <v>181.633869746171</v>
      </c>
      <c r="Y177">
        <f>VLOOKUP(B177,srednia_mediana!$C:$E,3,0)</f>
        <v>1240.2065272293401</v>
      </c>
      <c r="Z177" s="5">
        <v>101.6</v>
      </c>
      <c r="AA177">
        <v>8524.5370000000003</v>
      </c>
      <c r="AB177">
        <v>7974.4530000000004</v>
      </c>
    </row>
    <row r="178" spans="1:28" x14ac:dyDescent="0.2">
      <c r="A178" s="4" t="s">
        <v>73</v>
      </c>
      <c r="B178" s="4" t="str">
        <f t="shared" si="13"/>
        <v>Jablonna2016</v>
      </c>
      <c r="C178" s="4" t="s">
        <v>6</v>
      </c>
      <c r="D178" s="4">
        <v>2016</v>
      </c>
      <c r="E178" s="4">
        <v>166</v>
      </c>
      <c r="F178" s="4">
        <v>18638</v>
      </c>
      <c r="G178" s="4">
        <v>1.2527474941519925</v>
      </c>
      <c r="H178" s="4">
        <v>0</v>
      </c>
      <c r="I178" s="4">
        <v>0</v>
      </c>
      <c r="J178" s="4">
        <v>1</v>
      </c>
      <c r="K178" s="4">
        <v>0.41589506172839508</v>
      </c>
      <c r="L178" s="4">
        <v>6480</v>
      </c>
      <c r="M178" s="4">
        <v>59.01920806953536</v>
      </c>
      <c r="N178" s="4">
        <v>19.309999999999999</v>
      </c>
      <c r="O178" s="4">
        <v>0</v>
      </c>
      <c r="P178" s="4">
        <v>4.2000000000000003E-2</v>
      </c>
      <c r="Q178" s="4">
        <v>4593</v>
      </c>
      <c r="R178" s="4">
        <f t="shared" si="17"/>
        <v>2.8762345679012347</v>
      </c>
      <c r="S178" s="4">
        <v>4399.6940000000004</v>
      </c>
      <c r="T178">
        <v>118.36</v>
      </c>
      <c r="U178">
        <f>VLOOKUP(B178,srednia_mediana!$C:$E,2,0)</f>
        <v>1300.12458392944</v>
      </c>
      <c r="V178">
        <f>VLOOKUP(B178,po_typach_srednie!$C:$F,2,0)</f>
        <v>4377.5987516981504</v>
      </c>
      <c r="W178">
        <f>VLOOKUP(B178,po_typach_srednie!C:F,4,0)</f>
        <v>500.1192291255</v>
      </c>
      <c r="X178">
        <f>VLOOKUP(B178,po_typach_srednie!$C:$F,3,0)</f>
        <v>181.367974052021</v>
      </c>
      <c r="Y178">
        <f>VLOOKUP(B178,srednia_mediana!$C:$E,3,0)</f>
        <v>1336.60848569576</v>
      </c>
      <c r="Z178" s="5">
        <v>106.8</v>
      </c>
      <c r="AA178">
        <v>10873.18</v>
      </c>
      <c r="AB178">
        <v>9937.5409999999993</v>
      </c>
    </row>
    <row r="179" spans="1:28" x14ac:dyDescent="0.2">
      <c r="A179" s="4" t="s">
        <v>73</v>
      </c>
      <c r="B179" s="4" t="str">
        <f t="shared" si="13"/>
        <v>Jablonna2017</v>
      </c>
      <c r="C179" s="4" t="s">
        <v>6</v>
      </c>
      <c r="D179" s="4">
        <v>2017</v>
      </c>
      <c r="E179" s="4">
        <v>205</v>
      </c>
      <c r="F179" s="4">
        <v>18916</v>
      </c>
      <c r="G179" s="4">
        <v>1.2197988575245318</v>
      </c>
      <c r="H179" s="4">
        <v>0</v>
      </c>
      <c r="I179" s="4">
        <v>0</v>
      </c>
      <c r="J179" s="4">
        <v>1</v>
      </c>
      <c r="K179" s="4">
        <v>0.4145787037037037</v>
      </c>
      <c r="L179" s="4">
        <v>6480</v>
      </c>
      <c r="M179" s="4">
        <v>58.151829139352927</v>
      </c>
      <c r="N179" s="4">
        <v>19.309999999999999</v>
      </c>
      <c r="O179" s="4">
        <v>0</v>
      </c>
      <c r="P179" s="4">
        <v>0.03</v>
      </c>
      <c r="Q179" s="4">
        <v>4591</v>
      </c>
      <c r="R179" s="4">
        <f t="shared" si="17"/>
        <v>2.9191358024691358</v>
      </c>
      <c r="S179" s="4">
        <v>4621.4989999999998</v>
      </c>
      <c r="T179">
        <v>118.36</v>
      </c>
      <c r="U179">
        <f>VLOOKUP(B179,srednia_mediana!$C:$E,2,0)</f>
        <v>1470.0846074562301</v>
      </c>
      <c r="V179">
        <f>VLOOKUP(B179,po_typach_srednie!$C:$F,2,0)</f>
        <v>4787.1135324945399</v>
      </c>
      <c r="W179">
        <f>VLOOKUP(B179,po_typach_srednie!C:F,4,0)</f>
        <v>529.10646334568196</v>
      </c>
      <c r="X179">
        <f>VLOOKUP(B179,po_typach_srednie!$C:$F,3,0)</f>
        <v>198.80774912043799</v>
      </c>
      <c r="Y179">
        <f>VLOOKUP(B179,srednia_mediana!$C:$E,3,0)</f>
        <v>1517.8380140187601</v>
      </c>
      <c r="Z179" s="5">
        <v>107.1</v>
      </c>
      <c r="AA179">
        <v>11008.68</v>
      </c>
      <c r="AB179">
        <v>10050.799999999999</v>
      </c>
    </row>
    <row r="180" spans="1:28" x14ac:dyDescent="0.2">
      <c r="A180" s="4" t="s">
        <v>73</v>
      </c>
      <c r="B180" s="4" t="str">
        <f t="shared" si="13"/>
        <v>Jablonna2018</v>
      </c>
      <c r="C180" s="4" t="s">
        <v>6</v>
      </c>
      <c r="D180" s="4">
        <v>2018</v>
      </c>
      <c r="E180" s="4">
        <v>267</v>
      </c>
      <c r="F180" s="4">
        <v>19253</v>
      </c>
      <c r="G180" s="4">
        <v>1.1367828459229776</v>
      </c>
      <c r="H180" s="4">
        <v>0</v>
      </c>
      <c r="I180" s="4">
        <v>0</v>
      </c>
      <c r="J180" s="4">
        <v>1</v>
      </c>
      <c r="K180" s="4">
        <v>0.41415586419753087</v>
      </c>
      <c r="L180" s="4">
        <v>6480</v>
      </c>
      <c r="M180" s="4">
        <v>57.133953150158419</v>
      </c>
      <c r="N180" s="4">
        <v>19.309999999999999</v>
      </c>
      <c r="O180" s="4">
        <v>0</v>
      </c>
      <c r="P180" s="4">
        <v>2.7000000000000003E-2</v>
      </c>
      <c r="Q180" s="4">
        <v>4839</v>
      </c>
      <c r="R180" s="4">
        <f t="shared" si="17"/>
        <v>2.9711419753086421</v>
      </c>
      <c r="S180" s="4">
        <v>4673.6880000000001</v>
      </c>
      <c r="T180">
        <v>118.82000000000001</v>
      </c>
      <c r="U180">
        <f>VLOOKUP(B180,srednia_mediana!$C:$E,2,0)</f>
        <v>1940.66137726698</v>
      </c>
      <c r="V180">
        <f>VLOOKUP(B180,po_typach_srednie!$C:$F,2,0)</f>
        <v>4859.91183368151</v>
      </c>
      <c r="W180">
        <f>VLOOKUP(B180,po_typach_srednie!C:F,4,0)</f>
        <v>533.83374108364501</v>
      </c>
      <c r="X180">
        <f>VLOOKUP(B180,po_typach_srednie!$C:$F,3,0)</f>
        <v>173.87028872595101</v>
      </c>
      <c r="Y180">
        <f>VLOOKUP(B180,srednia_mediana!$C:$E,3,0)</f>
        <v>2027.3474913545599</v>
      </c>
      <c r="Z180" s="5">
        <v>102.2</v>
      </c>
      <c r="AA180">
        <v>8795.5339999999997</v>
      </c>
      <c r="AB180">
        <v>8200.9629999999997</v>
      </c>
    </row>
    <row r="181" spans="1:28" x14ac:dyDescent="0.2">
      <c r="A181" s="4" t="s">
        <v>73</v>
      </c>
      <c r="B181" s="4" t="str">
        <f t="shared" si="13"/>
        <v>Jablonna2019</v>
      </c>
      <c r="C181" s="4" t="s">
        <v>6</v>
      </c>
      <c r="D181" s="4">
        <v>2019</v>
      </c>
      <c r="E181" s="4">
        <f>VLOOKUP(A181,Sheet1!$A:$B,2,0)</f>
        <v>288</v>
      </c>
      <c r="H181" s="4">
        <v>0</v>
      </c>
      <c r="I181" s="4">
        <v>0</v>
      </c>
      <c r="J181" s="4">
        <v>1</v>
      </c>
      <c r="U181">
        <f>VLOOKUP(B181,srednia_mediana!$C:$E,2,0)</f>
        <v>1892.5354591074299</v>
      </c>
      <c r="V181">
        <f>VLOOKUP(B181,po_typach_srednie!$C:$F,2,0)</f>
        <v>4950.59161754256</v>
      </c>
      <c r="W181">
        <f>VLOOKUP(B181,po_typach_srednie!C:F,4,0)</f>
        <v>567.978651602328</v>
      </c>
      <c r="X181">
        <f>VLOOKUP(B181,po_typach_srednie!$C:$F,3,0)</f>
        <v>189.97518009569399</v>
      </c>
      <c r="Y181">
        <f>VLOOKUP(B181,srednia_mediana!$C:$E,3,0)</f>
        <v>1946.5395743710101</v>
      </c>
      <c r="Z181" s="5"/>
    </row>
    <row r="182" spans="1:28" x14ac:dyDescent="0.2">
      <c r="A182" s="4" t="s">
        <v>74</v>
      </c>
      <c r="B182" s="4" t="str">
        <f t="shared" si="13"/>
        <v>Jadow2008</v>
      </c>
      <c r="C182" s="4" t="s">
        <v>107</v>
      </c>
      <c r="D182" s="4">
        <v>2008</v>
      </c>
      <c r="E182" s="4">
        <v>8</v>
      </c>
      <c r="F182" s="4">
        <v>7646</v>
      </c>
      <c r="G182" s="4">
        <v>0.20619640218951871</v>
      </c>
      <c r="H182" s="4">
        <v>0</v>
      </c>
      <c r="I182" s="4">
        <v>0</v>
      </c>
      <c r="J182" s="4">
        <v>1</v>
      </c>
      <c r="K182" s="4">
        <v>0.29035168982672843</v>
      </c>
      <c r="L182" s="4">
        <v>11658</v>
      </c>
      <c r="M182" s="4">
        <v>13.078733978550876</v>
      </c>
      <c r="N182" s="4">
        <v>50.33</v>
      </c>
      <c r="O182" s="4">
        <v>0</v>
      </c>
      <c r="P182" s="4">
        <v>7.4999999999999997E-2</v>
      </c>
      <c r="R182" s="4">
        <f t="shared" ref="R182:R192" si="18">F182/L182</f>
        <v>0.65585863784525644</v>
      </c>
      <c r="S182" s="4">
        <v>5805.86</v>
      </c>
      <c r="T182">
        <v>13.4</v>
      </c>
      <c r="Z182" s="5">
        <v>105.6</v>
      </c>
      <c r="AA182">
        <v>10331.18</v>
      </c>
      <c r="AB182">
        <v>9484.5210000000006</v>
      </c>
    </row>
    <row r="183" spans="1:28" x14ac:dyDescent="0.2">
      <c r="A183" s="4" t="s">
        <v>74</v>
      </c>
      <c r="B183" s="4" t="str">
        <f t="shared" si="13"/>
        <v>Jadow2009</v>
      </c>
      <c r="C183" s="4" t="s">
        <v>107</v>
      </c>
      <c r="D183" s="4">
        <v>2009</v>
      </c>
      <c r="E183" s="4">
        <v>9</v>
      </c>
      <c r="F183" s="4">
        <v>7596</v>
      </c>
      <c r="G183" s="4">
        <v>0.22863205047909693</v>
      </c>
      <c r="H183" s="4">
        <v>0</v>
      </c>
      <c r="I183" s="4">
        <v>0</v>
      </c>
      <c r="J183" s="4">
        <v>1</v>
      </c>
      <c r="K183" s="4">
        <v>0.29331960885229025</v>
      </c>
      <c r="L183" s="4">
        <v>11658</v>
      </c>
      <c r="M183" s="4">
        <v>26.329647182727751</v>
      </c>
      <c r="N183" s="4">
        <v>50.33</v>
      </c>
      <c r="O183" s="4">
        <v>0</v>
      </c>
      <c r="P183" s="4">
        <v>9.6999999999999989E-2</v>
      </c>
      <c r="R183" s="4">
        <f t="shared" si="18"/>
        <v>0.65156973751930003</v>
      </c>
      <c r="S183" s="4">
        <v>5881.0370000000003</v>
      </c>
      <c r="T183">
        <v>13.4</v>
      </c>
      <c r="Z183" s="5">
        <v>101.4</v>
      </c>
      <c r="AA183">
        <v>8434.2049999999999</v>
      </c>
      <c r="AB183">
        <v>7898.95</v>
      </c>
    </row>
    <row r="184" spans="1:28" x14ac:dyDescent="0.2">
      <c r="A184" s="4" t="s">
        <v>74</v>
      </c>
      <c r="B184" s="4" t="str">
        <f t="shared" si="13"/>
        <v>Jadow2010</v>
      </c>
      <c r="C184" s="4" t="s">
        <v>107</v>
      </c>
      <c r="D184" s="4">
        <v>2010</v>
      </c>
      <c r="E184" s="4">
        <v>15</v>
      </c>
      <c r="F184" s="4">
        <v>7723</v>
      </c>
      <c r="G184" s="4">
        <v>0.25198749621418876</v>
      </c>
      <c r="H184" s="4">
        <v>0</v>
      </c>
      <c r="I184" s="4">
        <v>0</v>
      </c>
      <c r="J184" s="4">
        <v>1</v>
      </c>
      <c r="K184" s="4">
        <v>0.29331960885229025</v>
      </c>
      <c r="L184" s="4">
        <v>11658</v>
      </c>
      <c r="M184" s="4">
        <v>25.896672277612325</v>
      </c>
      <c r="N184" s="4">
        <v>50.33</v>
      </c>
      <c r="O184" s="4">
        <v>0</v>
      </c>
      <c r="P184" s="4">
        <v>0.11199999999999999</v>
      </c>
      <c r="R184" s="4">
        <f t="shared" si="18"/>
        <v>0.66246354434722932</v>
      </c>
      <c r="S184" s="4">
        <v>4653.1490000000003</v>
      </c>
      <c r="T184">
        <v>13.4</v>
      </c>
      <c r="Z184" s="5">
        <v>101.1</v>
      </c>
      <c r="AA184">
        <v>8298.7060000000001</v>
      </c>
      <c r="AB184">
        <v>7785.6949999999997</v>
      </c>
    </row>
    <row r="185" spans="1:28" x14ac:dyDescent="0.2">
      <c r="A185" s="4" t="s">
        <v>74</v>
      </c>
      <c r="B185" s="4" t="str">
        <f t="shared" si="13"/>
        <v>Jadow2011</v>
      </c>
      <c r="C185" s="4" t="s">
        <v>107</v>
      </c>
      <c r="D185" s="4">
        <v>2011</v>
      </c>
      <c r="E185" s="4">
        <v>13</v>
      </c>
      <c r="F185" s="4">
        <v>7710</v>
      </c>
      <c r="G185" s="4">
        <v>0.28939909133028885</v>
      </c>
      <c r="H185" s="4">
        <v>0</v>
      </c>
      <c r="I185" s="4">
        <v>0</v>
      </c>
      <c r="J185" s="4">
        <v>1</v>
      </c>
      <c r="K185" s="4">
        <v>0.29452050094355808</v>
      </c>
      <c r="L185" s="4">
        <v>11658</v>
      </c>
      <c r="M185" s="4">
        <v>25.940337224383917</v>
      </c>
      <c r="N185" s="4">
        <v>50.33</v>
      </c>
      <c r="O185" s="4">
        <v>0</v>
      </c>
      <c r="P185" s="4">
        <v>0.10199999999999999</v>
      </c>
      <c r="R185" s="4">
        <f t="shared" si="18"/>
        <v>0.66134843026248069</v>
      </c>
      <c r="S185" s="4">
        <v>5379.8580000000002</v>
      </c>
      <c r="T185">
        <v>13.4</v>
      </c>
      <c r="Z185" s="5">
        <v>100.4</v>
      </c>
      <c r="AA185">
        <v>7982.5429999999997</v>
      </c>
      <c r="AB185">
        <v>7521.433</v>
      </c>
    </row>
    <row r="186" spans="1:28" x14ac:dyDescent="0.2">
      <c r="A186" s="4" t="s">
        <v>74</v>
      </c>
      <c r="B186" s="4" t="str">
        <f t="shared" si="13"/>
        <v>Jadow2012</v>
      </c>
      <c r="C186" s="4" t="s">
        <v>107</v>
      </c>
      <c r="D186" s="4">
        <v>2012</v>
      </c>
      <c r="E186" s="4">
        <v>13</v>
      </c>
      <c r="F186" s="4">
        <v>7731</v>
      </c>
      <c r="G186" s="4">
        <v>0.30922752965611278</v>
      </c>
      <c r="H186" s="4">
        <v>0</v>
      </c>
      <c r="I186" s="4">
        <v>0</v>
      </c>
      <c r="J186" s="4">
        <v>1</v>
      </c>
      <c r="K186" s="4">
        <v>0.29453165208440557</v>
      </c>
      <c r="L186" s="4">
        <v>11658</v>
      </c>
      <c r="M186" s="4">
        <v>25.869874531108522</v>
      </c>
      <c r="N186" s="4">
        <v>50.33</v>
      </c>
      <c r="O186" s="4">
        <v>0</v>
      </c>
      <c r="P186" s="4">
        <v>0.11699999999999999</v>
      </c>
      <c r="R186" s="4">
        <f t="shared" si="18"/>
        <v>0.66314976839938244</v>
      </c>
      <c r="S186" s="4">
        <v>5505.1530000000002</v>
      </c>
      <c r="T186">
        <v>13.4</v>
      </c>
      <c r="Z186" s="5">
        <v>99.5</v>
      </c>
      <c r="AA186">
        <v>7576.0469999999996</v>
      </c>
      <c r="AB186">
        <v>7181.6670000000004</v>
      </c>
    </row>
    <row r="187" spans="1:28" x14ac:dyDescent="0.2">
      <c r="A187" s="4" t="s">
        <v>74</v>
      </c>
      <c r="B187" s="4" t="str">
        <f t="shared" si="13"/>
        <v>Jadow2013</v>
      </c>
      <c r="C187" s="4" t="s">
        <v>107</v>
      </c>
      <c r="D187" s="4">
        <v>2013</v>
      </c>
      <c r="E187" s="4">
        <v>6</v>
      </c>
      <c r="F187" s="4">
        <v>7708</v>
      </c>
      <c r="G187" s="4">
        <v>0.31336614880448027</v>
      </c>
      <c r="H187" s="4">
        <v>0</v>
      </c>
      <c r="I187" s="4">
        <v>0</v>
      </c>
      <c r="J187" s="4">
        <v>1</v>
      </c>
      <c r="K187" s="4">
        <v>0.29448447418082002</v>
      </c>
      <c r="L187" s="4">
        <v>11658</v>
      </c>
      <c r="M187" s="4">
        <v>25.94706798131811</v>
      </c>
      <c r="N187" s="4">
        <v>50.33</v>
      </c>
      <c r="O187" s="4">
        <v>0</v>
      </c>
      <c r="P187" s="4">
        <v>0.129</v>
      </c>
      <c r="R187" s="4">
        <f t="shared" si="18"/>
        <v>0.66117687424944249</v>
      </c>
      <c r="S187" s="4">
        <v>4452.6769999999997</v>
      </c>
      <c r="T187">
        <v>13.4</v>
      </c>
      <c r="U187">
        <f>VLOOKUP(B187,srednia_mediana!$C:$E,2,0)</f>
        <v>90.8570264985335</v>
      </c>
      <c r="W187">
        <f>VLOOKUP(B187,po_typach_srednie!C:F,4,0)</f>
        <v>124.76971036599301</v>
      </c>
      <c r="X187">
        <f>VLOOKUP(B187,po_typach_srednie!$C:$F,3,0)</f>
        <v>42.814057686299101</v>
      </c>
      <c r="Y187">
        <f>VLOOKUP(B187,srednia_mediana!$C:$E,3,0)</f>
        <v>70.748048426711193</v>
      </c>
      <c r="Z187" s="5">
        <v>101.2</v>
      </c>
      <c r="AA187">
        <v>8343.8719999999994</v>
      </c>
      <c r="AB187">
        <v>7823.4459999999999</v>
      </c>
    </row>
    <row r="188" spans="1:28" x14ac:dyDescent="0.2">
      <c r="A188" s="4" t="s">
        <v>74</v>
      </c>
      <c r="B188" s="4" t="str">
        <f t="shared" si="13"/>
        <v>Jadow2014</v>
      </c>
      <c r="C188" s="4" t="s">
        <v>107</v>
      </c>
      <c r="D188" s="4">
        <v>2014</v>
      </c>
      <c r="E188" s="4">
        <v>7</v>
      </c>
      <c r="F188" s="4">
        <v>7666</v>
      </c>
      <c r="G188" s="4">
        <v>0.31925733351761887</v>
      </c>
      <c r="H188" s="4">
        <v>0</v>
      </c>
      <c r="I188" s="4">
        <v>0</v>
      </c>
      <c r="J188" s="4">
        <v>1</v>
      </c>
      <c r="K188" s="4">
        <v>0.29432149596843366</v>
      </c>
      <c r="L188" s="4">
        <v>11658</v>
      </c>
      <c r="M188" s="4">
        <v>26.089225150013043</v>
      </c>
      <c r="N188" s="4">
        <v>50.33</v>
      </c>
      <c r="O188" s="4">
        <v>0</v>
      </c>
      <c r="P188" s="4">
        <v>0.11800000000000001</v>
      </c>
      <c r="R188" s="4">
        <f t="shared" si="18"/>
        <v>0.6575741979756391</v>
      </c>
      <c r="S188" s="4">
        <v>4377.5</v>
      </c>
      <c r="T188">
        <v>13.4</v>
      </c>
      <c r="U188">
        <f>VLOOKUP(B188,srednia_mediana!$C:$E,2,0)</f>
        <v>81.348503626599907</v>
      </c>
      <c r="W188">
        <f>VLOOKUP(B188,po_typach_srednie!C:F,4,0)</f>
        <v>122.633608384143</v>
      </c>
      <c r="X188">
        <f>VLOOKUP(B188,po_typach_srednie!$C:$F,3,0)</f>
        <v>31.216590706725999</v>
      </c>
      <c r="Y188">
        <f>VLOOKUP(B188,srednia_mediana!$C:$E,3,0)</f>
        <v>65.212336477621193</v>
      </c>
      <c r="Z188" s="5">
        <v>101.6</v>
      </c>
      <c r="AA188">
        <v>8524.5370000000003</v>
      </c>
      <c r="AB188">
        <v>7974.4530000000004</v>
      </c>
    </row>
    <row r="189" spans="1:28" x14ac:dyDescent="0.2">
      <c r="A189" s="4" t="s">
        <v>74</v>
      </c>
      <c r="B189" s="4" t="str">
        <f t="shared" si="13"/>
        <v>Jadow2015</v>
      </c>
      <c r="C189" s="4" t="s">
        <v>107</v>
      </c>
      <c r="D189" s="4">
        <v>2015</v>
      </c>
      <c r="E189" s="4">
        <v>4</v>
      </c>
      <c r="F189" s="4">
        <v>7612</v>
      </c>
      <c r="G189" s="4">
        <v>0.34440142897752729</v>
      </c>
      <c r="H189" s="4">
        <v>0</v>
      </c>
      <c r="I189" s="4">
        <v>0</v>
      </c>
      <c r="J189" s="4">
        <v>1</v>
      </c>
      <c r="K189" s="4">
        <v>0.29416023331617774</v>
      </c>
      <c r="L189" s="4">
        <v>11658</v>
      </c>
      <c r="M189" s="4">
        <v>26.274303730951129</v>
      </c>
      <c r="N189" s="4">
        <v>50.33</v>
      </c>
      <c r="O189" s="4">
        <v>0</v>
      </c>
      <c r="P189" s="4">
        <v>0.105</v>
      </c>
      <c r="Q189" s="4">
        <v>4094</v>
      </c>
      <c r="R189" s="4">
        <f t="shared" si="18"/>
        <v>0.65294218562360606</v>
      </c>
      <c r="S189" s="4">
        <v>4202.0879999999997</v>
      </c>
      <c r="T189">
        <v>13.4</v>
      </c>
      <c r="U189">
        <f>VLOOKUP(B189,srednia_mediana!$C:$E,2,0)</f>
        <v>82.611093644469705</v>
      </c>
      <c r="W189">
        <f>VLOOKUP(B189,po_typach_srednie!C:F,4,0)</f>
        <v>105.639451368935</v>
      </c>
      <c r="X189">
        <f>VLOOKUP(B189,po_typach_srednie!$C:$F,3,0)</f>
        <v>32.367404063819301</v>
      </c>
      <c r="Y189">
        <f>VLOOKUP(B189,srednia_mediana!$C:$E,3,0)</f>
        <v>53.341705959828303</v>
      </c>
      <c r="Z189" s="5">
        <v>106.8</v>
      </c>
      <c r="AA189">
        <v>10873.18</v>
      </c>
      <c r="AB189">
        <v>9937.5409999999993</v>
      </c>
    </row>
    <row r="190" spans="1:28" x14ac:dyDescent="0.2">
      <c r="A190" s="4" t="s">
        <v>74</v>
      </c>
      <c r="B190" s="4" t="str">
        <f t="shared" si="13"/>
        <v>Jadow2016</v>
      </c>
      <c r="C190" s="4" t="s">
        <v>107</v>
      </c>
      <c r="D190" s="4">
        <v>2016</v>
      </c>
      <c r="E190" s="4">
        <v>14</v>
      </c>
      <c r="F190" s="4">
        <v>7598</v>
      </c>
      <c r="G190" s="4">
        <v>0.33999754018164102</v>
      </c>
      <c r="H190" s="4">
        <v>0</v>
      </c>
      <c r="I190" s="4">
        <v>0</v>
      </c>
      <c r="J190" s="4">
        <v>1</v>
      </c>
      <c r="K190" s="4">
        <v>0.2938462858123177</v>
      </c>
      <c r="L190" s="4">
        <v>11658</v>
      </c>
      <c r="M190" s="4">
        <v>26.322716504343248</v>
      </c>
      <c r="N190" s="4">
        <v>50.33</v>
      </c>
      <c r="O190" s="4">
        <v>0</v>
      </c>
      <c r="P190" s="4">
        <v>9.1999999999999998E-2</v>
      </c>
      <c r="Q190" s="4">
        <v>4047</v>
      </c>
      <c r="R190" s="4">
        <f t="shared" si="18"/>
        <v>0.65174129353233834</v>
      </c>
      <c r="S190" s="4">
        <v>3976.5569999999998</v>
      </c>
      <c r="T190">
        <v>13.4</v>
      </c>
      <c r="U190">
        <f>VLOOKUP(B190,srednia_mediana!$C:$E,2,0)</f>
        <v>97.855982067573507</v>
      </c>
      <c r="W190">
        <f>VLOOKUP(B190,po_typach_srednie!C:F,4,0)</f>
        <v>121.32155887905</v>
      </c>
      <c r="X190">
        <f>VLOOKUP(B190,po_typach_srednie!$C:$F,3,0)</f>
        <v>31.370181101723801</v>
      </c>
      <c r="Y190">
        <f>VLOOKUP(B190,srednia_mediana!$C:$E,3,0)</f>
        <v>79.877321444068301</v>
      </c>
      <c r="Z190" s="5">
        <v>107.1</v>
      </c>
      <c r="AA190">
        <v>11008.68</v>
      </c>
      <c r="AB190">
        <v>10050.799999999999</v>
      </c>
    </row>
    <row r="191" spans="1:28" x14ac:dyDescent="0.2">
      <c r="A191" s="4" t="s">
        <v>74</v>
      </c>
      <c r="B191" s="4" t="str">
        <f t="shared" si="13"/>
        <v>Jadow2017</v>
      </c>
      <c r="C191" s="4" t="s">
        <v>107</v>
      </c>
      <c r="D191" s="4">
        <v>2017</v>
      </c>
      <c r="E191" s="4">
        <v>8</v>
      </c>
      <c r="F191" s="4">
        <v>7571</v>
      </c>
      <c r="G191" s="4">
        <v>0.34728176311597925</v>
      </c>
      <c r="H191" s="4">
        <v>0</v>
      </c>
      <c r="I191" s="4">
        <v>0</v>
      </c>
      <c r="J191" s="4">
        <v>1</v>
      </c>
      <c r="K191" s="4">
        <v>0.29124463887459257</v>
      </c>
      <c r="L191" s="4">
        <v>11658</v>
      </c>
      <c r="M191" s="4">
        <v>26.41658961828028</v>
      </c>
      <c r="N191" s="4">
        <v>50.33</v>
      </c>
      <c r="O191" s="4">
        <v>0</v>
      </c>
      <c r="P191" s="4">
        <v>7.0000000000000007E-2</v>
      </c>
      <c r="Q191" s="4">
        <v>4357</v>
      </c>
      <c r="R191" s="4">
        <f t="shared" si="18"/>
        <v>0.64942528735632188</v>
      </c>
      <c r="S191" s="4">
        <v>4402.5600000000004</v>
      </c>
      <c r="T191">
        <v>13.4</v>
      </c>
      <c r="U191">
        <f>VLOOKUP(B191,srednia_mediana!$C:$E,2,0)</f>
        <v>79.070189636182405</v>
      </c>
      <c r="W191">
        <f>VLOOKUP(B191,po_typach_srednie!C:F,4,0)</f>
        <v>111.859889696594</v>
      </c>
      <c r="X191">
        <f>VLOOKUP(B191,po_typach_srednie!$C:$F,3,0)</f>
        <v>31.3760804574022</v>
      </c>
      <c r="Y191">
        <f>VLOOKUP(B191,srednia_mediana!$C:$E,3,0)</f>
        <v>50.303902849068798</v>
      </c>
      <c r="Z191" s="5">
        <v>102.2</v>
      </c>
      <c r="AA191">
        <v>8795.5339999999997</v>
      </c>
      <c r="AB191">
        <v>8200.9629999999997</v>
      </c>
    </row>
    <row r="192" spans="1:28" x14ac:dyDescent="0.2">
      <c r="A192" s="4" t="s">
        <v>74</v>
      </c>
      <c r="B192" s="4" t="str">
        <f t="shared" si="13"/>
        <v>Jadow2018</v>
      </c>
      <c r="C192" s="4" t="s">
        <v>107</v>
      </c>
      <c r="D192" s="4">
        <v>2018</v>
      </c>
      <c r="E192" s="4">
        <v>15</v>
      </c>
      <c r="F192" s="4">
        <v>7557</v>
      </c>
      <c r="G192" s="4">
        <v>0.32537845536617016</v>
      </c>
      <c r="H192" s="4">
        <v>0</v>
      </c>
      <c r="I192" s="4">
        <v>0</v>
      </c>
      <c r="J192" s="4">
        <v>1</v>
      </c>
      <c r="K192" s="4">
        <v>0.29124549665465777</v>
      </c>
      <c r="L192" s="4">
        <v>11658</v>
      </c>
      <c r="M192" s="4">
        <v>26.465528648934765</v>
      </c>
      <c r="N192" s="4">
        <v>50.33</v>
      </c>
      <c r="O192" s="4">
        <v>0</v>
      </c>
      <c r="P192" s="4">
        <v>6.5000000000000002E-2</v>
      </c>
      <c r="Q192" s="4">
        <v>4586</v>
      </c>
      <c r="R192" s="4">
        <f t="shared" si="18"/>
        <v>0.64822439526505404</v>
      </c>
      <c r="S192" s="4">
        <v>4502.7950000000001</v>
      </c>
      <c r="T192">
        <v>13.4</v>
      </c>
      <c r="U192">
        <f>VLOOKUP(B192,srednia_mediana!$C:$E,2,0)</f>
        <v>81.356200386098806</v>
      </c>
      <c r="W192">
        <f>VLOOKUP(B192,po_typach_srednie!C:F,4,0)</f>
        <v>119.000174722244</v>
      </c>
      <c r="X192">
        <f>VLOOKUP(B192,po_typach_srednie!$C:$F,3,0)</f>
        <v>37.920845382854203</v>
      </c>
      <c r="Y192">
        <f>VLOOKUP(B192,srednia_mediana!$C:$E,3,0)</f>
        <v>68.916990925995606</v>
      </c>
      <c r="Z192" s="5">
        <v>105.1</v>
      </c>
      <c r="AA192">
        <v>10105.35</v>
      </c>
      <c r="AB192">
        <v>9295.7630000000008</v>
      </c>
    </row>
    <row r="193" spans="1:28" x14ac:dyDescent="0.2">
      <c r="A193" s="4" t="s">
        <v>74</v>
      </c>
      <c r="B193" s="4" t="str">
        <f t="shared" si="13"/>
        <v>Jadow2019</v>
      </c>
      <c r="C193" s="4" t="s">
        <v>107</v>
      </c>
      <c r="D193" s="4">
        <v>2019</v>
      </c>
      <c r="E193" s="4">
        <f>VLOOKUP(A193,Sheet1!$A:$B,2,0)</f>
        <v>10</v>
      </c>
      <c r="H193" s="4">
        <v>0</v>
      </c>
      <c r="I193" s="4">
        <v>0</v>
      </c>
      <c r="J193" s="4">
        <v>1</v>
      </c>
      <c r="U193">
        <f>VLOOKUP(B193,srednia_mediana!$C:$E,2,0)</f>
        <v>59.125206857019499</v>
      </c>
      <c r="W193">
        <f>VLOOKUP(B193,po_typach_srednie!C:F,4,0)</f>
        <v>108.989469495347</v>
      </c>
      <c r="X193">
        <f>VLOOKUP(B193,po_typach_srednie!$C:$F,3,0)</f>
        <v>32.453624515588601</v>
      </c>
      <c r="Y193">
        <f>VLOOKUP(B193,srednia_mediana!$C:$E,3,0)</f>
        <v>52.583042495464703</v>
      </c>
      <c r="Z193" s="5"/>
    </row>
    <row r="194" spans="1:28" x14ac:dyDescent="0.2">
      <c r="A194" s="4" t="s">
        <v>75</v>
      </c>
      <c r="B194" s="4" t="str">
        <f t="shared" ref="B194:B257" si="19">CONCATENATE(A194,D194)</f>
        <v>Jaktorow2008</v>
      </c>
      <c r="C194" s="4" t="s">
        <v>0</v>
      </c>
      <c r="D194" s="4">
        <v>2008</v>
      </c>
      <c r="E194" s="4">
        <v>35</v>
      </c>
      <c r="F194" s="4">
        <v>10494</v>
      </c>
      <c r="G194" s="4">
        <v>0.4485332803942661</v>
      </c>
      <c r="H194" s="4">
        <v>0</v>
      </c>
      <c r="I194" s="4">
        <v>0</v>
      </c>
      <c r="J194" s="4">
        <v>1</v>
      </c>
      <c r="K194" s="4">
        <v>7.4132007233273053E-2</v>
      </c>
      <c r="L194" s="4">
        <v>5530</v>
      </c>
      <c r="M194" s="4">
        <v>19.058509624547359</v>
      </c>
      <c r="N194" s="4">
        <v>35.5</v>
      </c>
      <c r="O194" s="4">
        <v>1</v>
      </c>
      <c r="P194" s="4">
        <v>1.9E-2</v>
      </c>
      <c r="R194" s="4">
        <f t="shared" ref="R194:R204" si="20">F194/L194</f>
        <v>1.8976491862567813</v>
      </c>
      <c r="S194" s="4">
        <v>4391.2120000000004</v>
      </c>
      <c r="T194">
        <v>8.5</v>
      </c>
      <c r="U194">
        <f>VLOOKUP(B194,srednia_mediana!$C:$E,2,0)</f>
        <v>117.702086152413</v>
      </c>
      <c r="X194">
        <f>VLOOKUP(B194,po_typach_srednie!$C:$F,3,0)</f>
        <v>117.702086152413</v>
      </c>
      <c r="Y194">
        <f>VLOOKUP(B194,srednia_mediana!$C:$E,3,0)</f>
        <v>112.14953271028</v>
      </c>
      <c r="Z194" s="5">
        <v>101.4</v>
      </c>
      <c r="AA194">
        <v>8434.2049999999999</v>
      </c>
      <c r="AB194">
        <v>7898.95</v>
      </c>
    </row>
    <row r="195" spans="1:28" x14ac:dyDescent="0.2">
      <c r="A195" s="4" t="s">
        <v>75</v>
      </c>
      <c r="B195" s="4" t="str">
        <f t="shared" si="19"/>
        <v>Jaktorow2009</v>
      </c>
      <c r="C195" s="4" t="s">
        <v>0</v>
      </c>
      <c r="D195" s="4">
        <v>2009</v>
      </c>
      <c r="E195" s="4">
        <v>28</v>
      </c>
      <c r="F195" s="4">
        <v>10572</v>
      </c>
      <c r="G195" s="4">
        <v>0.54049906170808371</v>
      </c>
      <c r="H195" s="4">
        <v>0</v>
      </c>
      <c r="I195" s="4">
        <v>0</v>
      </c>
      <c r="J195" s="4">
        <v>1</v>
      </c>
      <c r="K195" s="4">
        <v>7.4312839059674507E-2</v>
      </c>
      <c r="L195" s="4">
        <v>5530</v>
      </c>
      <c r="M195" s="4">
        <v>18.917896329928112</v>
      </c>
      <c r="N195" s="4">
        <v>35.5</v>
      </c>
      <c r="O195" s="4">
        <v>1</v>
      </c>
      <c r="P195" s="4">
        <v>3.5000000000000003E-2</v>
      </c>
      <c r="R195" s="4">
        <f t="shared" si="20"/>
        <v>1.9117540687160941</v>
      </c>
      <c r="S195" s="4">
        <v>4412.027</v>
      </c>
      <c r="T195">
        <v>8.6999999999999993</v>
      </c>
      <c r="U195">
        <f>VLOOKUP(B195,srednia_mediana!$C:$E,2,0)</f>
        <v>98.484462435946398</v>
      </c>
      <c r="X195">
        <f>VLOOKUP(B195,po_typach_srednie!$C:$F,3,0)</f>
        <v>98.484462435946497</v>
      </c>
      <c r="Y195">
        <f>VLOOKUP(B195,srednia_mediana!$C:$E,3,0)</f>
        <v>86.266195524145999</v>
      </c>
      <c r="Z195" s="5">
        <v>101.1</v>
      </c>
      <c r="AA195">
        <v>8298.7060000000001</v>
      </c>
      <c r="AB195">
        <v>7785.6949999999997</v>
      </c>
    </row>
    <row r="196" spans="1:28" x14ac:dyDescent="0.2">
      <c r="A196" s="4" t="s">
        <v>75</v>
      </c>
      <c r="B196" s="4" t="str">
        <f t="shared" si="19"/>
        <v>Jaktorow2010</v>
      </c>
      <c r="C196" s="4" t="s">
        <v>0</v>
      </c>
      <c r="D196" s="4">
        <v>2010</v>
      </c>
      <c r="E196" s="4">
        <v>42</v>
      </c>
      <c r="F196" s="4">
        <v>10780</v>
      </c>
      <c r="G196" s="4">
        <v>0.63576372924990088</v>
      </c>
      <c r="H196" s="4">
        <v>0</v>
      </c>
      <c r="I196" s="4">
        <v>0</v>
      </c>
      <c r="J196" s="4">
        <v>1</v>
      </c>
      <c r="K196" s="4">
        <v>7.5397830018083187E-2</v>
      </c>
      <c r="L196" s="4">
        <v>5530</v>
      </c>
      <c r="M196" s="4">
        <v>18.552875695732837</v>
      </c>
      <c r="N196" s="4">
        <v>35.5</v>
      </c>
      <c r="O196" s="4">
        <v>1</v>
      </c>
      <c r="P196" s="4">
        <v>4.2999999999999997E-2</v>
      </c>
      <c r="R196" s="4">
        <f t="shared" si="20"/>
        <v>1.9493670886075949</v>
      </c>
      <c r="S196" s="4">
        <v>4072.0569999999998</v>
      </c>
      <c r="T196">
        <v>8.6999999999999993</v>
      </c>
      <c r="U196">
        <f>VLOOKUP(B196,srednia_mediana!$C:$E,2,0)</f>
        <v>88.029453264084694</v>
      </c>
      <c r="X196">
        <f>VLOOKUP(B196,po_typach_srednie!$C:$F,3,0)</f>
        <v>88.029453264084793</v>
      </c>
      <c r="Y196">
        <f>VLOOKUP(B196,srednia_mediana!$C:$E,3,0)</f>
        <v>73.761854583772305</v>
      </c>
      <c r="Z196" s="5">
        <v>100.4</v>
      </c>
      <c r="AA196">
        <v>7982.5429999999997</v>
      </c>
      <c r="AB196">
        <v>7521.433</v>
      </c>
    </row>
    <row r="197" spans="1:28" x14ac:dyDescent="0.2">
      <c r="A197" s="4" t="s">
        <v>75</v>
      </c>
      <c r="B197" s="4" t="str">
        <f t="shared" si="19"/>
        <v>Jaktorow2011</v>
      </c>
      <c r="C197" s="4" t="s">
        <v>0</v>
      </c>
      <c r="D197" s="4">
        <v>2011</v>
      </c>
      <c r="E197" s="4">
        <v>59</v>
      </c>
      <c r="F197" s="4">
        <v>10939</v>
      </c>
      <c r="G197" s="4">
        <v>0.63396378289588862</v>
      </c>
      <c r="H197" s="4">
        <v>0</v>
      </c>
      <c r="I197" s="4">
        <v>0</v>
      </c>
      <c r="J197" s="4">
        <v>1</v>
      </c>
      <c r="K197" s="4">
        <v>7.6121157323688973E-2</v>
      </c>
      <c r="L197" s="4">
        <v>5530</v>
      </c>
      <c r="M197" s="4">
        <v>18.283206874485785</v>
      </c>
      <c r="N197" s="4">
        <v>35.5</v>
      </c>
      <c r="O197" s="4">
        <v>1</v>
      </c>
      <c r="P197" s="4">
        <v>4.7E-2</v>
      </c>
      <c r="R197" s="4">
        <f t="shared" si="20"/>
        <v>1.978119349005425</v>
      </c>
      <c r="S197" s="4">
        <v>4273.2640000000001</v>
      </c>
      <c r="T197">
        <v>8.5</v>
      </c>
      <c r="U197">
        <f>VLOOKUP(B197,srednia_mediana!$C:$E,2,0)</f>
        <v>169.635414124612</v>
      </c>
      <c r="W197">
        <f>VLOOKUP(B197,po_typach_srednie!C:F,4,0)</f>
        <v>340.35142634450199</v>
      </c>
      <c r="X197">
        <f>VLOOKUP(B197,po_typach_srednie!$C:$F,3,0)</f>
        <v>107.88706927912</v>
      </c>
      <c r="Y197">
        <f>VLOOKUP(B197,srednia_mediana!$C:$E,3,0)</f>
        <v>139.160980540813</v>
      </c>
      <c r="Z197" s="5">
        <v>99.5</v>
      </c>
      <c r="AA197">
        <v>7576.0469999999996</v>
      </c>
      <c r="AB197">
        <v>7181.6670000000004</v>
      </c>
    </row>
    <row r="198" spans="1:28" x14ac:dyDescent="0.2">
      <c r="A198" s="4" t="s">
        <v>75</v>
      </c>
      <c r="B198" s="4" t="str">
        <f t="shared" si="19"/>
        <v>Jaktorow2012</v>
      </c>
      <c r="C198" s="4" t="s">
        <v>0</v>
      </c>
      <c r="D198" s="4">
        <v>2012</v>
      </c>
      <c r="E198" s="4">
        <v>45</v>
      </c>
      <c r="F198" s="4">
        <v>11131</v>
      </c>
      <c r="G198" s="4">
        <v>0.6770940865978663</v>
      </c>
      <c r="H198" s="4">
        <v>0</v>
      </c>
      <c r="I198" s="4">
        <v>0</v>
      </c>
      <c r="J198" s="4">
        <v>1</v>
      </c>
      <c r="K198" s="4">
        <v>7.5397830018083187E-2</v>
      </c>
      <c r="L198" s="4">
        <v>5530</v>
      </c>
      <c r="M198" s="4">
        <v>26.951756356122541</v>
      </c>
      <c r="N198" s="4">
        <v>35.5</v>
      </c>
      <c r="O198" s="4">
        <v>1</v>
      </c>
      <c r="P198" s="4">
        <v>4.8000000000000001E-2</v>
      </c>
      <c r="R198" s="4">
        <f t="shared" si="20"/>
        <v>2.0128390596745027</v>
      </c>
      <c r="S198" s="4">
        <v>4307.9549999999999</v>
      </c>
      <c r="T198">
        <v>8.5</v>
      </c>
      <c r="U198">
        <f>VLOOKUP(B198,srednia_mediana!$C:$E,2,0)</f>
        <v>158.80554328662399</v>
      </c>
      <c r="W198">
        <f>VLOOKUP(B198,po_typach_srednie!C:F,4,0)</f>
        <v>189.323784674743</v>
      </c>
      <c r="X198">
        <f>VLOOKUP(B198,po_typach_srednie!$C:$F,3,0)</f>
        <v>88.378832390966295</v>
      </c>
      <c r="Y198">
        <f>VLOOKUP(B198,srednia_mediana!$C:$E,3,0)</f>
        <v>114.613555188519</v>
      </c>
      <c r="Z198" s="5">
        <v>101.2</v>
      </c>
      <c r="AA198">
        <v>8343.8719999999994</v>
      </c>
      <c r="AB198">
        <v>7823.4459999999999</v>
      </c>
    </row>
    <row r="199" spans="1:28" x14ac:dyDescent="0.2">
      <c r="A199" s="4" t="s">
        <v>75</v>
      </c>
      <c r="B199" s="4" t="str">
        <f t="shared" si="19"/>
        <v>Jaktorow2013</v>
      </c>
      <c r="C199" s="4" t="s">
        <v>0</v>
      </c>
      <c r="D199" s="4">
        <v>2013</v>
      </c>
      <c r="E199" s="4">
        <v>50</v>
      </c>
      <c r="F199" s="4">
        <v>11350</v>
      </c>
      <c r="G199" s="4">
        <v>0.64249623185619897</v>
      </c>
      <c r="H199" s="4">
        <v>0</v>
      </c>
      <c r="I199" s="4">
        <v>0</v>
      </c>
      <c r="J199" s="4">
        <v>1</v>
      </c>
      <c r="K199" s="4">
        <v>7.5216998191681733E-2</v>
      </c>
      <c r="L199" s="4">
        <v>5530</v>
      </c>
      <c r="M199" s="4">
        <v>26.431718061674008</v>
      </c>
      <c r="N199" s="4">
        <v>35.5</v>
      </c>
      <c r="O199" s="4">
        <v>1</v>
      </c>
      <c r="P199" s="4">
        <v>4.7E-2</v>
      </c>
      <c r="R199" s="4">
        <f t="shared" si="20"/>
        <v>2.0524412296564196</v>
      </c>
      <c r="S199" s="4">
        <v>4016.5520000000001</v>
      </c>
      <c r="T199">
        <v>8.6999999999999993</v>
      </c>
      <c r="U199">
        <f>VLOOKUP(B199,srednia_mediana!$C:$E,2,0)</f>
        <v>136.742844474603</v>
      </c>
      <c r="W199">
        <f>VLOOKUP(B199,po_typach_srednie!C:F,4,0)</f>
        <v>243.09876574421901</v>
      </c>
      <c r="X199">
        <f>VLOOKUP(B199,po_typach_srednie!$C:$F,3,0)</f>
        <v>70.565826795732306</v>
      </c>
      <c r="Y199">
        <f>VLOOKUP(B199,srednia_mediana!$C:$E,3,0)</f>
        <v>123.00589882981301</v>
      </c>
      <c r="Z199" s="5">
        <v>101.6</v>
      </c>
      <c r="AA199">
        <v>8524.5370000000003</v>
      </c>
      <c r="AB199">
        <v>7974.4530000000004</v>
      </c>
    </row>
    <row r="200" spans="1:28" x14ac:dyDescent="0.2">
      <c r="A200" s="4" t="s">
        <v>75</v>
      </c>
      <c r="B200" s="4" t="str">
        <f t="shared" si="19"/>
        <v>Jaktorow2014</v>
      </c>
      <c r="C200" s="4" t="s">
        <v>0</v>
      </c>
      <c r="D200" s="4">
        <v>2014</v>
      </c>
      <c r="E200" s="4">
        <v>38</v>
      </c>
      <c r="F200" s="4">
        <v>11555</v>
      </c>
      <c r="G200" s="4">
        <v>0.63747593675481129</v>
      </c>
      <c r="H200" s="4">
        <v>0</v>
      </c>
      <c r="I200" s="4">
        <v>0</v>
      </c>
      <c r="J200" s="4">
        <v>1</v>
      </c>
      <c r="K200" s="4">
        <v>7.5397830018083187E-2</v>
      </c>
      <c r="L200" s="4">
        <v>5530</v>
      </c>
      <c r="M200" s="4">
        <v>25.962786672436174</v>
      </c>
      <c r="N200" s="4">
        <v>35.5</v>
      </c>
      <c r="O200" s="4">
        <v>1</v>
      </c>
      <c r="P200" s="4">
        <v>4.0999999999999995E-2</v>
      </c>
      <c r="R200" s="4">
        <f t="shared" si="20"/>
        <v>2.0895117540687163</v>
      </c>
      <c r="S200" s="4">
        <v>3995.7370000000001</v>
      </c>
      <c r="T200">
        <v>8.6999999999999993</v>
      </c>
      <c r="U200">
        <f>VLOOKUP(B200,srednia_mediana!$C:$E,2,0)</f>
        <v>134.691234587911</v>
      </c>
      <c r="W200">
        <f>VLOOKUP(B200,po_typach_srednie!C:F,4,0)</f>
        <v>252.952549189255</v>
      </c>
      <c r="X200">
        <f>VLOOKUP(B200,po_typach_srednie!$C:$F,3,0)</f>
        <v>65.519522273917701</v>
      </c>
      <c r="Y200">
        <f>VLOOKUP(B200,srednia_mediana!$C:$E,3,0)</f>
        <v>129.05057527814401</v>
      </c>
      <c r="Z200" s="5">
        <v>106.8</v>
      </c>
      <c r="AA200">
        <v>10873.18</v>
      </c>
      <c r="AB200">
        <v>9937.5409999999993</v>
      </c>
    </row>
    <row r="201" spans="1:28" x14ac:dyDescent="0.2">
      <c r="A201" s="4" t="s">
        <v>75</v>
      </c>
      <c r="B201" s="4" t="str">
        <f t="shared" si="19"/>
        <v>Jaktorow2015</v>
      </c>
      <c r="C201" s="4" t="s">
        <v>0</v>
      </c>
      <c r="D201" s="4">
        <v>2015</v>
      </c>
      <c r="E201" s="4">
        <v>31</v>
      </c>
      <c r="F201" s="4">
        <v>11722</v>
      </c>
      <c r="G201" s="4">
        <v>0.66922937813264838</v>
      </c>
      <c r="H201" s="4">
        <v>0</v>
      </c>
      <c r="I201" s="4">
        <v>0</v>
      </c>
      <c r="J201" s="4">
        <v>1</v>
      </c>
      <c r="K201" s="4">
        <v>7.5372513562386986E-2</v>
      </c>
      <c r="L201" s="4">
        <v>5530</v>
      </c>
      <c r="M201" s="4">
        <v>25.592902235113463</v>
      </c>
      <c r="N201" s="4">
        <v>35.5</v>
      </c>
      <c r="O201" s="4">
        <v>1</v>
      </c>
      <c r="P201" s="4">
        <v>0.04</v>
      </c>
      <c r="Q201" s="4">
        <v>3994</v>
      </c>
      <c r="R201" s="4">
        <f t="shared" si="20"/>
        <v>2.1197106690777576</v>
      </c>
      <c r="S201" s="4">
        <v>3947.17</v>
      </c>
      <c r="T201">
        <v>8.6999999999999993</v>
      </c>
      <c r="U201">
        <f>VLOOKUP(B201,srednia_mediana!$C:$E,2,0)</f>
        <v>129.50289034008901</v>
      </c>
      <c r="W201">
        <f>VLOOKUP(B201,po_typach_srednie!C:F,4,0)</f>
        <v>244.914093520525</v>
      </c>
      <c r="X201">
        <f>VLOOKUP(B201,po_typach_srednie!$C:$F,3,0)</f>
        <v>62.403353607277801</v>
      </c>
      <c r="Y201">
        <f>VLOOKUP(B201,srednia_mediana!$C:$E,3,0)</f>
        <v>99.253665430135996</v>
      </c>
      <c r="Z201" s="5">
        <v>107.1</v>
      </c>
      <c r="AA201">
        <v>11008.68</v>
      </c>
      <c r="AB201">
        <v>10050.799999999999</v>
      </c>
    </row>
    <row r="202" spans="1:28" x14ac:dyDescent="0.2">
      <c r="A202" s="4" t="s">
        <v>75</v>
      </c>
      <c r="B202" s="4" t="str">
        <f t="shared" si="19"/>
        <v>Jaktorow2016</v>
      </c>
      <c r="C202" s="4" t="s">
        <v>0</v>
      </c>
      <c r="D202" s="4">
        <v>2016</v>
      </c>
      <c r="E202" s="4">
        <v>29</v>
      </c>
      <c r="F202" s="4">
        <v>11965</v>
      </c>
      <c r="G202" s="4">
        <v>0.70757729089374888</v>
      </c>
      <c r="H202" s="4">
        <v>0</v>
      </c>
      <c r="I202" s="4">
        <v>0</v>
      </c>
      <c r="J202" s="4">
        <v>1</v>
      </c>
      <c r="K202" s="4">
        <v>7.4999999999999997E-2</v>
      </c>
      <c r="L202" s="4">
        <v>5530</v>
      </c>
      <c r="M202" s="4">
        <v>25.073129962390308</v>
      </c>
      <c r="N202" s="4">
        <v>35.5</v>
      </c>
      <c r="O202" s="4">
        <v>1</v>
      </c>
      <c r="P202" s="4">
        <v>2.7999999999999997E-2</v>
      </c>
      <c r="Q202" s="4">
        <v>3852</v>
      </c>
      <c r="R202" s="4">
        <f t="shared" si="20"/>
        <v>2.1636528028933091</v>
      </c>
      <c r="S202" s="4">
        <v>3884.7269999999999</v>
      </c>
      <c r="T202">
        <v>8.6999999999999993</v>
      </c>
      <c r="U202">
        <f>VLOOKUP(B202,srednia_mediana!$C:$E,2,0)</f>
        <v>143.29312460500299</v>
      </c>
      <c r="W202">
        <f>VLOOKUP(B202,po_typach_srednie!C:F,4,0)</f>
        <v>272.08671537028903</v>
      </c>
      <c r="X202">
        <f>VLOOKUP(B202,po_typach_srednie!$C:$F,3,0)</f>
        <v>66.016970145832701</v>
      </c>
      <c r="Y202">
        <f>VLOOKUP(B202,srednia_mediana!$C:$E,3,0)</f>
        <v>121.551724137931</v>
      </c>
      <c r="Z202" s="5">
        <v>102.2</v>
      </c>
      <c r="AA202">
        <v>8795.5339999999997</v>
      </c>
      <c r="AB202">
        <v>8200.9629999999997</v>
      </c>
    </row>
    <row r="203" spans="1:28" x14ac:dyDescent="0.2">
      <c r="A203" s="4" t="s">
        <v>75</v>
      </c>
      <c r="B203" s="4" t="str">
        <f t="shared" si="19"/>
        <v>Jaktorow2017</v>
      </c>
      <c r="C203" s="4" t="s">
        <v>0</v>
      </c>
      <c r="D203" s="4">
        <v>2017</v>
      </c>
      <c r="E203" s="4">
        <v>26</v>
      </c>
      <c r="F203" s="4">
        <v>12105</v>
      </c>
      <c r="G203" s="4">
        <v>0.680320967779113</v>
      </c>
      <c r="H203" s="4">
        <v>0</v>
      </c>
      <c r="I203" s="4">
        <v>0</v>
      </c>
      <c r="J203" s="4">
        <v>1</v>
      </c>
      <c r="K203" s="4">
        <v>7.4998191681735993E-2</v>
      </c>
      <c r="L203" s="4">
        <v>5530</v>
      </c>
      <c r="M203" s="4">
        <v>24.783147459727388</v>
      </c>
      <c r="N203" s="4">
        <v>35.5</v>
      </c>
      <c r="O203" s="4">
        <v>1</v>
      </c>
      <c r="P203" s="4">
        <v>2.2000000000000002E-2</v>
      </c>
      <c r="Q203" s="4">
        <v>4034</v>
      </c>
      <c r="R203" s="4">
        <f t="shared" si="20"/>
        <v>2.1889692585895117</v>
      </c>
      <c r="S203" s="4">
        <v>4002.6750000000002</v>
      </c>
      <c r="T203">
        <v>8.6999999999999993</v>
      </c>
      <c r="U203">
        <f>VLOOKUP(B203,srednia_mediana!$C:$E,2,0)</f>
        <v>155.32177867290301</v>
      </c>
      <c r="W203">
        <f>VLOOKUP(B203,po_typach_srednie!C:F,4,0)</f>
        <v>268.55393775542098</v>
      </c>
      <c r="X203">
        <f>VLOOKUP(B203,po_typach_srednie!$C:$F,3,0)</f>
        <v>65.155429773861201</v>
      </c>
      <c r="Y203">
        <f>VLOOKUP(B203,srednia_mediana!$C:$E,3,0)</f>
        <v>142.05396228836</v>
      </c>
      <c r="Z203" s="5">
        <v>105.1</v>
      </c>
      <c r="AA203">
        <v>10105.35</v>
      </c>
      <c r="AB203">
        <v>9295.7630000000008</v>
      </c>
    </row>
    <row r="204" spans="1:28" x14ac:dyDescent="0.2">
      <c r="A204" s="4" t="s">
        <v>75</v>
      </c>
      <c r="B204" s="4" t="str">
        <f t="shared" si="19"/>
        <v>Jaktorow2018</v>
      </c>
      <c r="C204" s="4" t="s">
        <v>0</v>
      </c>
      <c r="D204" s="4">
        <v>2018</v>
      </c>
      <c r="E204" s="4">
        <v>34</v>
      </c>
      <c r="F204" s="4">
        <v>12298</v>
      </c>
      <c r="G204" s="4">
        <v>0.6595954903023924</v>
      </c>
      <c r="H204" s="4">
        <v>0</v>
      </c>
      <c r="I204" s="4">
        <v>0</v>
      </c>
      <c r="J204" s="4">
        <v>1</v>
      </c>
      <c r="K204" s="4">
        <v>7.4998191681735993E-2</v>
      </c>
      <c r="L204" s="4">
        <v>5530</v>
      </c>
      <c r="M204" s="4">
        <v>24.39421044072207</v>
      </c>
      <c r="N204" s="4">
        <v>35.5</v>
      </c>
      <c r="O204" s="4">
        <v>1</v>
      </c>
      <c r="P204" s="4">
        <v>1.9E-2</v>
      </c>
      <c r="Q204" s="4">
        <v>3985</v>
      </c>
      <c r="R204" s="4">
        <f t="shared" si="20"/>
        <v>2.2238698010849909</v>
      </c>
      <c r="S204" s="4">
        <v>4030.4279999999999</v>
      </c>
      <c r="T204">
        <v>8.6999999999999993</v>
      </c>
      <c r="U204">
        <f>VLOOKUP(B204,srednia_mediana!$C:$E,2,0)</f>
        <v>163.71267331530899</v>
      </c>
      <c r="W204">
        <f>VLOOKUP(B204,po_typach_srednie!C:F,4,0)</f>
        <v>301.80254090697798</v>
      </c>
      <c r="X204">
        <f>VLOOKUP(B204,po_typach_srednie!$C:$F,3,0)</f>
        <v>68.478281872779505</v>
      </c>
      <c r="Y204">
        <f>VLOOKUP(B204,srednia_mediana!$C:$E,3,0)</f>
        <v>157.326432783245</v>
      </c>
      <c r="Z204" s="5">
        <v>105.6</v>
      </c>
      <c r="AA204">
        <v>10331.18</v>
      </c>
      <c r="AB204">
        <v>9484.5210000000006</v>
      </c>
    </row>
    <row r="205" spans="1:28" x14ac:dyDescent="0.2">
      <c r="A205" s="4" t="s">
        <v>75</v>
      </c>
      <c r="B205" s="4" t="str">
        <f t="shared" si="19"/>
        <v>Jaktorow2019</v>
      </c>
      <c r="C205" s="4" t="s">
        <v>0</v>
      </c>
      <c r="D205" s="4">
        <v>2019</v>
      </c>
      <c r="E205" s="4">
        <f>VLOOKUP(A205,Sheet1!$A:$B,2,0)</f>
        <v>38</v>
      </c>
      <c r="H205" s="4">
        <v>0</v>
      </c>
      <c r="I205" s="4">
        <v>0</v>
      </c>
      <c r="J205" s="4">
        <v>1</v>
      </c>
      <c r="U205">
        <f>VLOOKUP(B205,srednia_mediana!$C:$E,2,0)</f>
        <v>162.806744570636</v>
      </c>
      <c r="W205">
        <f>VLOOKUP(B205,po_typach_srednie!C:F,4,0)</f>
        <v>309.94901392449702</v>
      </c>
      <c r="X205">
        <f>VLOOKUP(B205,po_typach_srednie!$C:$F,3,0)</f>
        <v>75.683032453218402</v>
      </c>
      <c r="Y205">
        <f>VLOOKUP(B205,srednia_mediana!$C:$E,3,0)</f>
        <v>155.537190082644</v>
      </c>
      <c r="Z205" s="5"/>
    </row>
    <row r="206" spans="1:28" x14ac:dyDescent="0.2">
      <c r="A206" s="4" t="s">
        <v>76</v>
      </c>
      <c r="B206" s="4" t="str">
        <f t="shared" si="19"/>
        <v>Jakubow2008</v>
      </c>
      <c r="C206" s="4" t="s">
        <v>106</v>
      </c>
      <c r="D206" s="4">
        <v>2008</v>
      </c>
      <c r="E206" s="4">
        <v>0.5</v>
      </c>
      <c r="F206" s="4">
        <v>4993</v>
      </c>
      <c r="G206" s="4">
        <v>0.28784714069973316</v>
      </c>
      <c r="H206" s="4">
        <v>0</v>
      </c>
      <c r="I206" s="4">
        <v>0</v>
      </c>
      <c r="J206" s="4">
        <v>1</v>
      </c>
      <c r="K206" s="4">
        <v>0.12934697631639458</v>
      </c>
      <c r="L206" s="4">
        <v>8698</v>
      </c>
      <c r="M206" s="4">
        <v>0.5</v>
      </c>
      <c r="N206" s="4">
        <v>45.5</v>
      </c>
      <c r="O206" s="4">
        <v>0</v>
      </c>
      <c r="P206" s="4">
        <v>3.4000000000000002E-2</v>
      </c>
      <c r="R206" s="4">
        <f t="shared" ref="R206:R216" si="21">F206/L206</f>
        <v>0.57404000919751663</v>
      </c>
      <c r="S206" s="4">
        <v>6432.0630000000001</v>
      </c>
      <c r="T206">
        <v>4.2</v>
      </c>
      <c r="U206">
        <f>VLOOKUP(B206,srednia_mediana!$C:$E,2,0)</f>
        <v>49.084038749150103</v>
      </c>
      <c r="X206">
        <f>VLOOKUP(B206,po_typach_srednie!$C:$F,3,0)</f>
        <v>49.084038749150103</v>
      </c>
      <c r="Y206">
        <f>VLOOKUP(B206,srednia_mediana!$C:$E,3,0)</f>
        <v>25.714285714285701</v>
      </c>
      <c r="Z206" s="5">
        <v>101.1</v>
      </c>
      <c r="AA206">
        <v>8298.7060000000001</v>
      </c>
      <c r="AB206">
        <v>7785.6949999999997</v>
      </c>
    </row>
    <row r="207" spans="1:28" x14ac:dyDescent="0.2">
      <c r="A207" s="4" t="s">
        <v>76</v>
      </c>
      <c r="B207" s="4" t="str">
        <f t="shared" si="19"/>
        <v>Jakubow2009</v>
      </c>
      <c r="C207" s="4" t="s">
        <v>106</v>
      </c>
      <c r="D207" s="4">
        <v>2009</v>
      </c>
      <c r="E207" s="4">
        <v>4</v>
      </c>
      <c r="F207" s="4">
        <v>4997</v>
      </c>
      <c r="G207" s="4">
        <v>0.30143863268858856</v>
      </c>
      <c r="H207" s="4">
        <v>0</v>
      </c>
      <c r="I207" s="4">
        <v>0</v>
      </c>
      <c r="J207" s="4">
        <v>1</v>
      </c>
      <c r="K207" s="4">
        <v>0.12808231777420095</v>
      </c>
      <c r="L207" s="4">
        <v>8698</v>
      </c>
      <c r="M207" s="4">
        <v>0.5</v>
      </c>
      <c r="N207" s="4">
        <v>45.5</v>
      </c>
      <c r="O207" s="4">
        <v>0</v>
      </c>
      <c r="P207" s="4">
        <v>3.7000000000000005E-2</v>
      </c>
      <c r="R207" s="4">
        <f t="shared" si="21"/>
        <v>0.57449988503104166</v>
      </c>
      <c r="S207" s="4">
        <v>6545.1350000000002</v>
      </c>
      <c r="T207">
        <v>4.2</v>
      </c>
      <c r="U207">
        <f>VLOOKUP(B207,srednia_mediana!$C:$E,2,0)</f>
        <v>54.448069293062098</v>
      </c>
      <c r="X207">
        <f>VLOOKUP(B207,po_typach_srednie!$C:$F,3,0)</f>
        <v>54.448069293062098</v>
      </c>
      <c r="Y207">
        <f>VLOOKUP(B207,srednia_mediana!$C:$E,3,0)</f>
        <v>24.1666666666666</v>
      </c>
      <c r="Z207" s="5">
        <v>100.4</v>
      </c>
      <c r="AA207">
        <v>7982.5429999999997</v>
      </c>
      <c r="AB207">
        <v>7521.433</v>
      </c>
    </row>
    <row r="208" spans="1:28" x14ac:dyDescent="0.2">
      <c r="A208" s="4" t="s">
        <v>76</v>
      </c>
      <c r="B208" s="4" t="str">
        <f t="shared" si="19"/>
        <v>Jakubow2010</v>
      </c>
      <c r="C208" s="4" t="s">
        <v>106</v>
      </c>
      <c r="D208" s="4">
        <v>2010</v>
      </c>
      <c r="E208" s="4">
        <v>6</v>
      </c>
      <c r="F208" s="4">
        <v>5050</v>
      </c>
      <c r="G208" s="4">
        <v>0.31578097868840538</v>
      </c>
      <c r="H208" s="4">
        <v>0</v>
      </c>
      <c r="I208" s="4">
        <v>0</v>
      </c>
      <c r="J208" s="4">
        <v>1</v>
      </c>
      <c r="K208" s="4">
        <v>0.12716256610715107</v>
      </c>
      <c r="L208" s="4">
        <v>8698</v>
      </c>
      <c r="M208" s="4">
        <v>0.5</v>
      </c>
      <c r="N208" s="4">
        <v>45.5</v>
      </c>
      <c r="O208" s="4">
        <v>0</v>
      </c>
      <c r="P208" s="4">
        <v>4.4000000000000004E-2</v>
      </c>
      <c r="R208" s="4">
        <f t="shared" si="21"/>
        <v>0.58059323982524713</v>
      </c>
      <c r="S208" s="4">
        <v>4698.2849999999999</v>
      </c>
      <c r="T208">
        <v>4.2</v>
      </c>
      <c r="U208">
        <f>VLOOKUP(B208,srednia_mediana!$C:$E,2,0)</f>
        <v>33.849644769563099</v>
      </c>
      <c r="X208">
        <f>VLOOKUP(B208,po_typach_srednie!$C:$F,3,0)</f>
        <v>33.849644769563099</v>
      </c>
      <c r="Y208">
        <f>VLOOKUP(B208,srednia_mediana!$C:$E,3,0)</f>
        <v>28.3333333333333</v>
      </c>
      <c r="Z208" s="5">
        <v>99.5</v>
      </c>
      <c r="AA208">
        <v>7576.0469999999996</v>
      </c>
      <c r="AB208">
        <v>7181.6670000000004</v>
      </c>
    </row>
    <row r="209" spans="1:28" x14ac:dyDescent="0.2">
      <c r="A209" s="4" t="s">
        <v>76</v>
      </c>
      <c r="B209" s="4" t="str">
        <f t="shared" si="19"/>
        <v>Jakubow2011</v>
      </c>
      <c r="C209" s="4" t="s">
        <v>106</v>
      </c>
      <c r="D209" s="4">
        <v>2011</v>
      </c>
      <c r="E209" s="4">
        <v>7</v>
      </c>
      <c r="F209" s="4">
        <v>5075</v>
      </c>
      <c r="G209" s="4">
        <v>0.2967496665166891</v>
      </c>
      <c r="H209" s="4">
        <v>0</v>
      </c>
      <c r="I209" s="4">
        <v>0</v>
      </c>
      <c r="J209" s="4">
        <v>1</v>
      </c>
      <c r="K209" s="4">
        <v>0.12716256610715107</v>
      </c>
      <c r="L209" s="4">
        <v>8698</v>
      </c>
      <c r="M209" s="4">
        <v>19.704433497536947</v>
      </c>
      <c r="N209" s="4">
        <v>45.5</v>
      </c>
      <c r="O209" s="4">
        <v>0</v>
      </c>
      <c r="P209" s="4">
        <v>4.4999999999999998E-2</v>
      </c>
      <c r="R209" s="4">
        <f t="shared" si="21"/>
        <v>0.5834674637847781</v>
      </c>
      <c r="S209" s="4">
        <v>5791.3190000000004</v>
      </c>
      <c r="T209">
        <v>4.2</v>
      </c>
      <c r="U209">
        <f>VLOOKUP(B209,srednia_mediana!$C:$E,2,0)</f>
        <v>30.648087192347401</v>
      </c>
      <c r="X209">
        <f>VLOOKUP(B209,po_typach_srednie!$C:$F,3,0)</f>
        <v>30.648087192347401</v>
      </c>
      <c r="Y209">
        <f>VLOOKUP(B209,srednia_mediana!$C:$E,3,0)</f>
        <v>29.914529914529901</v>
      </c>
      <c r="Z209" s="5">
        <v>101.2</v>
      </c>
      <c r="AA209">
        <v>8343.8719999999994</v>
      </c>
      <c r="AB209">
        <v>7823.4459999999999</v>
      </c>
    </row>
    <row r="210" spans="1:28" x14ac:dyDescent="0.2">
      <c r="A210" s="4" t="s">
        <v>76</v>
      </c>
      <c r="B210" s="4" t="str">
        <f t="shared" si="19"/>
        <v>Jakubow2012</v>
      </c>
      <c r="C210" s="4" t="s">
        <v>106</v>
      </c>
      <c r="D210" s="4">
        <v>2012</v>
      </c>
      <c r="E210" s="4">
        <v>0.5</v>
      </c>
      <c r="F210" s="4">
        <v>5077</v>
      </c>
      <c r="G210" s="4">
        <v>0.30797967837747725</v>
      </c>
      <c r="H210" s="4">
        <v>0</v>
      </c>
      <c r="I210" s="4">
        <v>0</v>
      </c>
      <c r="J210" s="4">
        <v>1</v>
      </c>
      <c r="K210" s="4">
        <v>0.12531846401471602</v>
      </c>
      <c r="L210" s="4">
        <v>8698</v>
      </c>
      <c r="M210" s="4">
        <v>0.5</v>
      </c>
      <c r="N210" s="4">
        <v>45.5</v>
      </c>
      <c r="O210" s="4">
        <v>0</v>
      </c>
      <c r="P210" s="4">
        <v>5.9000000000000004E-2</v>
      </c>
      <c r="R210" s="4">
        <f t="shared" si="21"/>
        <v>0.58369740170154061</v>
      </c>
      <c r="S210" s="4">
        <v>5979.7730000000001</v>
      </c>
      <c r="T210">
        <v>4.2</v>
      </c>
      <c r="U210">
        <f>VLOOKUP(B210,srednia_mediana!$C:$E,2,0)</f>
        <v>28.497392595371199</v>
      </c>
      <c r="X210">
        <f>VLOOKUP(B210,po_typach_srednie!$C:$F,3,0)</f>
        <v>28.497392595371199</v>
      </c>
      <c r="Y210">
        <f>VLOOKUP(B210,srednia_mediana!$C:$E,3,0)</f>
        <v>19.1666666666666</v>
      </c>
      <c r="Z210" s="5">
        <v>101.6</v>
      </c>
      <c r="AA210">
        <v>8524.5370000000003</v>
      </c>
      <c r="AB210">
        <v>7974.4530000000004</v>
      </c>
    </row>
    <row r="211" spans="1:28" x14ac:dyDescent="0.2">
      <c r="A211" s="4" t="s">
        <v>76</v>
      </c>
      <c r="B211" s="4" t="str">
        <f t="shared" si="19"/>
        <v>Jakubow2013</v>
      </c>
      <c r="C211" s="4" t="s">
        <v>106</v>
      </c>
      <c r="D211" s="4">
        <v>2013</v>
      </c>
      <c r="E211" s="4">
        <v>4</v>
      </c>
      <c r="F211" s="4">
        <v>5078</v>
      </c>
      <c r="G211" s="4">
        <v>0.33878935648752667</v>
      </c>
      <c r="H211" s="4">
        <v>0</v>
      </c>
      <c r="I211" s="4">
        <v>0</v>
      </c>
      <c r="J211" s="4">
        <v>1</v>
      </c>
      <c r="K211" s="4">
        <v>0.12525523108760636</v>
      </c>
      <c r="L211" s="4">
        <v>8698</v>
      </c>
      <c r="M211" s="4">
        <v>0.5</v>
      </c>
      <c r="N211" s="4">
        <v>45.5</v>
      </c>
      <c r="O211" s="4">
        <v>0</v>
      </c>
      <c r="P211" s="4">
        <v>5.7000000000000002E-2</v>
      </c>
      <c r="R211" s="4">
        <f t="shared" si="21"/>
        <v>0.58381237065992186</v>
      </c>
      <c r="S211" s="4">
        <v>4396.7579999999998</v>
      </c>
      <c r="T211">
        <v>4.2</v>
      </c>
      <c r="Z211" s="5">
        <v>106.8</v>
      </c>
      <c r="AA211">
        <v>10873.18</v>
      </c>
      <c r="AB211">
        <v>9937.5409999999993</v>
      </c>
    </row>
    <row r="212" spans="1:28" x14ac:dyDescent="0.2">
      <c r="A212" s="4" t="s">
        <v>76</v>
      </c>
      <c r="B212" s="4" t="str">
        <f t="shared" si="19"/>
        <v>Jakubow2014</v>
      </c>
      <c r="C212" s="4" t="s">
        <v>106</v>
      </c>
      <c r="D212" s="4">
        <v>2014</v>
      </c>
      <c r="E212" s="4">
        <v>8</v>
      </c>
      <c r="F212" s="4">
        <v>5076</v>
      </c>
      <c r="G212" s="4">
        <v>0.34467936167391766</v>
      </c>
      <c r="H212" s="4">
        <v>0</v>
      </c>
      <c r="I212" s="4">
        <v>0</v>
      </c>
      <c r="J212" s="4">
        <v>1</v>
      </c>
      <c r="K212" s="4">
        <v>0.12494941365831225</v>
      </c>
      <c r="L212" s="4">
        <v>8698</v>
      </c>
      <c r="M212" s="4">
        <v>0.5</v>
      </c>
      <c r="N212" s="4">
        <v>45.5</v>
      </c>
      <c r="O212" s="4">
        <v>0</v>
      </c>
      <c r="P212" s="4">
        <v>5.4000000000000006E-2</v>
      </c>
      <c r="R212" s="4">
        <f t="shared" si="21"/>
        <v>0.58358243274315935</v>
      </c>
      <c r="S212" s="4">
        <v>4283.6859999999997</v>
      </c>
      <c r="T212">
        <v>4.2</v>
      </c>
      <c r="U212">
        <f>VLOOKUP(B212,srednia_mediana!$C:$E,2,0)</f>
        <v>39.467378100840897</v>
      </c>
      <c r="W212">
        <f>VLOOKUP(B212,po_typach_srednie!C:F,4,0)</f>
        <v>39.467378100841003</v>
      </c>
      <c r="Y212">
        <f>VLOOKUP(B212,srednia_mediana!$C:$E,3,0)</f>
        <v>32.086370878192398</v>
      </c>
      <c r="Z212" s="5">
        <v>107.1</v>
      </c>
      <c r="AA212">
        <v>11008.68</v>
      </c>
      <c r="AB212">
        <v>10050.799999999999</v>
      </c>
    </row>
    <row r="213" spans="1:28" x14ac:dyDescent="0.2">
      <c r="A213" s="4" t="s">
        <v>76</v>
      </c>
      <c r="B213" s="4" t="str">
        <f t="shared" si="19"/>
        <v>Jakubow2015</v>
      </c>
      <c r="C213" s="4" t="s">
        <v>106</v>
      </c>
      <c r="D213" s="4">
        <v>2015</v>
      </c>
      <c r="E213" s="4">
        <v>0.5</v>
      </c>
      <c r="F213" s="4">
        <v>5067</v>
      </c>
      <c r="G213" s="4">
        <v>0.3636159921123584</v>
      </c>
      <c r="H213" s="4">
        <v>0</v>
      </c>
      <c r="I213" s="4">
        <v>0</v>
      </c>
      <c r="J213" s="4">
        <v>1</v>
      </c>
      <c r="K213" s="4">
        <v>0.12494941365831225</v>
      </c>
      <c r="L213" s="4">
        <v>8698</v>
      </c>
      <c r="M213" s="4">
        <v>0.5</v>
      </c>
      <c r="N213" s="4">
        <v>45.5</v>
      </c>
      <c r="O213" s="4">
        <v>0</v>
      </c>
      <c r="P213" s="4">
        <v>4.0999999999999995E-2</v>
      </c>
      <c r="Q213" s="4">
        <v>3972</v>
      </c>
      <c r="R213" s="4">
        <f t="shared" si="21"/>
        <v>0.58254771211772827</v>
      </c>
      <c r="S213" s="4">
        <v>4019.85</v>
      </c>
      <c r="T213">
        <v>4.2</v>
      </c>
      <c r="Z213" s="5">
        <v>102.2</v>
      </c>
      <c r="AA213">
        <v>8795.5339999999997</v>
      </c>
      <c r="AB213">
        <v>8200.9629999999997</v>
      </c>
    </row>
    <row r="214" spans="1:28" x14ac:dyDescent="0.2">
      <c r="A214" s="4" t="s">
        <v>76</v>
      </c>
      <c r="B214" s="4" t="str">
        <f t="shared" si="19"/>
        <v>Jakubow2016</v>
      </c>
      <c r="C214" s="4" t="s">
        <v>106</v>
      </c>
      <c r="D214" s="4">
        <v>2016</v>
      </c>
      <c r="E214" s="4">
        <v>5</v>
      </c>
      <c r="F214" s="4">
        <v>5062</v>
      </c>
      <c r="G214" s="4">
        <v>0.35586930013916146</v>
      </c>
      <c r="H214" s="4">
        <v>0</v>
      </c>
      <c r="I214" s="4">
        <v>0</v>
      </c>
      <c r="J214" s="4">
        <v>1</v>
      </c>
      <c r="K214" s="4">
        <v>0.12586916532536216</v>
      </c>
      <c r="L214" s="4">
        <v>8698</v>
      </c>
      <c r="M214" s="4">
        <v>0.5</v>
      </c>
      <c r="N214" s="4">
        <v>45.5</v>
      </c>
      <c r="O214" s="4">
        <v>0</v>
      </c>
      <c r="P214" s="4">
        <v>4.0999999999999995E-2</v>
      </c>
      <c r="Q214" s="4">
        <v>3717</v>
      </c>
      <c r="R214" s="4">
        <f t="shared" si="21"/>
        <v>0.58197286732582199</v>
      </c>
      <c r="S214" s="4">
        <v>3680.6329999999998</v>
      </c>
      <c r="T214">
        <v>4.2</v>
      </c>
      <c r="U214">
        <f>VLOOKUP(B214,srednia_mediana!$C:$E,2,0)</f>
        <v>69.236041915713699</v>
      </c>
      <c r="W214">
        <f>VLOOKUP(B214,po_typach_srednie!C:F,4,0)</f>
        <v>69.236041915713699</v>
      </c>
      <c r="Y214">
        <f>VLOOKUP(B214,srednia_mediana!$C:$E,3,0)</f>
        <v>44.943820224719097</v>
      </c>
      <c r="Z214" s="5">
        <v>105.1</v>
      </c>
      <c r="AA214">
        <v>10105.35</v>
      </c>
      <c r="AB214">
        <v>9295.7630000000008</v>
      </c>
    </row>
    <row r="215" spans="1:28" x14ac:dyDescent="0.2">
      <c r="A215" s="4" t="s">
        <v>76</v>
      </c>
      <c r="B215" s="4" t="str">
        <f t="shared" si="19"/>
        <v>Jakubow2017</v>
      </c>
      <c r="C215" s="4" t="s">
        <v>106</v>
      </c>
      <c r="D215" s="4">
        <v>2017</v>
      </c>
      <c r="E215" s="4">
        <v>5</v>
      </c>
      <c r="F215" s="4">
        <v>5068</v>
      </c>
      <c r="G215" s="4">
        <v>0.39172738471432339</v>
      </c>
      <c r="H215" s="4">
        <v>0</v>
      </c>
      <c r="I215" s="4">
        <v>0</v>
      </c>
      <c r="J215" s="4">
        <v>1</v>
      </c>
      <c r="K215" s="4">
        <v>0.12598413428374339</v>
      </c>
      <c r="L215" s="4">
        <v>8698</v>
      </c>
      <c r="M215" s="4">
        <v>0.5</v>
      </c>
      <c r="N215" s="4">
        <v>45.5</v>
      </c>
      <c r="O215" s="4">
        <v>0</v>
      </c>
      <c r="P215" s="4">
        <v>2.8999999999999998E-2</v>
      </c>
      <c r="Q215" s="4">
        <v>4274</v>
      </c>
      <c r="R215" s="4">
        <f t="shared" si="21"/>
        <v>0.58266268107610941</v>
      </c>
      <c r="S215" s="4">
        <v>4321.3770000000004</v>
      </c>
      <c r="T215">
        <v>4.2</v>
      </c>
      <c r="U215">
        <f>VLOOKUP(B215,srednia_mediana!$C:$E,2,0)</f>
        <v>56.927576379372397</v>
      </c>
      <c r="W215">
        <f>VLOOKUP(B215,po_typach_srednie!C:F,4,0)</f>
        <v>74.6959182080208</v>
      </c>
      <c r="X215">
        <f>VLOOKUP(B215,po_typach_srednie!$C:$F,3,0)</f>
        <v>45.082015160273599</v>
      </c>
      <c r="Y215">
        <f>VLOOKUP(B215,srednia_mediana!$C:$E,3,0)</f>
        <v>47.081474657860397</v>
      </c>
      <c r="Z215" s="5">
        <v>105.6</v>
      </c>
      <c r="AA215">
        <v>10331.18</v>
      </c>
      <c r="AB215">
        <v>9484.5210000000006</v>
      </c>
    </row>
    <row r="216" spans="1:28" x14ac:dyDescent="0.2">
      <c r="A216" s="4" t="s">
        <v>76</v>
      </c>
      <c r="B216" s="4" t="str">
        <f t="shared" si="19"/>
        <v>Jakubow2018</v>
      </c>
      <c r="C216" s="4" t="s">
        <v>106</v>
      </c>
      <c r="D216" s="4">
        <v>2018</v>
      </c>
      <c r="E216" s="4">
        <v>13</v>
      </c>
      <c r="F216" s="4">
        <v>5093</v>
      </c>
      <c r="G216" s="4">
        <v>0.35729688077416683</v>
      </c>
      <c r="H216" s="4">
        <v>0</v>
      </c>
      <c r="I216" s="4">
        <v>0</v>
      </c>
      <c r="J216" s="4">
        <v>1</v>
      </c>
      <c r="K216" s="4">
        <v>0.12609910324212462</v>
      </c>
      <c r="L216" s="4">
        <v>8698</v>
      </c>
      <c r="M216" s="4">
        <v>9.8173964264677007</v>
      </c>
      <c r="N216" s="4">
        <v>45.5</v>
      </c>
      <c r="O216" s="4">
        <v>0</v>
      </c>
      <c r="P216" s="4">
        <v>2.5000000000000001E-2</v>
      </c>
      <c r="Q216" s="4">
        <v>4531</v>
      </c>
      <c r="R216" s="4">
        <f t="shared" si="21"/>
        <v>0.58553690503564038</v>
      </c>
      <c r="S216" s="4">
        <v>4472.1400000000003</v>
      </c>
      <c r="T216">
        <v>4.2</v>
      </c>
      <c r="U216">
        <f>VLOOKUP(B216,srednia_mediana!$C:$E,2,0)</f>
        <v>44.346363192209502</v>
      </c>
      <c r="X216">
        <f>VLOOKUP(B216,po_typach_srednie!$C:$F,3,0)</f>
        <v>44.346363192209502</v>
      </c>
      <c r="Y216">
        <f>VLOOKUP(B216,srednia_mediana!$C:$E,3,0)</f>
        <v>42.242079610073098</v>
      </c>
      <c r="Z216" s="5">
        <v>101.4</v>
      </c>
      <c r="AA216">
        <v>8434.2049999999999</v>
      </c>
      <c r="AB216">
        <v>7898.95</v>
      </c>
    </row>
    <row r="217" spans="1:28" x14ac:dyDescent="0.2">
      <c r="A217" s="4" t="s">
        <v>76</v>
      </c>
      <c r="B217" s="4" t="str">
        <f t="shared" si="19"/>
        <v>Jakubow2019</v>
      </c>
      <c r="C217" s="4" t="s">
        <v>106</v>
      </c>
      <c r="D217" s="4">
        <v>2019</v>
      </c>
      <c r="E217" s="4">
        <f>VLOOKUP(A217,Sheet1!$A:$B,2,0)</f>
        <v>10</v>
      </c>
      <c r="H217" s="4">
        <v>0</v>
      </c>
      <c r="I217" s="4">
        <v>0</v>
      </c>
      <c r="J217" s="4">
        <v>1</v>
      </c>
      <c r="U217">
        <f>VLOOKUP(B217,srednia_mediana!$C:$E,2,0)</f>
        <v>100.48215541359799</v>
      </c>
      <c r="W217">
        <f>VLOOKUP(B217,po_typach_srednie!C:F,4,0)</f>
        <v>100.482155413599</v>
      </c>
      <c r="Y217">
        <f>VLOOKUP(B217,srednia_mediana!$C:$E,3,0)</f>
        <v>81</v>
      </c>
      <c r="Z217" s="5"/>
    </row>
    <row r="218" spans="1:28" x14ac:dyDescent="0.2">
      <c r="A218" s="4" t="s">
        <v>77</v>
      </c>
      <c r="B218" s="4" t="str">
        <f t="shared" si="19"/>
        <v>Jozefow2008</v>
      </c>
      <c r="C218" s="4" t="s">
        <v>2</v>
      </c>
      <c r="D218" s="4">
        <v>2008</v>
      </c>
      <c r="E218" s="4">
        <v>331</v>
      </c>
      <c r="F218" s="4">
        <v>19415</v>
      </c>
      <c r="G218" s="4">
        <v>1.2254963519189626</v>
      </c>
      <c r="H218" s="4">
        <v>0</v>
      </c>
      <c r="I218" s="4">
        <v>0</v>
      </c>
      <c r="J218" s="4">
        <v>1</v>
      </c>
      <c r="K218" s="4">
        <v>0.25488916771225428</v>
      </c>
      <c r="L218" s="4">
        <v>2391</v>
      </c>
      <c r="M218" s="4">
        <v>36.054596961112544</v>
      </c>
      <c r="N218" s="4">
        <v>18.39</v>
      </c>
      <c r="O218" s="4">
        <v>1</v>
      </c>
      <c r="P218" s="4">
        <v>2.6000000000000002E-2</v>
      </c>
      <c r="R218" s="4">
        <f t="shared" ref="R218:R228" si="22">F218/L218</f>
        <v>8.1200334588038476</v>
      </c>
      <c r="S218" s="4">
        <v>5469.0969999999998</v>
      </c>
      <c r="T218">
        <v>30.4</v>
      </c>
      <c r="U218">
        <f>VLOOKUP(B218,srednia_mediana!$C:$E,2,0)</f>
        <v>443.20189448498701</v>
      </c>
      <c r="X218">
        <f>VLOOKUP(B218,po_typach_srednie!$C:$F,3,0)</f>
        <v>443.20189448498701</v>
      </c>
      <c r="Y218">
        <f>VLOOKUP(B218,srednia_mediana!$C:$E,3,0)</f>
        <v>473.93364928909898</v>
      </c>
      <c r="Z218" s="5">
        <v>100.4</v>
      </c>
      <c r="AA218">
        <v>7982.5429999999997</v>
      </c>
      <c r="AB218">
        <v>7521.433</v>
      </c>
    </row>
    <row r="219" spans="1:28" x14ac:dyDescent="0.2">
      <c r="A219" s="4" t="s">
        <v>77</v>
      </c>
      <c r="B219" s="4" t="str">
        <f t="shared" si="19"/>
        <v>Jozefow2009</v>
      </c>
      <c r="C219" s="4" t="s">
        <v>2</v>
      </c>
      <c r="D219" s="4">
        <v>2009</v>
      </c>
      <c r="E219" s="4">
        <v>266</v>
      </c>
      <c r="F219" s="4">
        <v>19762</v>
      </c>
      <c r="G219" s="4">
        <v>1.3453974253936116</v>
      </c>
      <c r="H219" s="4">
        <v>0</v>
      </c>
      <c r="I219" s="4">
        <v>0</v>
      </c>
      <c r="J219" s="4">
        <v>1</v>
      </c>
      <c r="K219" s="4">
        <v>0.25196570472605606</v>
      </c>
      <c r="L219" s="4">
        <v>2391</v>
      </c>
      <c r="M219" s="4">
        <v>40.481732618156059</v>
      </c>
      <c r="N219" s="4">
        <v>18.39</v>
      </c>
      <c r="O219" s="4">
        <v>1</v>
      </c>
      <c r="P219" s="4">
        <v>0.04</v>
      </c>
      <c r="R219" s="4">
        <f t="shared" si="22"/>
        <v>8.2651610204935171</v>
      </c>
      <c r="S219" s="4">
        <v>5504.085</v>
      </c>
      <c r="T219">
        <v>42.8</v>
      </c>
      <c r="Z219" s="5">
        <v>99.5</v>
      </c>
      <c r="AA219">
        <v>7576.0469999999996</v>
      </c>
      <c r="AB219">
        <v>7181.6670000000004</v>
      </c>
    </row>
    <row r="220" spans="1:28" x14ac:dyDescent="0.2">
      <c r="A220" s="4" t="s">
        <v>77</v>
      </c>
      <c r="B220" s="4" t="str">
        <f t="shared" si="19"/>
        <v>Jozefow2010</v>
      </c>
      <c r="C220" s="4" t="s">
        <v>2</v>
      </c>
      <c r="D220" s="4">
        <v>2010</v>
      </c>
      <c r="E220" s="4">
        <v>273</v>
      </c>
      <c r="F220" s="4">
        <v>19383</v>
      </c>
      <c r="G220" s="4">
        <v>1.4703609202988837</v>
      </c>
      <c r="H220" s="4">
        <v>0</v>
      </c>
      <c r="I220" s="4">
        <v>0</v>
      </c>
      <c r="J220" s="4">
        <v>1</v>
      </c>
      <c r="K220" s="4">
        <v>0.25023421162693432</v>
      </c>
      <c r="L220" s="4">
        <v>2391</v>
      </c>
      <c r="M220" s="4">
        <v>46.432440798637984</v>
      </c>
      <c r="N220" s="4">
        <v>18.39</v>
      </c>
      <c r="O220" s="4">
        <v>1</v>
      </c>
      <c r="P220" s="4">
        <v>4.2000000000000003E-2</v>
      </c>
      <c r="R220" s="4">
        <f t="shared" si="22"/>
        <v>8.1066499372647431</v>
      </c>
      <c r="S220" s="4">
        <v>4932.6080000000002</v>
      </c>
      <c r="T220">
        <v>43.8</v>
      </c>
      <c r="U220">
        <f>VLOOKUP(B220,srednia_mediana!$C:$E,2,0)</f>
        <v>394.96292474902299</v>
      </c>
      <c r="X220">
        <f>VLOOKUP(B220,po_typach_srednie!$C:$F,3,0)</f>
        <v>394.96292474902299</v>
      </c>
      <c r="Y220">
        <f>VLOOKUP(B220,srednia_mediana!$C:$E,3,0)</f>
        <v>423.581476213055</v>
      </c>
      <c r="Z220" s="5">
        <v>101.2</v>
      </c>
      <c r="AA220">
        <v>8343.8719999999994</v>
      </c>
      <c r="AB220">
        <v>7823.4459999999999</v>
      </c>
    </row>
    <row r="221" spans="1:28" x14ac:dyDescent="0.2">
      <c r="A221" s="4" t="s">
        <v>77</v>
      </c>
      <c r="B221" s="4" t="str">
        <f t="shared" si="19"/>
        <v>Jozefow2011</v>
      </c>
      <c r="C221" s="4" t="s">
        <v>2</v>
      </c>
      <c r="D221" s="4">
        <v>2011</v>
      </c>
      <c r="E221" s="4">
        <v>195</v>
      </c>
      <c r="F221" s="4">
        <v>19685</v>
      </c>
      <c r="G221" s="4">
        <v>1.4395412062155886</v>
      </c>
      <c r="H221" s="4">
        <v>0</v>
      </c>
      <c r="I221" s="4">
        <v>0</v>
      </c>
      <c r="J221" s="4">
        <v>1</v>
      </c>
      <c r="K221" s="4">
        <v>0.24897950648264322</v>
      </c>
      <c r="L221" s="4">
        <v>2391</v>
      </c>
      <c r="M221" s="4">
        <v>45.720091440182877</v>
      </c>
      <c r="N221" s="4">
        <v>18.39</v>
      </c>
      <c r="O221" s="4">
        <v>1</v>
      </c>
      <c r="P221" s="4">
        <v>4.2000000000000003E-2</v>
      </c>
      <c r="R221" s="4">
        <f t="shared" si="22"/>
        <v>8.2329569217900467</v>
      </c>
      <c r="S221" s="4">
        <v>5270.8289999999997</v>
      </c>
      <c r="T221">
        <v>44.4</v>
      </c>
      <c r="U221">
        <f>VLOOKUP(B221,srednia_mediana!$C:$E,2,0)</f>
        <v>649.573550629039</v>
      </c>
      <c r="W221">
        <f>VLOOKUP(B221,po_typach_srednie!C:F,4,0)</f>
        <v>817.267442581983</v>
      </c>
      <c r="X221">
        <f>VLOOKUP(B221,po_typach_srednie!$C:$F,3,0)</f>
        <v>400.57352924436702</v>
      </c>
      <c r="Y221">
        <f>VLOOKUP(B221,srednia_mediana!$C:$E,3,0)</f>
        <v>580.47557612144794</v>
      </c>
      <c r="Z221" s="5">
        <v>101.6</v>
      </c>
      <c r="AA221">
        <v>8524.5370000000003</v>
      </c>
      <c r="AB221">
        <v>7974.4530000000004</v>
      </c>
    </row>
    <row r="222" spans="1:28" x14ac:dyDescent="0.2">
      <c r="A222" s="4" t="s">
        <v>77</v>
      </c>
      <c r="B222" s="4" t="str">
        <f t="shared" si="19"/>
        <v>Jozefow2012</v>
      </c>
      <c r="C222" s="4" t="s">
        <v>2</v>
      </c>
      <c r="D222" s="4">
        <v>2012</v>
      </c>
      <c r="E222" s="4">
        <v>171</v>
      </c>
      <c r="F222" s="4">
        <v>19947</v>
      </c>
      <c r="G222" s="4">
        <v>1.4412881924444925</v>
      </c>
      <c r="H222" s="4">
        <v>0</v>
      </c>
      <c r="I222" s="4">
        <v>0</v>
      </c>
      <c r="J222" s="4">
        <v>1</v>
      </c>
      <c r="K222" s="4">
        <v>0.24923044751150145</v>
      </c>
      <c r="L222" s="4">
        <v>2391</v>
      </c>
      <c r="M222" s="4">
        <v>45.119566852158222</v>
      </c>
      <c r="N222" s="4">
        <v>18.39</v>
      </c>
      <c r="O222" s="4">
        <v>1</v>
      </c>
      <c r="P222" s="4">
        <v>4.9000000000000002E-2</v>
      </c>
      <c r="R222" s="4">
        <f t="shared" si="22"/>
        <v>8.3425345043914678</v>
      </c>
      <c r="S222" s="4">
        <v>5329.143</v>
      </c>
      <c r="T222">
        <v>44.4</v>
      </c>
      <c r="U222">
        <f>VLOOKUP(B222,srednia_mediana!$C:$E,2,0)</f>
        <v>592.68842455413005</v>
      </c>
      <c r="W222">
        <f>VLOOKUP(B222,po_typach_srednie!C:F,4,0)</f>
        <v>891.09915724106099</v>
      </c>
      <c r="X222">
        <f>VLOOKUP(B222,po_typach_srednie!$C:$F,3,0)</f>
        <v>380.659746066048</v>
      </c>
      <c r="Y222">
        <f>VLOOKUP(B222,srednia_mediana!$C:$E,3,0)</f>
        <v>590.12165554069304</v>
      </c>
      <c r="Z222" s="5">
        <v>106.8</v>
      </c>
      <c r="AA222">
        <v>10873.18</v>
      </c>
      <c r="AB222">
        <v>9937.5409999999993</v>
      </c>
    </row>
    <row r="223" spans="1:28" x14ac:dyDescent="0.2">
      <c r="A223" s="4" t="s">
        <v>77</v>
      </c>
      <c r="B223" s="4" t="str">
        <f t="shared" si="19"/>
        <v>Jozefow2013</v>
      </c>
      <c r="C223" s="4" t="s">
        <v>2</v>
      </c>
      <c r="D223" s="4">
        <v>2013</v>
      </c>
      <c r="E223" s="4">
        <v>179</v>
      </c>
      <c r="F223" s="4">
        <v>19914</v>
      </c>
      <c r="G223" s="4">
        <v>1.4417721308489964</v>
      </c>
      <c r="H223" s="4">
        <v>0</v>
      </c>
      <c r="I223" s="4">
        <v>0</v>
      </c>
      <c r="J223" s="4">
        <v>1</v>
      </c>
      <c r="K223" s="4">
        <v>0.25255959849435383</v>
      </c>
      <c r="L223" s="4">
        <v>2391</v>
      </c>
      <c r="M223" s="4">
        <v>50.215928492517826</v>
      </c>
      <c r="N223" s="4">
        <v>18.39</v>
      </c>
      <c r="O223" s="4">
        <v>1</v>
      </c>
      <c r="P223" s="4">
        <v>5.0999999999999997E-2</v>
      </c>
      <c r="R223" s="4">
        <f t="shared" si="22"/>
        <v>8.3287327478042652</v>
      </c>
      <c r="S223" s="4">
        <v>4839.3050000000003</v>
      </c>
      <c r="T223">
        <v>31.740000000000002</v>
      </c>
      <c r="U223">
        <f>VLOOKUP(B223,srednia_mediana!$C:$E,2,0)</f>
        <v>643.06455030371001</v>
      </c>
      <c r="W223">
        <f>VLOOKUP(B223,po_typach_srednie!C:F,4,0)</f>
        <v>793.30813007731604</v>
      </c>
      <c r="X223">
        <f>VLOOKUP(B223,po_typach_srednie!$C:$F,3,0)</f>
        <v>415.27589709856699</v>
      </c>
      <c r="Y223">
        <f>VLOOKUP(B223,srednia_mediana!$C:$E,3,0)</f>
        <v>572.78083028082995</v>
      </c>
      <c r="Z223" s="5">
        <v>107.1</v>
      </c>
      <c r="AA223">
        <v>11008.68</v>
      </c>
      <c r="AB223">
        <v>10050.799999999999</v>
      </c>
    </row>
    <row r="224" spans="1:28" x14ac:dyDescent="0.2">
      <c r="A224" s="4" t="s">
        <v>77</v>
      </c>
      <c r="B224" s="4" t="str">
        <f t="shared" si="19"/>
        <v>Jozefow2014</v>
      </c>
      <c r="C224" s="4" t="s">
        <v>2</v>
      </c>
      <c r="D224" s="4">
        <v>2014</v>
      </c>
      <c r="E224" s="4">
        <v>166</v>
      </c>
      <c r="F224" s="4">
        <v>20137</v>
      </c>
      <c r="G224" s="4">
        <v>1.4598995908538264</v>
      </c>
      <c r="H224" s="4">
        <v>0</v>
      </c>
      <c r="I224" s="4">
        <v>0</v>
      </c>
      <c r="J224" s="4">
        <v>1</v>
      </c>
      <c r="K224" s="4">
        <v>0.25224592220828107</v>
      </c>
      <c r="L224" s="4">
        <v>2391</v>
      </c>
      <c r="M224" s="4">
        <v>54.625813179718925</v>
      </c>
      <c r="N224" s="4">
        <v>18.39</v>
      </c>
      <c r="O224" s="4">
        <v>1</v>
      </c>
      <c r="P224" s="4">
        <v>4.2000000000000003E-2</v>
      </c>
      <c r="R224" s="4">
        <f t="shared" si="22"/>
        <v>8.4219991635299039</v>
      </c>
      <c r="S224" s="4">
        <v>4804.317</v>
      </c>
      <c r="T224">
        <v>31.740000000000002</v>
      </c>
      <c r="U224">
        <f>VLOOKUP(B224,srednia_mediana!$C:$E,2,0)</f>
        <v>575.26868915776197</v>
      </c>
      <c r="W224">
        <f>VLOOKUP(B224,po_typach_srednie!C:F,4,0)</f>
        <v>727.72726149702203</v>
      </c>
      <c r="X224">
        <f>VLOOKUP(B224,po_typach_srednie!$C:$F,3,0)</f>
        <v>340.71703940505603</v>
      </c>
      <c r="Y224">
        <f>VLOOKUP(B224,srednia_mediana!$C:$E,3,0)</f>
        <v>502.450034241629</v>
      </c>
      <c r="Z224" s="5">
        <v>102.2</v>
      </c>
      <c r="AA224">
        <v>8795.5339999999997</v>
      </c>
      <c r="AB224">
        <v>8200.9629999999997</v>
      </c>
    </row>
    <row r="225" spans="1:28" x14ac:dyDescent="0.2">
      <c r="A225" s="4" t="s">
        <v>77</v>
      </c>
      <c r="B225" s="4" t="str">
        <f t="shared" si="19"/>
        <v>Jozefow2015</v>
      </c>
      <c r="C225" s="4" t="s">
        <v>2</v>
      </c>
      <c r="D225" s="4">
        <v>2015</v>
      </c>
      <c r="E225" s="4">
        <v>197</v>
      </c>
      <c r="F225" s="4">
        <v>20229</v>
      </c>
      <c r="G225" s="4">
        <v>1.4232716042292495</v>
      </c>
      <c r="H225" s="4">
        <v>0</v>
      </c>
      <c r="I225" s="4">
        <v>0</v>
      </c>
      <c r="J225" s="4">
        <v>1</v>
      </c>
      <c r="K225" s="4">
        <v>0.25115014638226685</v>
      </c>
      <c r="L225" s="4">
        <v>2391</v>
      </c>
      <c r="M225" s="4">
        <v>59.320777102180031</v>
      </c>
      <c r="N225" s="4">
        <v>18.39</v>
      </c>
      <c r="O225" s="4">
        <v>1</v>
      </c>
      <c r="P225" s="4">
        <v>3.5000000000000003E-2</v>
      </c>
      <c r="Q225" s="4">
        <v>4617</v>
      </c>
      <c r="R225" s="4">
        <f t="shared" si="22"/>
        <v>8.4604767879548302</v>
      </c>
      <c r="S225" s="4">
        <v>4722.6769999999997</v>
      </c>
      <c r="T225">
        <v>37.880000000000003</v>
      </c>
      <c r="U225">
        <f>VLOOKUP(B225,srednia_mediana!$C:$E,2,0)</f>
        <v>737.40738600996804</v>
      </c>
      <c r="W225">
        <f>VLOOKUP(B225,po_typach_srednie!C:F,4,0)</f>
        <v>964.23919027457202</v>
      </c>
      <c r="X225">
        <f>VLOOKUP(B225,po_typach_srednie!$C:$F,3,0)</f>
        <v>349.90305372460301</v>
      </c>
      <c r="Y225">
        <f>VLOOKUP(B225,srednia_mediana!$C:$E,3,0)</f>
        <v>585.77305330160505</v>
      </c>
      <c r="Z225" s="5">
        <v>105.1</v>
      </c>
      <c r="AA225">
        <v>10105.35</v>
      </c>
      <c r="AB225">
        <v>9295.7630000000008</v>
      </c>
    </row>
    <row r="226" spans="1:28" x14ac:dyDescent="0.2">
      <c r="A226" s="4" t="s">
        <v>77</v>
      </c>
      <c r="B226" s="4" t="str">
        <f t="shared" si="19"/>
        <v>Jozefow2016</v>
      </c>
      <c r="C226" s="4" t="s">
        <v>2</v>
      </c>
      <c r="D226" s="4">
        <v>2016</v>
      </c>
      <c r="E226" s="4">
        <v>181</v>
      </c>
      <c r="F226" s="4">
        <v>20362</v>
      </c>
      <c r="G226" s="4">
        <v>1.3918032936238749</v>
      </c>
      <c r="H226" s="4">
        <v>0</v>
      </c>
      <c r="I226" s="4">
        <v>0</v>
      </c>
      <c r="J226" s="4">
        <v>1</v>
      </c>
      <c r="K226" s="4">
        <v>0.25020911752404851</v>
      </c>
      <c r="L226" s="4">
        <v>2391</v>
      </c>
      <c r="M226" s="4">
        <v>68.755524997544455</v>
      </c>
      <c r="N226" s="4">
        <v>18.39</v>
      </c>
      <c r="O226" s="4">
        <v>1</v>
      </c>
      <c r="P226" s="4">
        <v>3.4000000000000002E-2</v>
      </c>
      <c r="Q226" s="4">
        <v>4672</v>
      </c>
      <c r="R226" s="4">
        <f t="shared" si="22"/>
        <v>8.5161020493517352</v>
      </c>
      <c r="S226" s="4">
        <v>4617.7120000000004</v>
      </c>
      <c r="T226">
        <v>46.14</v>
      </c>
      <c r="U226">
        <f>VLOOKUP(B226,srednia_mediana!$C:$E,2,0)</f>
        <v>631.11808482516199</v>
      </c>
      <c r="W226">
        <f>VLOOKUP(B226,po_typach_srednie!C:F,4,0)</f>
        <v>801.75667662414196</v>
      </c>
      <c r="X226">
        <f>VLOOKUP(B226,po_typach_srednie!$C:$F,3,0)</f>
        <v>398.42909600837402</v>
      </c>
      <c r="Y226">
        <f>VLOOKUP(B226,srednia_mediana!$C:$E,3,0)</f>
        <v>536.16049341849202</v>
      </c>
      <c r="Z226" s="5">
        <v>105.6</v>
      </c>
      <c r="AA226">
        <v>10331.18</v>
      </c>
      <c r="AB226">
        <v>9484.5210000000006</v>
      </c>
    </row>
    <row r="227" spans="1:28" x14ac:dyDescent="0.2">
      <c r="A227" s="4" t="s">
        <v>77</v>
      </c>
      <c r="B227" s="4" t="str">
        <f t="shared" si="19"/>
        <v>Jozefow2017</v>
      </c>
      <c r="C227" s="4" t="s">
        <v>2</v>
      </c>
      <c r="D227" s="4">
        <v>2017</v>
      </c>
      <c r="E227" s="4">
        <v>191</v>
      </c>
      <c r="F227" s="4">
        <v>20488</v>
      </c>
      <c r="G227" s="4">
        <v>1.4442225150675421</v>
      </c>
      <c r="H227" s="4">
        <v>0</v>
      </c>
      <c r="I227" s="4">
        <v>0</v>
      </c>
      <c r="J227" s="4">
        <v>1</v>
      </c>
      <c r="K227" s="4">
        <v>0.24937264742785445</v>
      </c>
      <c r="L227" s="4">
        <v>2391</v>
      </c>
      <c r="M227" s="4">
        <v>63.451776649746186</v>
      </c>
      <c r="N227" s="4">
        <v>18.39</v>
      </c>
      <c r="O227" s="4">
        <v>1</v>
      </c>
      <c r="P227" s="4">
        <v>0.03</v>
      </c>
      <c r="Q227" s="4">
        <v>4848</v>
      </c>
      <c r="R227" s="4">
        <f t="shared" si="22"/>
        <v>8.5687996654119623</v>
      </c>
      <c r="S227" s="4">
        <v>4815.9790000000003</v>
      </c>
      <c r="T227">
        <v>46.14</v>
      </c>
      <c r="U227">
        <f>VLOOKUP(B227,srednia_mediana!$C:$E,2,0)</f>
        <v>620.35977545159403</v>
      </c>
      <c r="W227">
        <f>VLOOKUP(B227,po_typach_srednie!C:F,4,0)</f>
        <v>848.90471196233102</v>
      </c>
      <c r="X227">
        <f>VLOOKUP(B227,po_typach_srednie!$C:$F,3,0)</f>
        <v>379.78615807187299</v>
      </c>
      <c r="Y227">
        <f>VLOOKUP(B227,srednia_mediana!$C:$E,3,0)</f>
        <v>578.49041406875403</v>
      </c>
      <c r="Z227" s="5">
        <v>101.4</v>
      </c>
      <c r="AA227">
        <v>8434.2049999999999</v>
      </c>
      <c r="AB227">
        <v>7898.95</v>
      </c>
    </row>
    <row r="228" spans="1:28" x14ac:dyDescent="0.2">
      <c r="A228" s="4" t="s">
        <v>77</v>
      </c>
      <c r="B228" s="4" t="str">
        <f t="shared" si="19"/>
        <v>Jozefow2018</v>
      </c>
      <c r="C228" s="4" t="s">
        <v>2</v>
      </c>
      <c r="D228" s="4">
        <v>2018</v>
      </c>
      <c r="E228" s="4">
        <v>157</v>
      </c>
      <c r="F228" s="4">
        <v>20605</v>
      </c>
      <c r="G228" s="4">
        <v>1.3623824925743133</v>
      </c>
      <c r="H228" s="4">
        <v>0</v>
      </c>
      <c r="I228" s="4">
        <v>0</v>
      </c>
      <c r="J228" s="4">
        <v>1</v>
      </c>
      <c r="K228" s="4">
        <v>0.24884567126725221</v>
      </c>
      <c r="L228" s="4">
        <v>2391</v>
      </c>
      <c r="M228" s="4">
        <v>67.944673622907061</v>
      </c>
      <c r="N228" s="4">
        <v>18.39</v>
      </c>
      <c r="O228" s="4">
        <v>1</v>
      </c>
      <c r="P228" s="4">
        <v>2.5000000000000001E-2</v>
      </c>
      <c r="Q228" s="4">
        <v>4882</v>
      </c>
      <c r="R228" s="4">
        <f t="shared" si="22"/>
        <v>8.6177331660393133</v>
      </c>
      <c r="S228" s="4">
        <v>4862.6310000000003</v>
      </c>
      <c r="T228">
        <v>46.46</v>
      </c>
      <c r="U228">
        <f>VLOOKUP(B228,srednia_mediana!$C:$E,2,0)</f>
        <v>732.31750428975704</v>
      </c>
      <c r="W228">
        <f>VLOOKUP(B228,po_typach_srednie!C:F,4,0)</f>
        <v>928.816550609449</v>
      </c>
      <c r="X228">
        <f>VLOOKUP(B228,po_typach_srednie!$C:$F,3,0)</f>
        <v>403.39518762418697</v>
      </c>
      <c r="Y228">
        <f>VLOOKUP(B228,srednia_mediana!$C:$E,3,0)</f>
        <v>644.34861604156595</v>
      </c>
      <c r="Z228" s="5">
        <v>101.1</v>
      </c>
      <c r="AA228">
        <v>8298.7060000000001</v>
      </c>
      <c r="AB228">
        <v>7785.6949999999997</v>
      </c>
    </row>
    <row r="229" spans="1:28" x14ac:dyDescent="0.2">
      <c r="A229" s="4" t="s">
        <v>77</v>
      </c>
      <c r="B229" s="4" t="str">
        <f t="shared" si="19"/>
        <v>Jozefow2019</v>
      </c>
      <c r="C229" s="4" t="s">
        <v>2</v>
      </c>
      <c r="D229" s="4">
        <v>2019</v>
      </c>
      <c r="E229" s="4">
        <f>VLOOKUP(A229,Sheet1!$A:$B,2,0)</f>
        <v>205</v>
      </c>
      <c r="H229" s="4">
        <v>0</v>
      </c>
      <c r="I229" s="4">
        <v>0</v>
      </c>
      <c r="J229" s="4">
        <v>1</v>
      </c>
      <c r="U229">
        <f>VLOOKUP(B229,srednia_mediana!$C:$E,2,0)</f>
        <v>839.30592966968698</v>
      </c>
      <c r="W229">
        <f>VLOOKUP(B229,po_typach_srednie!C:F,4,0)</f>
        <v>1041.9842372768001</v>
      </c>
      <c r="X229">
        <f>VLOOKUP(B229,po_typach_srednie!$C:$F,3,0)</f>
        <v>406.56035396802099</v>
      </c>
      <c r="Y229">
        <f>VLOOKUP(B229,srednia_mediana!$C:$E,3,0)</f>
        <v>765.232803902775</v>
      </c>
      <c r="Z229" s="5"/>
    </row>
    <row r="230" spans="1:28" x14ac:dyDescent="0.2">
      <c r="A230" s="4" t="s">
        <v>78</v>
      </c>
      <c r="B230" s="4" t="str">
        <f t="shared" si="19"/>
        <v>Kaluszyn2008</v>
      </c>
      <c r="C230" s="4" t="s">
        <v>106</v>
      </c>
      <c r="D230" s="4">
        <v>2008</v>
      </c>
      <c r="E230" s="4">
        <v>0.5</v>
      </c>
      <c r="F230" s="4">
        <v>6145</v>
      </c>
      <c r="G230" s="4">
        <v>0.32068460404848781</v>
      </c>
      <c r="H230" s="4">
        <v>0</v>
      </c>
      <c r="I230" s="4">
        <v>1</v>
      </c>
      <c r="J230" s="4">
        <v>0</v>
      </c>
      <c r="K230" s="4">
        <v>0.2335314055714437</v>
      </c>
      <c r="L230" s="4">
        <v>9441</v>
      </c>
      <c r="M230" s="4">
        <v>16.273393002441008</v>
      </c>
      <c r="N230" s="4">
        <v>54.55</v>
      </c>
      <c r="O230" s="4">
        <v>0</v>
      </c>
      <c r="P230" s="4">
        <v>4.0999999999999995E-2</v>
      </c>
      <c r="R230" s="4">
        <f t="shared" ref="R230:R240" si="23">F230/L230</f>
        <v>0.65088444020760516</v>
      </c>
      <c r="S230" s="4">
        <v>6432.0630000000001</v>
      </c>
      <c r="T230">
        <v>9.3000000000000007</v>
      </c>
      <c r="Z230" s="5">
        <v>99.5</v>
      </c>
      <c r="AA230">
        <v>7576.0469999999996</v>
      </c>
      <c r="AB230">
        <v>7181.6670000000004</v>
      </c>
    </row>
    <row r="231" spans="1:28" x14ac:dyDescent="0.2">
      <c r="A231" s="4" t="s">
        <v>78</v>
      </c>
      <c r="B231" s="4" t="str">
        <f t="shared" si="19"/>
        <v>Kaluszyn2009</v>
      </c>
      <c r="C231" s="4" t="s">
        <v>106</v>
      </c>
      <c r="D231" s="4">
        <v>2009</v>
      </c>
      <c r="E231" s="4">
        <v>0.5</v>
      </c>
      <c r="F231" s="4">
        <v>6095</v>
      </c>
      <c r="G231" s="4">
        <v>0.32890905239907675</v>
      </c>
      <c r="H231" s="4">
        <v>0</v>
      </c>
      <c r="I231" s="4">
        <v>1</v>
      </c>
      <c r="J231" s="4">
        <v>0</v>
      </c>
      <c r="K231" s="4">
        <v>0.23447928806017587</v>
      </c>
      <c r="L231" s="4">
        <v>9439</v>
      </c>
      <c r="M231" s="4">
        <v>16.406890894175554</v>
      </c>
      <c r="N231" s="4">
        <v>54.55</v>
      </c>
      <c r="O231" s="4">
        <v>0</v>
      </c>
      <c r="P231" s="4">
        <v>4.2999999999999997E-2</v>
      </c>
      <c r="R231" s="4">
        <f t="shared" si="23"/>
        <v>0.6457251827524102</v>
      </c>
      <c r="S231" s="4">
        <v>6545.1350000000002</v>
      </c>
      <c r="T231">
        <v>8.6999999999999993</v>
      </c>
      <c r="Z231" s="5">
        <v>101.2</v>
      </c>
      <c r="AA231">
        <v>8343.8719999999994</v>
      </c>
      <c r="AB231">
        <v>7823.4459999999999</v>
      </c>
    </row>
    <row r="232" spans="1:28" x14ac:dyDescent="0.2">
      <c r="A232" s="4" t="s">
        <v>78</v>
      </c>
      <c r="B232" s="4" t="str">
        <f t="shared" si="19"/>
        <v>Kaluszyn2010</v>
      </c>
      <c r="C232" s="4" t="s">
        <v>106</v>
      </c>
      <c r="D232" s="4">
        <v>2010</v>
      </c>
      <c r="E232" s="4">
        <v>0.5</v>
      </c>
      <c r="F232" s="4">
        <v>6054</v>
      </c>
      <c r="G232" s="4">
        <v>0.33776197036382538</v>
      </c>
      <c r="H232" s="4">
        <v>0</v>
      </c>
      <c r="I232" s="4">
        <v>1</v>
      </c>
      <c r="J232" s="4">
        <v>0</v>
      </c>
      <c r="K232" s="4">
        <v>0.24082953702722745</v>
      </c>
      <c r="L232" s="4">
        <v>9439</v>
      </c>
      <c r="M232" s="4">
        <v>16.518004625041293</v>
      </c>
      <c r="N232" s="4">
        <v>54.55</v>
      </c>
      <c r="O232" s="4">
        <v>0</v>
      </c>
      <c r="P232" s="4">
        <v>5.5E-2</v>
      </c>
      <c r="R232" s="4">
        <f t="shared" si="23"/>
        <v>0.64138150227778368</v>
      </c>
      <c r="S232" s="4">
        <v>4698.2849999999999</v>
      </c>
      <c r="T232">
        <v>11.3</v>
      </c>
      <c r="U232">
        <f>VLOOKUP(B232,srednia_mediana!$C:$E,2,0)</f>
        <v>132.45310105534199</v>
      </c>
      <c r="W232">
        <f>VLOOKUP(B232,po_typach_srednie!C:F,4,0)</f>
        <v>132.45310105534199</v>
      </c>
      <c r="Y232">
        <f>VLOOKUP(B232,srednia_mediana!$C:$E,3,0)</f>
        <v>45.214770158251703</v>
      </c>
      <c r="Z232" s="5">
        <v>101.6</v>
      </c>
      <c r="AA232">
        <v>8524.5370000000003</v>
      </c>
      <c r="AB232">
        <v>7974.4530000000004</v>
      </c>
    </row>
    <row r="233" spans="1:28" x14ac:dyDescent="0.2">
      <c r="A233" s="4" t="s">
        <v>78</v>
      </c>
      <c r="B233" s="4" t="str">
        <f t="shared" si="19"/>
        <v>Kaluszyn2011</v>
      </c>
      <c r="C233" s="4" t="s">
        <v>106</v>
      </c>
      <c r="D233" s="4">
        <v>2011</v>
      </c>
      <c r="E233" s="4">
        <v>0.5</v>
      </c>
      <c r="F233" s="4">
        <v>5984</v>
      </c>
      <c r="G233" s="4">
        <v>0.37126106830041</v>
      </c>
      <c r="H233" s="4">
        <v>0</v>
      </c>
      <c r="I233" s="4">
        <v>1</v>
      </c>
      <c r="J233" s="4">
        <v>0</v>
      </c>
      <c r="K233" s="4">
        <v>0.24136031359254156</v>
      </c>
      <c r="L233" s="4">
        <v>9439</v>
      </c>
      <c r="M233" s="4">
        <v>16.711229946524064</v>
      </c>
      <c r="N233" s="4">
        <v>54.55</v>
      </c>
      <c r="O233" s="4">
        <v>0</v>
      </c>
      <c r="P233" s="4">
        <v>0.06</v>
      </c>
      <c r="R233" s="4">
        <f t="shared" si="23"/>
        <v>0.63396546244305541</v>
      </c>
      <c r="S233" s="4">
        <v>5791.3190000000004</v>
      </c>
      <c r="T233">
        <v>11.3</v>
      </c>
      <c r="Z233" s="5">
        <v>106.8</v>
      </c>
      <c r="AA233">
        <v>10873.18</v>
      </c>
      <c r="AB233">
        <v>9937.5409999999993</v>
      </c>
    </row>
    <row r="234" spans="1:28" x14ac:dyDescent="0.2">
      <c r="A234" s="4" t="s">
        <v>78</v>
      </c>
      <c r="B234" s="4" t="str">
        <f t="shared" si="19"/>
        <v>Kaluszyn2012</v>
      </c>
      <c r="C234" s="4" t="s">
        <v>106</v>
      </c>
      <c r="D234" s="4">
        <v>2012</v>
      </c>
      <c r="E234" s="4">
        <v>4</v>
      </c>
      <c r="F234" s="4">
        <v>5993</v>
      </c>
      <c r="G234" s="4">
        <v>0.37488447253279972</v>
      </c>
      <c r="H234" s="4">
        <v>0</v>
      </c>
      <c r="I234" s="4">
        <v>1</v>
      </c>
      <c r="J234" s="4">
        <v>0</v>
      </c>
      <c r="K234" s="4">
        <v>0.24107532577603563</v>
      </c>
      <c r="L234" s="4">
        <v>9439</v>
      </c>
      <c r="M234" s="4">
        <v>16.686133822793259</v>
      </c>
      <c r="N234" s="4">
        <v>54.55</v>
      </c>
      <c r="O234" s="4">
        <v>0</v>
      </c>
      <c r="P234" s="4">
        <v>6.5000000000000002E-2</v>
      </c>
      <c r="R234" s="4">
        <f t="shared" si="23"/>
        <v>0.63491895327894909</v>
      </c>
      <c r="S234" s="4">
        <v>5979.7730000000001</v>
      </c>
      <c r="T234">
        <v>11.3</v>
      </c>
      <c r="Z234" s="5">
        <v>107.1</v>
      </c>
      <c r="AA234">
        <v>11008.68</v>
      </c>
      <c r="AB234">
        <v>10050.799999999999</v>
      </c>
    </row>
    <row r="235" spans="1:28" x14ac:dyDescent="0.2">
      <c r="A235" s="4" t="s">
        <v>78</v>
      </c>
      <c r="B235" s="4" t="str">
        <f t="shared" si="19"/>
        <v>Kaluszyn2013</v>
      </c>
      <c r="C235" s="4" t="s">
        <v>106</v>
      </c>
      <c r="D235" s="4">
        <v>2013</v>
      </c>
      <c r="E235" s="4">
        <v>5</v>
      </c>
      <c r="F235" s="4">
        <v>5938</v>
      </c>
      <c r="G235" s="4">
        <v>0.37738781313701508</v>
      </c>
      <c r="H235" s="4">
        <v>0</v>
      </c>
      <c r="I235" s="4">
        <v>1</v>
      </c>
      <c r="J235" s="4">
        <v>0</v>
      </c>
      <c r="K235" s="4">
        <v>0.24144930607055831</v>
      </c>
      <c r="L235" s="4">
        <v>9439</v>
      </c>
      <c r="M235" s="4">
        <v>16.84068710003368</v>
      </c>
      <c r="N235" s="4">
        <v>54.55</v>
      </c>
      <c r="O235" s="4">
        <v>0</v>
      </c>
      <c r="P235" s="4">
        <v>8.1000000000000003E-2</v>
      </c>
      <c r="R235" s="4">
        <f t="shared" si="23"/>
        <v>0.62909206483737679</v>
      </c>
      <c r="S235" s="4">
        <v>4396.7579999999998</v>
      </c>
      <c r="T235">
        <v>11.32</v>
      </c>
      <c r="U235">
        <f>VLOOKUP(B235,srednia_mediana!$C:$E,2,0)</f>
        <v>2549.5867512822701</v>
      </c>
      <c r="V235">
        <f>VLOOKUP(B235,po_typach_srednie!$C:$F,2,0)</f>
        <v>2549.5867512822801</v>
      </c>
      <c r="Y235">
        <f>VLOOKUP(B235,srednia_mediana!$C:$E,3,0)</f>
        <v>2778.5301732722501</v>
      </c>
      <c r="Z235" s="5">
        <v>102.2</v>
      </c>
      <c r="AA235">
        <v>8795.5339999999997</v>
      </c>
      <c r="AB235">
        <v>8200.9629999999997</v>
      </c>
    </row>
    <row r="236" spans="1:28" x14ac:dyDescent="0.2">
      <c r="A236" s="4" t="s">
        <v>78</v>
      </c>
      <c r="B236" s="4" t="str">
        <f t="shared" si="19"/>
        <v>Kaluszyn2014</v>
      </c>
      <c r="C236" s="4" t="s">
        <v>106</v>
      </c>
      <c r="D236" s="4">
        <v>2014</v>
      </c>
      <c r="E236" s="4">
        <v>0.5</v>
      </c>
      <c r="F236" s="4">
        <v>5958</v>
      </c>
      <c r="G236" s="4">
        <v>0.37085357382638728</v>
      </c>
      <c r="H236" s="4">
        <v>0</v>
      </c>
      <c r="I236" s="4">
        <v>1</v>
      </c>
      <c r="J236" s="4">
        <v>0</v>
      </c>
      <c r="K236" s="4">
        <v>0.24126920224600065</v>
      </c>
      <c r="L236" s="4">
        <v>9439</v>
      </c>
      <c r="M236" s="4">
        <v>16.784155756965426</v>
      </c>
      <c r="N236" s="4">
        <v>54.55</v>
      </c>
      <c r="O236" s="4">
        <v>0</v>
      </c>
      <c r="P236" s="4">
        <v>7.2000000000000008E-2</v>
      </c>
      <c r="R236" s="4">
        <f t="shared" si="23"/>
        <v>0.63121093336158496</v>
      </c>
      <c r="S236" s="4">
        <v>4283.6859999999997</v>
      </c>
      <c r="T236">
        <v>11.52</v>
      </c>
      <c r="Z236" s="5">
        <v>105.1</v>
      </c>
      <c r="AA236">
        <v>10105.35</v>
      </c>
      <c r="AB236">
        <v>9295.7630000000008</v>
      </c>
    </row>
    <row r="237" spans="1:28" x14ac:dyDescent="0.2">
      <c r="A237" s="4" t="s">
        <v>78</v>
      </c>
      <c r="B237" s="4" t="str">
        <f t="shared" si="19"/>
        <v>Kaluszyn2015</v>
      </c>
      <c r="C237" s="4" t="s">
        <v>106</v>
      </c>
      <c r="D237" s="4">
        <v>2015</v>
      </c>
      <c r="E237" s="4">
        <v>3</v>
      </c>
      <c r="F237" s="4">
        <v>5933</v>
      </c>
      <c r="G237" s="4">
        <v>0.37207974841936048</v>
      </c>
      <c r="H237" s="4">
        <v>0</v>
      </c>
      <c r="I237" s="4">
        <v>1</v>
      </c>
      <c r="J237" s="4">
        <v>0</v>
      </c>
      <c r="K237" s="4">
        <v>0.24240491577497617</v>
      </c>
      <c r="L237" s="4">
        <v>9439</v>
      </c>
      <c r="M237" s="4">
        <v>16.854879487611665</v>
      </c>
      <c r="N237" s="4">
        <v>54.55</v>
      </c>
      <c r="O237" s="4">
        <v>0</v>
      </c>
      <c r="P237" s="4">
        <v>6.6000000000000003E-2</v>
      </c>
      <c r="Q237" s="4">
        <v>3972</v>
      </c>
      <c r="R237" s="4">
        <f t="shared" si="23"/>
        <v>0.6285623477063248</v>
      </c>
      <c r="S237" s="4">
        <v>4019.85</v>
      </c>
      <c r="T237">
        <v>11.22</v>
      </c>
      <c r="Z237" s="5">
        <v>105.6</v>
      </c>
      <c r="AA237">
        <v>10331.18</v>
      </c>
      <c r="AB237">
        <v>9484.5210000000006</v>
      </c>
    </row>
    <row r="238" spans="1:28" x14ac:dyDescent="0.2">
      <c r="A238" s="4" t="s">
        <v>78</v>
      </c>
      <c r="B238" s="4" t="str">
        <f t="shared" si="19"/>
        <v>Kaluszyn2016</v>
      </c>
      <c r="C238" s="4" t="s">
        <v>106</v>
      </c>
      <c r="D238" s="4">
        <v>2016</v>
      </c>
      <c r="E238" s="4">
        <v>3</v>
      </c>
      <c r="F238" s="4">
        <v>5908</v>
      </c>
      <c r="G238" s="4">
        <v>0.36412230592603984</v>
      </c>
      <c r="H238" s="4">
        <v>0</v>
      </c>
      <c r="I238" s="4">
        <v>1</v>
      </c>
      <c r="J238" s="4">
        <v>0</v>
      </c>
      <c r="K238" s="4">
        <v>0.2426538828265706</v>
      </c>
      <c r="L238" s="4">
        <v>9439</v>
      </c>
      <c r="M238" s="4">
        <v>16.926201760324982</v>
      </c>
      <c r="N238" s="4">
        <v>54.55</v>
      </c>
      <c r="O238" s="4">
        <v>0</v>
      </c>
      <c r="P238" s="4">
        <v>4.5999999999999999E-2</v>
      </c>
      <c r="Q238" s="4">
        <v>3717</v>
      </c>
      <c r="R238" s="4">
        <f t="shared" si="23"/>
        <v>0.62591376205106475</v>
      </c>
      <c r="S238" s="4">
        <v>3680.6329999999998</v>
      </c>
      <c r="T238">
        <v>15</v>
      </c>
      <c r="Z238" s="5">
        <v>101.4</v>
      </c>
      <c r="AA238">
        <v>8434.2049999999999</v>
      </c>
      <c r="AB238">
        <v>7898.95</v>
      </c>
    </row>
    <row r="239" spans="1:28" x14ac:dyDescent="0.2">
      <c r="A239" s="4" t="s">
        <v>78</v>
      </c>
      <c r="B239" s="4" t="str">
        <f t="shared" si="19"/>
        <v>Kaluszyn2017</v>
      </c>
      <c r="C239" s="4" t="s">
        <v>106</v>
      </c>
      <c r="D239" s="4">
        <v>2017</v>
      </c>
      <c r="E239" s="4">
        <v>0.5</v>
      </c>
      <c r="F239" s="4">
        <v>5897</v>
      </c>
      <c r="G239" s="4">
        <v>0.38701550726821182</v>
      </c>
      <c r="H239" s="4">
        <v>0</v>
      </c>
      <c r="I239" s="4">
        <v>1</v>
      </c>
      <c r="J239" s="4">
        <v>0</v>
      </c>
      <c r="K239" s="4">
        <v>0.24263693187837695</v>
      </c>
      <c r="L239" s="4">
        <v>9439</v>
      </c>
      <c r="M239" s="4">
        <v>16.957775139901646</v>
      </c>
      <c r="N239" s="4">
        <v>54.55</v>
      </c>
      <c r="O239" s="4">
        <v>0</v>
      </c>
      <c r="P239" s="4">
        <v>3.6000000000000004E-2</v>
      </c>
      <c r="Q239" s="4">
        <v>4274</v>
      </c>
      <c r="R239" s="4">
        <f t="shared" si="23"/>
        <v>0.62474838436275026</v>
      </c>
      <c r="S239" s="4">
        <v>4321.3770000000004</v>
      </c>
      <c r="T239">
        <v>14.84</v>
      </c>
      <c r="U239">
        <f>VLOOKUP(B239,srednia_mediana!$C:$E,2,0)</f>
        <v>175.56947449325901</v>
      </c>
      <c r="W239">
        <f>VLOOKUP(B239,po_typach_srednie!C:F,4,0)</f>
        <v>175.56947449325901</v>
      </c>
      <c r="Y239">
        <f>VLOOKUP(B239,srednia_mediana!$C:$E,3,0)</f>
        <v>54.237288135593197</v>
      </c>
      <c r="Z239" s="5">
        <v>101.1</v>
      </c>
      <c r="AA239">
        <v>8298.7060000000001</v>
      </c>
      <c r="AB239">
        <v>7785.6949999999997</v>
      </c>
    </row>
    <row r="240" spans="1:28" x14ac:dyDescent="0.2">
      <c r="A240" s="4" t="s">
        <v>78</v>
      </c>
      <c r="B240" s="4" t="str">
        <f t="shared" si="19"/>
        <v>Kaluszyn2018</v>
      </c>
      <c r="C240" s="4" t="s">
        <v>106</v>
      </c>
      <c r="D240" s="4">
        <v>2018</v>
      </c>
      <c r="E240" s="4">
        <v>0.5</v>
      </c>
      <c r="F240" s="4">
        <v>5843</v>
      </c>
      <c r="G240" s="4">
        <v>0.36511608549556973</v>
      </c>
      <c r="H240" s="4">
        <v>0</v>
      </c>
      <c r="I240" s="4">
        <v>1</v>
      </c>
      <c r="J240" s="4">
        <v>0</v>
      </c>
      <c r="K240" s="4">
        <v>0.2428594130734188</v>
      </c>
      <c r="L240" s="4">
        <v>9439</v>
      </c>
      <c r="M240" s="4">
        <v>17.114495978093444</v>
      </c>
      <c r="N240" s="4">
        <v>54.55</v>
      </c>
      <c r="O240" s="4">
        <v>0</v>
      </c>
      <c r="P240" s="4">
        <v>3.6000000000000004E-2</v>
      </c>
      <c r="Q240" s="4">
        <v>4531</v>
      </c>
      <c r="R240" s="4">
        <f t="shared" si="23"/>
        <v>0.61902743934738846</v>
      </c>
      <c r="S240" s="4">
        <v>4472.1400000000003</v>
      </c>
      <c r="T240">
        <v>10.66</v>
      </c>
      <c r="Z240" s="5">
        <v>100.4</v>
      </c>
      <c r="AA240">
        <v>7982.5429999999997</v>
      </c>
      <c r="AB240">
        <v>7521.433</v>
      </c>
    </row>
    <row r="241" spans="1:28" x14ac:dyDescent="0.2">
      <c r="A241" s="4" t="s">
        <v>78</v>
      </c>
      <c r="B241" s="4" t="str">
        <f t="shared" si="19"/>
        <v>Kaluszyn2019</v>
      </c>
      <c r="C241" s="4" t="s">
        <v>106</v>
      </c>
      <c r="D241" s="4">
        <v>2019</v>
      </c>
      <c r="E241" s="4">
        <f>VLOOKUP(A241,Sheet1!$A:$B,2,0)</f>
        <v>0.5</v>
      </c>
      <c r="H241" s="4">
        <v>0</v>
      </c>
      <c r="I241" s="4">
        <v>1</v>
      </c>
      <c r="J241" s="4">
        <v>0</v>
      </c>
      <c r="U241">
        <f>VLOOKUP(B241,srednia_mediana!$C:$E,2,0)</f>
        <v>139.03110195212099</v>
      </c>
      <c r="W241">
        <f>VLOOKUP(B241,po_typach_srednie!C:F,4,0)</f>
        <v>244.31440858690499</v>
      </c>
      <c r="X241">
        <f>VLOOKUP(B241,po_typach_srednie!$C:$F,3,0)</f>
        <v>52.327202370534501</v>
      </c>
      <c r="Y241">
        <f>VLOOKUP(B241,srednia_mediana!$C:$E,3,0)</f>
        <v>59.538804691579102</v>
      </c>
      <c r="Z241" s="5"/>
    </row>
    <row r="242" spans="1:28" x14ac:dyDescent="0.2">
      <c r="A242" s="4" t="s">
        <v>7</v>
      </c>
      <c r="B242" s="4" t="str">
        <f t="shared" si="19"/>
        <v>Kampinos2008</v>
      </c>
      <c r="C242" s="4" t="s">
        <v>109</v>
      </c>
      <c r="D242" s="4">
        <v>2008</v>
      </c>
      <c r="E242" s="4">
        <v>14</v>
      </c>
      <c r="F242" s="4">
        <v>4042</v>
      </c>
      <c r="G242" s="4">
        <v>0.56759965059826289</v>
      </c>
      <c r="H242" s="4">
        <v>0</v>
      </c>
      <c r="I242" s="4">
        <v>0</v>
      </c>
      <c r="J242" s="4">
        <v>1</v>
      </c>
      <c r="K242" s="4">
        <v>0.18853427895981087</v>
      </c>
      <c r="L242" s="4">
        <v>8460</v>
      </c>
      <c r="M242" s="4">
        <v>24.740227610094017</v>
      </c>
      <c r="N242" s="4">
        <v>37.61</v>
      </c>
      <c r="O242" s="4">
        <v>0</v>
      </c>
      <c r="P242" s="4">
        <v>0.03</v>
      </c>
      <c r="R242" s="4">
        <f t="shared" ref="R242:R252" si="24">F242/L242</f>
        <v>0.4777777777777778</v>
      </c>
      <c r="S242" s="4">
        <v>5673.7340000000004</v>
      </c>
      <c r="T242">
        <v>2.7</v>
      </c>
      <c r="Z242" s="5">
        <v>101.2</v>
      </c>
      <c r="AA242">
        <v>8343.8719999999994</v>
      </c>
      <c r="AB242">
        <v>7823.4459999999999</v>
      </c>
    </row>
    <row r="243" spans="1:28" x14ac:dyDescent="0.2">
      <c r="A243" s="4" t="s">
        <v>7</v>
      </c>
      <c r="B243" s="4" t="str">
        <f t="shared" si="19"/>
        <v>Kampinos2009</v>
      </c>
      <c r="C243" s="4" t="s">
        <v>109</v>
      </c>
      <c r="D243" s="4">
        <v>2009</v>
      </c>
      <c r="E243" s="4">
        <v>21</v>
      </c>
      <c r="F243" s="4">
        <v>4134</v>
      </c>
      <c r="G243" s="4">
        <v>0.52286925055941225</v>
      </c>
      <c r="H243" s="4">
        <v>0</v>
      </c>
      <c r="I243" s="4">
        <v>0</v>
      </c>
      <c r="J243" s="4">
        <v>1</v>
      </c>
      <c r="K243" s="4">
        <v>0.18872340425531914</v>
      </c>
      <c r="L243" s="4">
        <v>8460</v>
      </c>
      <c r="M243" s="4">
        <v>24.189646831156264</v>
      </c>
      <c r="N243" s="4">
        <v>37.61</v>
      </c>
      <c r="O243" s="4">
        <v>0</v>
      </c>
      <c r="P243" s="4">
        <v>3.5000000000000003E-2</v>
      </c>
      <c r="R243" s="4">
        <f t="shared" si="24"/>
        <v>0.48865248226950353</v>
      </c>
      <c r="S243" s="4">
        <v>5729.7659999999996</v>
      </c>
      <c r="T243">
        <v>2.7</v>
      </c>
      <c r="Z243" s="5">
        <v>101.6</v>
      </c>
      <c r="AA243">
        <v>8524.5370000000003</v>
      </c>
      <c r="AB243">
        <v>7974.4530000000004</v>
      </c>
    </row>
    <row r="244" spans="1:28" x14ac:dyDescent="0.2">
      <c r="A244" s="4" t="s">
        <v>7</v>
      </c>
      <c r="B244" s="4" t="str">
        <f t="shared" si="19"/>
        <v>Kampinos2010</v>
      </c>
      <c r="C244" s="4" t="s">
        <v>109</v>
      </c>
      <c r="D244" s="4">
        <v>2010</v>
      </c>
      <c r="E244" s="4">
        <v>18</v>
      </c>
      <c r="F244" s="4">
        <v>4204</v>
      </c>
      <c r="G244" s="4">
        <v>0.47746818477654424</v>
      </c>
      <c r="H244" s="4">
        <v>0</v>
      </c>
      <c r="I244" s="4">
        <v>0</v>
      </c>
      <c r="J244" s="4">
        <v>1</v>
      </c>
      <c r="K244" s="4">
        <v>0.18872340425531914</v>
      </c>
      <c r="L244" s="4">
        <v>8460</v>
      </c>
      <c r="M244" s="4">
        <v>23.78686964795433</v>
      </c>
      <c r="N244" s="4">
        <v>37.61</v>
      </c>
      <c r="O244" s="4">
        <v>0</v>
      </c>
      <c r="P244" s="4">
        <v>5.4000000000000006E-2</v>
      </c>
      <c r="R244" s="4">
        <f t="shared" si="24"/>
        <v>0.49692671394799054</v>
      </c>
      <c r="S244" s="4">
        <v>4814.5789999999997</v>
      </c>
      <c r="T244">
        <v>6.7</v>
      </c>
      <c r="Z244" s="5">
        <v>106.8</v>
      </c>
      <c r="AA244">
        <v>10873.18</v>
      </c>
      <c r="AB244">
        <v>9937.5409999999993</v>
      </c>
    </row>
    <row r="245" spans="1:28" x14ac:dyDescent="0.2">
      <c r="A245" s="4" t="s">
        <v>7</v>
      </c>
      <c r="B245" s="4" t="str">
        <f t="shared" si="19"/>
        <v>Kampinos2011</v>
      </c>
      <c r="C245" s="4" t="s">
        <v>109</v>
      </c>
      <c r="D245" s="4">
        <v>2011</v>
      </c>
      <c r="E245" s="4">
        <v>7</v>
      </c>
      <c r="F245" s="4">
        <v>4239</v>
      </c>
      <c r="G245" s="4">
        <v>0.46828036674093604</v>
      </c>
      <c r="H245" s="4">
        <v>0</v>
      </c>
      <c r="I245" s="4">
        <v>0</v>
      </c>
      <c r="J245" s="4">
        <v>1</v>
      </c>
      <c r="K245" s="4">
        <v>0.18872340425531914</v>
      </c>
      <c r="L245" s="4">
        <v>8460</v>
      </c>
      <c r="M245" s="4">
        <v>23.590469450342063</v>
      </c>
      <c r="N245" s="4">
        <v>37.61</v>
      </c>
      <c r="O245" s="4">
        <v>0</v>
      </c>
      <c r="P245" s="4">
        <v>4.8000000000000001E-2</v>
      </c>
      <c r="R245" s="4">
        <f t="shared" si="24"/>
        <v>0.50106382978723407</v>
      </c>
      <c r="S245" s="4">
        <v>5356.22</v>
      </c>
      <c r="T245">
        <v>6.7</v>
      </c>
      <c r="Z245" s="5">
        <v>107.1</v>
      </c>
      <c r="AA245">
        <v>11008.68</v>
      </c>
      <c r="AB245">
        <v>10050.799999999999</v>
      </c>
    </row>
    <row r="246" spans="1:28" x14ac:dyDescent="0.2">
      <c r="A246" s="4" t="s">
        <v>7</v>
      </c>
      <c r="B246" s="4" t="str">
        <f t="shared" si="19"/>
        <v>Kampinos2012</v>
      </c>
      <c r="C246" s="4" t="s">
        <v>109</v>
      </c>
      <c r="D246" s="4">
        <v>2012</v>
      </c>
      <c r="E246" s="4">
        <v>13</v>
      </c>
      <c r="F246" s="4">
        <v>4245</v>
      </c>
      <c r="G246" s="4">
        <v>0.48167059355331365</v>
      </c>
      <c r="H246" s="4">
        <v>0</v>
      </c>
      <c r="I246" s="4">
        <v>0</v>
      </c>
      <c r="J246" s="4">
        <v>1</v>
      </c>
      <c r="K246" s="4">
        <v>0.18872340425531914</v>
      </c>
      <c r="L246" s="4">
        <v>8460</v>
      </c>
      <c r="M246" s="4">
        <v>23.557126030624264</v>
      </c>
      <c r="N246" s="4">
        <v>37.61</v>
      </c>
      <c r="O246" s="4">
        <v>0</v>
      </c>
      <c r="P246" s="4">
        <v>6.6000000000000003E-2</v>
      </c>
      <c r="R246" s="4">
        <f t="shared" si="24"/>
        <v>0.50177304964539005</v>
      </c>
      <c r="S246" s="4">
        <v>5449.607</v>
      </c>
      <c r="T246">
        <v>6.7</v>
      </c>
      <c r="Z246" s="5">
        <v>102.2</v>
      </c>
      <c r="AA246">
        <v>8795.5339999999997</v>
      </c>
      <c r="AB246">
        <v>8200.9629999999997</v>
      </c>
    </row>
    <row r="247" spans="1:28" x14ac:dyDescent="0.2">
      <c r="A247" s="4" t="s">
        <v>7</v>
      </c>
      <c r="B247" s="4" t="str">
        <f t="shared" si="19"/>
        <v>Kampinos2013</v>
      </c>
      <c r="C247" s="4" t="s">
        <v>109</v>
      </c>
      <c r="D247" s="4">
        <v>2013</v>
      </c>
      <c r="E247" s="4">
        <v>22</v>
      </c>
      <c r="F247" s="4">
        <v>4291</v>
      </c>
      <c r="G247" s="4">
        <v>0.52357125731453202</v>
      </c>
      <c r="H247" s="4">
        <v>0</v>
      </c>
      <c r="I247" s="4">
        <v>0</v>
      </c>
      <c r="J247" s="4">
        <v>1</v>
      </c>
      <c r="K247" s="4">
        <v>0.18893262411347517</v>
      </c>
      <c r="L247" s="4">
        <v>8460</v>
      </c>
      <c r="M247" s="4">
        <v>23.304591004427873</v>
      </c>
      <c r="N247" s="4">
        <v>37.61</v>
      </c>
      <c r="O247" s="4">
        <v>0</v>
      </c>
      <c r="P247" s="4">
        <v>6.9000000000000006E-2</v>
      </c>
      <c r="R247" s="4">
        <f t="shared" si="24"/>
        <v>0.50721040189125299</v>
      </c>
      <c r="S247" s="4">
        <v>4665.16</v>
      </c>
      <c r="T247">
        <v>6.7</v>
      </c>
      <c r="Z247" s="5">
        <v>105.1</v>
      </c>
      <c r="AA247">
        <v>10105.35</v>
      </c>
      <c r="AB247">
        <v>9295.7630000000008</v>
      </c>
    </row>
    <row r="248" spans="1:28" x14ac:dyDescent="0.2">
      <c r="A248" s="4" t="s">
        <v>7</v>
      </c>
      <c r="B248" s="4" t="str">
        <f t="shared" si="19"/>
        <v>Kampinos2014</v>
      </c>
      <c r="C248" s="4" t="s">
        <v>109</v>
      </c>
      <c r="D248" s="4">
        <v>2014</v>
      </c>
      <c r="E248" s="4">
        <v>7</v>
      </c>
      <c r="F248" s="4">
        <v>4320</v>
      </c>
      <c r="G248" s="4">
        <v>0.54679299235930667</v>
      </c>
      <c r="H248" s="4">
        <v>0</v>
      </c>
      <c r="I248" s="4">
        <v>0</v>
      </c>
      <c r="J248" s="4">
        <v>1</v>
      </c>
      <c r="K248" s="4">
        <v>0.18884160756501181</v>
      </c>
      <c r="L248" s="4">
        <v>8460</v>
      </c>
      <c r="M248" s="4">
        <v>23.148148148148149</v>
      </c>
      <c r="N248" s="4">
        <v>37.61</v>
      </c>
      <c r="O248" s="4">
        <v>0</v>
      </c>
      <c r="P248" s="4">
        <v>0.06</v>
      </c>
      <c r="R248" s="4">
        <f t="shared" si="24"/>
        <v>0.51063829787234039</v>
      </c>
      <c r="S248" s="4">
        <v>4609.1279999999997</v>
      </c>
      <c r="T248">
        <v>6.7</v>
      </c>
      <c r="Z248" s="5">
        <v>105.6</v>
      </c>
      <c r="AA248">
        <v>10331.18</v>
      </c>
      <c r="AB248">
        <v>9484.5210000000006</v>
      </c>
    </row>
    <row r="249" spans="1:28" x14ac:dyDescent="0.2">
      <c r="A249" s="4" t="s">
        <v>7</v>
      </c>
      <c r="B249" s="4" t="str">
        <f t="shared" si="19"/>
        <v>Kampinos2015</v>
      </c>
      <c r="C249" s="4" t="s">
        <v>109</v>
      </c>
      <c r="D249" s="4">
        <v>2015</v>
      </c>
      <c r="E249" s="4">
        <v>3</v>
      </c>
      <c r="F249" s="4">
        <v>4297</v>
      </c>
      <c r="G249" s="4">
        <v>0.53346705433246222</v>
      </c>
      <c r="H249" s="4">
        <v>0</v>
      </c>
      <c r="I249" s="4">
        <v>0</v>
      </c>
      <c r="J249" s="4">
        <v>1</v>
      </c>
      <c r="K249" s="4">
        <v>0.2044243498817967</v>
      </c>
      <c r="L249" s="4">
        <v>8460</v>
      </c>
      <c r="M249" s="4">
        <v>23.272050267628579</v>
      </c>
      <c r="N249" s="4">
        <v>37.61</v>
      </c>
      <c r="O249" s="4">
        <v>0</v>
      </c>
      <c r="P249" s="4">
        <v>5.2000000000000005E-2</v>
      </c>
      <c r="Q249" s="4">
        <v>4299</v>
      </c>
      <c r="R249" s="4">
        <f t="shared" si="24"/>
        <v>0.50791962174940897</v>
      </c>
      <c r="S249" s="4">
        <v>4478.3869999999997</v>
      </c>
      <c r="T249">
        <v>6.7</v>
      </c>
      <c r="Z249" s="5">
        <v>101.4</v>
      </c>
      <c r="AA249">
        <v>8434.2049999999999</v>
      </c>
      <c r="AB249">
        <v>7898.95</v>
      </c>
    </row>
    <row r="250" spans="1:28" x14ac:dyDescent="0.2">
      <c r="A250" s="4" t="s">
        <v>7</v>
      </c>
      <c r="B250" s="4" t="str">
        <f t="shared" si="19"/>
        <v>Kampinos2016</v>
      </c>
      <c r="C250" s="4" t="s">
        <v>109</v>
      </c>
      <c r="D250" s="4">
        <v>2016</v>
      </c>
      <c r="E250" s="4">
        <v>0.5</v>
      </c>
      <c r="F250" s="4">
        <v>4293</v>
      </c>
      <c r="G250" s="4">
        <v>0.57559881128596535</v>
      </c>
      <c r="H250" s="4">
        <v>0</v>
      </c>
      <c r="I250" s="4">
        <v>0</v>
      </c>
      <c r="J250" s="4">
        <v>1</v>
      </c>
      <c r="K250" s="4">
        <v>0.2044243498817967</v>
      </c>
      <c r="L250" s="4">
        <v>8460</v>
      </c>
      <c r="M250" s="4">
        <v>23.293733985557886</v>
      </c>
      <c r="N250" s="4">
        <v>37.61</v>
      </c>
      <c r="O250" s="4">
        <v>0</v>
      </c>
      <c r="P250" s="4">
        <v>3.9E-2</v>
      </c>
      <c r="Q250" s="4">
        <v>4420</v>
      </c>
      <c r="R250" s="4">
        <f t="shared" si="24"/>
        <v>0.50744680851063828</v>
      </c>
      <c r="S250" s="4">
        <v>4310.2920000000004</v>
      </c>
      <c r="T250">
        <v>6.7</v>
      </c>
      <c r="Z250" s="5">
        <v>101.1</v>
      </c>
      <c r="AA250">
        <v>8298.7060000000001</v>
      </c>
      <c r="AB250">
        <v>7785.6949999999997</v>
      </c>
    </row>
    <row r="251" spans="1:28" x14ac:dyDescent="0.2">
      <c r="A251" s="4" t="s">
        <v>7</v>
      </c>
      <c r="B251" s="4" t="str">
        <f t="shared" si="19"/>
        <v>Kampinos2017</v>
      </c>
      <c r="C251" s="4" t="s">
        <v>109</v>
      </c>
      <c r="D251" s="4">
        <v>2017</v>
      </c>
      <c r="E251" s="4">
        <v>14</v>
      </c>
      <c r="F251" s="4">
        <v>4337</v>
      </c>
      <c r="G251" s="4">
        <v>0.64867796629153485</v>
      </c>
      <c r="H251" s="4">
        <v>0</v>
      </c>
      <c r="I251" s="4">
        <v>0</v>
      </c>
      <c r="J251" s="4">
        <v>1</v>
      </c>
      <c r="K251" s="4">
        <v>0.2044739952718676</v>
      </c>
      <c r="L251" s="4">
        <v>8460</v>
      </c>
      <c r="M251" s="4">
        <v>23.057412958266085</v>
      </c>
      <c r="N251" s="4">
        <v>37.61</v>
      </c>
      <c r="O251" s="4">
        <v>0</v>
      </c>
      <c r="P251" s="4">
        <v>3.1E-2</v>
      </c>
      <c r="Q251" s="4">
        <v>4590</v>
      </c>
      <c r="R251" s="4">
        <f t="shared" si="24"/>
        <v>0.51264775413711583</v>
      </c>
      <c r="S251" s="4">
        <v>4627.8059999999996</v>
      </c>
      <c r="T251">
        <v>6.7</v>
      </c>
      <c r="Z251" s="5">
        <v>100.4</v>
      </c>
      <c r="AA251">
        <v>7982.5429999999997</v>
      </c>
      <c r="AB251">
        <v>7521.433</v>
      </c>
    </row>
    <row r="252" spans="1:28" x14ac:dyDescent="0.2">
      <c r="A252" s="4" t="s">
        <v>7</v>
      </c>
      <c r="B252" s="4" t="str">
        <f t="shared" si="19"/>
        <v>Kampinos2018</v>
      </c>
      <c r="C252" s="4" t="s">
        <v>109</v>
      </c>
      <c r="D252" s="4">
        <v>2018</v>
      </c>
      <c r="E252" s="4">
        <v>12</v>
      </c>
      <c r="F252" s="4">
        <v>4354</v>
      </c>
      <c r="G252" s="4">
        <v>0.69843966835856419</v>
      </c>
      <c r="H252" s="4">
        <v>0</v>
      </c>
      <c r="I252" s="4">
        <v>0</v>
      </c>
      <c r="J252" s="4">
        <v>1</v>
      </c>
      <c r="K252" s="4">
        <v>0.20390189125295508</v>
      </c>
      <c r="L252" s="4">
        <v>8460</v>
      </c>
      <c r="M252" s="4">
        <v>22.967386311437757</v>
      </c>
      <c r="N252" s="4">
        <v>37.61</v>
      </c>
      <c r="O252" s="4">
        <v>0</v>
      </c>
      <c r="P252" s="4">
        <v>2.6000000000000002E-2</v>
      </c>
      <c r="Q252" s="4">
        <v>4810</v>
      </c>
      <c r="R252" s="4">
        <f t="shared" si="24"/>
        <v>0.51465721040189127</v>
      </c>
      <c r="S252" s="4">
        <v>4702.5150000000003</v>
      </c>
      <c r="T252">
        <v>6.7</v>
      </c>
      <c r="Z252" s="5">
        <v>99.5</v>
      </c>
      <c r="AA252">
        <v>7576.0469999999996</v>
      </c>
      <c r="AB252">
        <v>7181.6670000000004</v>
      </c>
    </row>
    <row r="253" spans="1:28" x14ac:dyDescent="0.2">
      <c r="A253" s="4" t="s">
        <v>7</v>
      </c>
      <c r="B253" s="4" t="str">
        <f t="shared" si="19"/>
        <v>Kampinos2019</v>
      </c>
      <c r="C253" s="4" t="s">
        <v>109</v>
      </c>
      <c r="D253" s="4">
        <v>2019</v>
      </c>
      <c r="E253" s="4">
        <f>VLOOKUP(A253,Sheet1!$A:$B,2,0)</f>
        <v>4</v>
      </c>
      <c r="H253" s="4">
        <v>0</v>
      </c>
      <c r="I253" s="4">
        <v>0</v>
      </c>
      <c r="J253" s="4">
        <v>1</v>
      </c>
      <c r="Z253" s="5"/>
    </row>
    <row r="254" spans="1:28" x14ac:dyDescent="0.2">
      <c r="A254" s="4" t="s">
        <v>8</v>
      </c>
      <c r="B254" s="4" t="str">
        <f t="shared" si="19"/>
        <v>Karczew2008</v>
      </c>
      <c r="C254" s="4" t="s">
        <v>2</v>
      </c>
      <c r="D254" s="4">
        <v>2008</v>
      </c>
      <c r="E254" s="4">
        <v>18</v>
      </c>
      <c r="F254" s="4">
        <v>15975</v>
      </c>
      <c r="G254" s="4">
        <v>0.67215832193422653</v>
      </c>
      <c r="H254" s="4">
        <v>0</v>
      </c>
      <c r="I254" s="4">
        <v>1</v>
      </c>
      <c r="J254" s="4">
        <v>0</v>
      </c>
      <c r="K254" s="4">
        <v>0.2242085889570552</v>
      </c>
      <c r="L254" s="4">
        <v>8150</v>
      </c>
      <c r="M254" s="4">
        <v>37.558685446009392</v>
      </c>
      <c r="N254" s="4">
        <v>23.47</v>
      </c>
      <c r="O254" s="4">
        <v>0</v>
      </c>
      <c r="P254" s="4">
        <v>3.1E-2</v>
      </c>
      <c r="R254" s="4">
        <f t="shared" ref="R254:R264" si="25">F254/L254</f>
        <v>1.9601226993865031</v>
      </c>
      <c r="S254" s="4">
        <v>5469.0969999999998</v>
      </c>
      <c r="T254">
        <v>55</v>
      </c>
      <c r="Z254" s="5">
        <v>101.6</v>
      </c>
      <c r="AA254">
        <v>8524.5370000000003</v>
      </c>
      <c r="AB254">
        <v>7974.4530000000004</v>
      </c>
    </row>
    <row r="255" spans="1:28" x14ac:dyDescent="0.2">
      <c r="A255" s="4" t="s">
        <v>8</v>
      </c>
      <c r="B255" s="4" t="str">
        <f t="shared" si="19"/>
        <v>Karczew2009</v>
      </c>
      <c r="C255" s="4" t="s">
        <v>2</v>
      </c>
      <c r="D255" s="4">
        <v>2009</v>
      </c>
      <c r="E255" s="4">
        <v>23</v>
      </c>
      <c r="F255" s="4">
        <v>15945</v>
      </c>
      <c r="G255" s="4">
        <v>0.67265119329137879</v>
      </c>
      <c r="H255" s="4">
        <v>0</v>
      </c>
      <c r="I255" s="4">
        <v>1</v>
      </c>
      <c r="J255" s="4">
        <v>0</v>
      </c>
      <c r="K255" s="4">
        <v>0.22514969325153375</v>
      </c>
      <c r="L255" s="4">
        <v>8150</v>
      </c>
      <c r="M255" s="4">
        <v>37.629350893697087</v>
      </c>
      <c r="N255" s="4">
        <v>23.47</v>
      </c>
      <c r="O255" s="4">
        <v>0</v>
      </c>
      <c r="P255" s="4">
        <v>4.7E-2</v>
      </c>
      <c r="R255" s="4">
        <f t="shared" si="25"/>
        <v>1.9564417177914111</v>
      </c>
      <c r="S255" s="4">
        <v>5504.085</v>
      </c>
      <c r="T255">
        <v>50.800000000000004</v>
      </c>
      <c r="Z255" s="5">
        <v>106.8</v>
      </c>
      <c r="AA255">
        <v>10873.18</v>
      </c>
      <c r="AB255">
        <v>9937.5409999999993</v>
      </c>
    </row>
    <row r="256" spans="1:28" x14ac:dyDescent="0.2">
      <c r="A256" s="4" t="s">
        <v>8</v>
      </c>
      <c r="B256" s="4" t="str">
        <f t="shared" si="19"/>
        <v>Karczew2010</v>
      </c>
      <c r="C256" s="4" t="s">
        <v>2</v>
      </c>
      <c r="D256" s="4">
        <v>2010</v>
      </c>
      <c r="E256" s="4">
        <v>15</v>
      </c>
      <c r="F256" s="4">
        <v>15990</v>
      </c>
      <c r="G256" s="4">
        <v>0.673957727561589</v>
      </c>
      <c r="H256" s="4">
        <v>0</v>
      </c>
      <c r="I256" s="4">
        <v>1</v>
      </c>
      <c r="J256" s="4">
        <v>0</v>
      </c>
      <c r="K256" s="4">
        <v>0.23091288343558283</v>
      </c>
      <c r="L256" s="4">
        <v>8150</v>
      </c>
      <c r="M256" s="4">
        <v>31.269543464665414</v>
      </c>
      <c r="N256" s="4">
        <v>23.47</v>
      </c>
      <c r="O256" s="4">
        <v>0</v>
      </c>
      <c r="P256" s="4">
        <v>4.8000000000000001E-2</v>
      </c>
      <c r="R256" s="4">
        <f t="shared" si="25"/>
        <v>1.9619631901840491</v>
      </c>
      <c r="S256" s="4">
        <v>4932.6080000000002</v>
      </c>
      <c r="T256">
        <v>52.4</v>
      </c>
      <c r="U256">
        <f>VLOOKUP(B256,srednia_mediana!$C:$E,2,0)</f>
        <v>224.04591178688301</v>
      </c>
      <c r="X256">
        <f>VLOOKUP(B256,po_typach_srednie!$C:$F,3,0)</f>
        <v>224.04591178688301</v>
      </c>
      <c r="Y256">
        <f>VLOOKUP(B256,srednia_mediana!$C:$E,3,0)</f>
        <v>218.050468050468</v>
      </c>
      <c r="Z256" s="5">
        <v>107.1</v>
      </c>
      <c r="AA256">
        <v>11008.68</v>
      </c>
      <c r="AB256">
        <v>10050.799999999999</v>
      </c>
    </row>
    <row r="257" spans="1:28" x14ac:dyDescent="0.2">
      <c r="A257" s="4" t="s">
        <v>8</v>
      </c>
      <c r="B257" s="4" t="str">
        <f t="shared" si="19"/>
        <v>Karczew2011</v>
      </c>
      <c r="C257" s="4" t="s">
        <v>2</v>
      </c>
      <c r="D257" s="4">
        <v>2011</v>
      </c>
      <c r="E257" s="4">
        <v>12</v>
      </c>
      <c r="F257" s="4">
        <v>15975</v>
      </c>
      <c r="G257" s="4">
        <v>0.65902209068930073</v>
      </c>
      <c r="H257" s="4">
        <v>0</v>
      </c>
      <c r="I257" s="4">
        <v>1</v>
      </c>
      <c r="J257" s="4">
        <v>0</v>
      </c>
      <c r="K257" s="4">
        <v>0.23066625766871166</v>
      </c>
      <c r="L257" s="4">
        <v>8150</v>
      </c>
      <c r="M257" s="4">
        <v>31.298904538341155</v>
      </c>
      <c r="N257" s="4">
        <v>23.47</v>
      </c>
      <c r="O257" s="4">
        <v>0</v>
      </c>
      <c r="P257" s="4">
        <v>4.9000000000000002E-2</v>
      </c>
      <c r="R257" s="4">
        <f t="shared" si="25"/>
        <v>1.9601226993865031</v>
      </c>
      <c r="S257" s="4">
        <v>5270.8289999999997</v>
      </c>
      <c r="T257">
        <v>52.2</v>
      </c>
      <c r="U257">
        <f>VLOOKUP(B257,srednia_mediana!$C:$E,2,0)</f>
        <v>380.18674486982098</v>
      </c>
      <c r="W257">
        <f>VLOOKUP(B257,po_typach_srednie!C:F,4,0)</f>
        <v>669.25818604969095</v>
      </c>
      <c r="X257">
        <f>VLOOKUP(B257,po_typach_srednie!$C:$F,3,0)</f>
        <v>163.38316398491901</v>
      </c>
      <c r="Y257">
        <f>VLOOKUP(B257,srednia_mediana!$C:$E,3,0)</f>
        <v>231.77765183346199</v>
      </c>
      <c r="Z257" s="5">
        <v>102.2</v>
      </c>
      <c r="AA257">
        <v>8795.5339999999997</v>
      </c>
      <c r="AB257">
        <v>8200.9629999999997</v>
      </c>
    </row>
    <row r="258" spans="1:28" x14ac:dyDescent="0.2">
      <c r="A258" s="4" t="s">
        <v>8</v>
      </c>
      <c r="B258" s="4" t="str">
        <f t="shared" ref="B258:B321" si="26">CONCATENATE(A258,D258)</f>
        <v>Karczew2012</v>
      </c>
      <c r="C258" s="4" t="s">
        <v>2</v>
      </c>
      <c r="D258" s="4">
        <v>2012</v>
      </c>
      <c r="E258" s="4">
        <v>30</v>
      </c>
      <c r="F258" s="4">
        <v>16041</v>
      </c>
      <c r="G258" s="4">
        <v>0.65754774416931938</v>
      </c>
      <c r="H258" s="4">
        <v>0</v>
      </c>
      <c r="I258" s="4">
        <v>1</v>
      </c>
      <c r="J258" s="4">
        <v>0</v>
      </c>
      <c r="K258" s="4">
        <v>0.2305435582822086</v>
      </c>
      <c r="L258" s="4">
        <v>8150</v>
      </c>
      <c r="M258" s="4">
        <v>37.404151860856558</v>
      </c>
      <c r="N258" s="4">
        <v>23.47</v>
      </c>
      <c r="O258" s="4">
        <v>0</v>
      </c>
      <c r="P258" s="4">
        <v>5.7000000000000002E-2</v>
      </c>
      <c r="R258" s="4">
        <f t="shared" si="25"/>
        <v>1.9682208588957055</v>
      </c>
      <c r="S258" s="4">
        <v>5329.143</v>
      </c>
      <c r="T258">
        <v>52.2</v>
      </c>
      <c r="U258">
        <f>VLOOKUP(B258,srednia_mediana!$C:$E,2,0)</f>
        <v>102.30084218077801</v>
      </c>
      <c r="X258">
        <f>VLOOKUP(B258,po_typach_srednie!$C:$F,3,0)</f>
        <v>102.300842180779</v>
      </c>
      <c r="Y258">
        <f>VLOOKUP(B258,srednia_mediana!$C:$E,3,0)</f>
        <v>65.104430272969594</v>
      </c>
      <c r="Z258" s="5">
        <v>105.1</v>
      </c>
      <c r="AA258">
        <v>10105.35</v>
      </c>
      <c r="AB258">
        <v>9295.7630000000008</v>
      </c>
    </row>
    <row r="259" spans="1:28" x14ac:dyDescent="0.2">
      <c r="A259" s="4" t="s">
        <v>8</v>
      </c>
      <c r="B259" s="4" t="str">
        <f t="shared" si="26"/>
        <v>Karczew2013</v>
      </c>
      <c r="C259" s="4" t="s">
        <v>2</v>
      </c>
      <c r="D259" s="4">
        <v>2013</v>
      </c>
      <c r="E259" s="4">
        <v>14</v>
      </c>
      <c r="F259" s="4">
        <v>16018</v>
      </c>
      <c r="G259" s="4">
        <v>0.71569420595275146</v>
      </c>
      <c r="H259" s="4">
        <v>0</v>
      </c>
      <c r="I259" s="4">
        <v>1</v>
      </c>
      <c r="J259" s="4">
        <v>0</v>
      </c>
      <c r="K259" s="4">
        <v>0.2305435582822086</v>
      </c>
      <c r="L259" s="4">
        <v>8150</v>
      </c>
      <c r="M259" s="4">
        <v>31.214883256336623</v>
      </c>
      <c r="N259" s="4">
        <v>23.47</v>
      </c>
      <c r="O259" s="4">
        <v>0</v>
      </c>
      <c r="P259" s="4">
        <v>5.7999999999999996E-2</v>
      </c>
      <c r="R259" s="4">
        <f t="shared" si="25"/>
        <v>1.9653987730061351</v>
      </c>
      <c r="S259" s="4">
        <v>4839.3050000000003</v>
      </c>
      <c r="T259">
        <v>50.660000000000004</v>
      </c>
      <c r="U259">
        <f>VLOOKUP(B259,srednia_mediana!$C:$E,2,0)</f>
        <v>114.642365135814</v>
      </c>
      <c r="X259">
        <f>VLOOKUP(B259,po_typach_srednie!$C:$F,3,0)</f>
        <v>114.642365135814</v>
      </c>
      <c r="Y259">
        <f>VLOOKUP(B259,srednia_mediana!$C:$E,3,0)</f>
        <v>100</v>
      </c>
      <c r="Z259" s="5">
        <v>105.6</v>
      </c>
      <c r="AA259">
        <v>10331.18</v>
      </c>
      <c r="AB259">
        <v>9484.5210000000006</v>
      </c>
    </row>
    <row r="260" spans="1:28" x14ac:dyDescent="0.2">
      <c r="A260" s="4" t="s">
        <v>8</v>
      </c>
      <c r="B260" s="4" t="str">
        <f t="shared" si="26"/>
        <v>Karczew2014</v>
      </c>
      <c r="C260" s="4" t="s">
        <v>2</v>
      </c>
      <c r="D260" s="4">
        <v>2014</v>
      </c>
      <c r="E260" s="4">
        <v>20</v>
      </c>
      <c r="F260" s="4">
        <v>15943</v>
      </c>
      <c r="G260" s="4">
        <v>0.75259590645448626</v>
      </c>
      <c r="H260" s="4">
        <v>0</v>
      </c>
      <c r="I260" s="4">
        <v>1</v>
      </c>
      <c r="J260" s="4">
        <v>0</v>
      </c>
      <c r="K260" s="4">
        <v>0.22612638036809818</v>
      </c>
      <c r="L260" s="4">
        <v>8150</v>
      </c>
      <c r="M260" s="4">
        <v>31.361726149407264</v>
      </c>
      <c r="N260" s="4">
        <v>23.47</v>
      </c>
      <c r="O260" s="4">
        <v>0</v>
      </c>
      <c r="P260" s="4">
        <v>5.2999999999999999E-2</v>
      </c>
      <c r="R260" s="4">
        <f t="shared" si="25"/>
        <v>1.9561963190184048</v>
      </c>
      <c r="S260" s="4">
        <v>4804.317</v>
      </c>
      <c r="T260">
        <v>50.660000000000004</v>
      </c>
      <c r="U260">
        <f>VLOOKUP(B260,srednia_mediana!$C:$E,2,0)</f>
        <v>212.74824353730401</v>
      </c>
      <c r="W260">
        <f>VLOOKUP(B260,po_typach_srednie!C:F,4,0)</f>
        <v>398.06226090744201</v>
      </c>
      <c r="X260">
        <f>VLOOKUP(B260,po_typach_srednie!$C:$F,3,0)</f>
        <v>108.972393810028</v>
      </c>
      <c r="Y260">
        <f>VLOOKUP(B260,srednia_mediana!$C:$E,3,0)</f>
        <v>128.96705125538</v>
      </c>
      <c r="Z260" s="5">
        <v>101.4</v>
      </c>
      <c r="AA260">
        <v>8434.2049999999999</v>
      </c>
      <c r="AB260">
        <v>7898.95</v>
      </c>
    </row>
    <row r="261" spans="1:28" x14ac:dyDescent="0.2">
      <c r="A261" s="4" t="s">
        <v>8</v>
      </c>
      <c r="B261" s="4" t="str">
        <f t="shared" si="26"/>
        <v>Karczew2015</v>
      </c>
      <c r="C261" s="4" t="s">
        <v>2</v>
      </c>
      <c r="D261" s="4">
        <v>2015</v>
      </c>
      <c r="E261" s="4">
        <v>12</v>
      </c>
      <c r="F261" s="4">
        <v>15905</v>
      </c>
      <c r="G261" s="4">
        <v>0.75298216983329813</v>
      </c>
      <c r="H261" s="4">
        <v>0</v>
      </c>
      <c r="I261" s="4">
        <v>1</v>
      </c>
      <c r="J261" s="4">
        <v>0</v>
      </c>
      <c r="K261" s="4">
        <v>0.22610306748466258</v>
      </c>
      <c r="L261" s="4">
        <v>8150</v>
      </c>
      <c r="M261" s="4">
        <v>31.436655139893112</v>
      </c>
      <c r="N261" s="4">
        <v>23.47</v>
      </c>
      <c r="O261" s="4">
        <v>0</v>
      </c>
      <c r="P261" s="4">
        <v>4.2000000000000003E-2</v>
      </c>
      <c r="Q261" s="4">
        <v>4617</v>
      </c>
      <c r="R261" s="4">
        <f t="shared" si="25"/>
        <v>1.9515337423312884</v>
      </c>
      <c r="S261" s="4">
        <v>4722.6769999999997</v>
      </c>
      <c r="T261">
        <v>48.360000000000007</v>
      </c>
      <c r="U261">
        <f>VLOOKUP(B261,srednia_mediana!$C:$E,2,0)</f>
        <v>112.031622911076</v>
      </c>
      <c r="X261">
        <f>VLOOKUP(B261,po_typach_srednie!$C:$F,3,0)</f>
        <v>112.031622911076</v>
      </c>
      <c r="Y261">
        <f>VLOOKUP(B261,srednia_mediana!$C:$E,3,0)</f>
        <v>108.47107438016501</v>
      </c>
      <c r="Z261" s="5">
        <v>101.1</v>
      </c>
      <c r="AA261">
        <v>8298.7060000000001</v>
      </c>
      <c r="AB261">
        <v>7785.6949999999997</v>
      </c>
    </row>
    <row r="262" spans="1:28" x14ac:dyDescent="0.2">
      <c r="A262" s="4" t="s">
        <v>8</v>
      </c>
      <c r="B262" s="4" t="str">
        <f t="shared" si="26"/>
        <v>Karczew2016</v>
      </c>
      <c r="C262" s="4" t="s">
        <v>2</v>
      </c>
      <c r="D262" s="4">
        <v>2016</v>
      </c>
      <c r="E262" s="4">
        <v>10</v>
      </c>
      <c r="F262" s="4">
        <v>15905</v>
      </c>
      <c r="G262" s="4">
        <v>0.72954405418778312</v>
      </c>
      <c r="H262" s="4">
        <v>0</v>
      </c>
      <c r="I262" s="4">
        <v>1</v>
      </c>
      <c r="J262" s="4">
        <v>0</v>
      </c>
      <c r="K262" s="4">
        <v>0.22610306748466258</v>
      </c>
      <c r="L262" s="4">
        <v>8150</v>
      </c>
      <c r="M262" s="4">
        <v>37.723986167871736</v>
      </c>
      <c r="N262" s="4">
        <v>23.47</v>
      </c>
      <c r="O262" s="4">
        <v>0</v>
      </c>
      <c r="P262" s="4">
        <v>3.6000000000000004E-2</v>
      </c>
      <c r="Q262" s="4">
        <v>4672</v>
      </c>
      <c r="R262" s="4">
        <f t="shared" si="25"/>
        <v>1.9515337423312884</v>
      </c>
      <c r="S262" s="4">
        <v>4617.7120000000004</v>
      </c>
      <c r="T262">
        <v>48.000000000000007</v>
      </c>
      <c r="U262">
        <f>VLOOKUP(B262,srednia_mediana!$C:$E,2,0)</f>
        <v>240.27941310505599</v>
      </c>
      <c r="W262">
        <f>VLOOKUP(B262,po_typach_srednie!C:F,4,0)</f>
        <v>471.71247158949802</v>
      </c>
      <c r="X262">
        <f>VLOOKUP(B262,po_typach_srednie!$C:$F,3,0)</f>
        <v>137.42027600086001</v>
      </c>
      <c r="Y262">
        <f>VLOOKUP(B262,srednia_mediana!$C:$E,3,0)</f>
        <v>175.90927590927501</v>
      </c>
      <c r="Z262" s="5">
        <v>100.4</v>
      </c>
      <c r="AA262">
        <v>7982.5429999999997</v>
      </c>
      <c r="AB262">
        <v>7521.433</v>
      </c>
    </row>
    <row r="263" spans="1:28" x14ac:dyDescent="0.2">
      <c r="A263" s="4" t="s">
        <v>8</v>
      </c>
      <c r="B263" s="4" t="str">
        <f t="shared" si="26"/>
        <v>Karczew2017</v>
      </c>
      <c r="C263" s="4" t="s">
        <v>2</v>
      </c>
      <c r="D263" s="4">
        <v>2017</v>
      </c>
      <c r="E263" s="4">
        <v>14</v>
      </c>
      <c r="F263" s="4">
        <v>15916</v>
      </c>
      <c r="G263" s="4">
        <v>0.8401683805652026</v>
      </c>
      <c r="H263" s="4">
        <v>0</v>
      </c>
      <c r="I263" s="4">
        <v>1</v>
      </c>
      <c r="J263" s="4">
        <v>0</v>
      </c>
      <c r="K263" s="4">
        <v>0.22616073619631902</v>
      </c>
      <c r="L263" s="4">
        <v>8150</v>
      </c>
      <c r="M263" s="4">
        <v>50.263885398341287</v>
      </c>
      <c r="N263" s="4">
        <v>23.47</v>
      </c>
      <c r="O263" s="4">
        <v>0</v>
      </c>
      <c r="P263" s="4">
        <v>3.5000000000000003E-2</v>
      </c>
      <c r="Q263" s="4">
        <v>4848</v>
      </c>
      <c r="R263" s="4">
        <f t="shared" si="25"/>
        <v>1.9528834355828222</v>
      </c>
      <c r="S263" s="4">
        <v>4815.9790000000003</v>
      </c>
      <c r="T263">
        <v>48.680000000000007</v>
      </c>
      <c r="U263">
        <f>VLOOKUP(B263,srednia_mediana!$C:$E,2,0)</f>
        <v>219.06876042395001</v>
      </c>
      <c r="W263">
        <f>VLOOKUP(B263,po_typach_srednie!C:F,4,0)</f>
        <v>364.50567272374599</v>
      </c>
      <c r="X263">
        <f>VLOOKUP(B263,po_typach_srednie!$C:$F,3,0)</f>
        <v>133.81263942062299</v>
      </c>
      <c r="Y263">
        <f>VLOOKUP(B263,srednia_mediana!$C:$E,3,0)</f>
        <v>172.48659991567601</v>
      </c>
      <c r="Z263" s="5">
        <v>99.5</v>
      </c>
      <c r="AA263">
        <v>7576.0469999999996</v>
      </c>
      <c r="AB263">
        <v>7181.6670000000004</v>
      </c>
    </row>
    <row r="264" spans="1:28" x14ac:dyDescent="0.2">
      <c r="A264" s="4" t="s">
        <v>8</v>
      </c>
      <c r="B264" s="4" t="str">
        <f t="shared" si="26"/>
        <v>Karczew2018</v>
      </c>
      <c r="C264" s="4" t="s">
        <v>2</v>
      </c>
      <c r="D264" s="4">
        <v>2018</v>
      </c>
      <c r="E264" s="4">
        <v>12</v>
      </c>
      <c r="F264" s="4">
        <v>15858</v>
      </c>
      <c r="G264" s="4">
        <v>0.82050081200034142</v>
      </c>
      <c r="H264" s="4">
        <v>0</v>
      </c>
      <c r="I264" s="4">
        <v>1</v>
      </c>
      <c r="J264" s="4">
        <v>0</v>
      </c>
      <c r="K264" s="4">
        <v>0.2262834355828221</v>
      </c>
      <c r="L264" s="4">
        <v>8150</v>
      </c>
      <c r="M264" s="4">
        <v>50.447723546474961</v>
      </c>
      <c r="N264" s="4">
        <v>23.47</v>
      </c>
      <c r="O264" s="4">
        <v>0</v>
      </c>
      <c r="P264" s="4">
        <v>3.1E-2</v>
      </c>
      <c r="Q264" s="4">
        <v>4882</v>
      </c>
      <c r="R264" s="4">
        <f t="shared" si="25"/>
        <v>1.9457668711656442</v>
      </c>
      <c r="S264" s="4">
        <v>4862.6310000000003</v>
      </c>
      <c r="T264">
        <v>48.83</v>
      </c>
      <c r="U264">
        <f>VLOOKUP(B264,srednia_mediana!$C:$E,2,0)</f>
        <v>256.87151043288998</v>
      </c>
      <c r="W264">
        <f>VLOOKUP(B264,po_typach_srednie!C:F,4,0)</f>
        <v>438.97894785223298</v>
      </c>
      <c r="X264">
        <f>VLOOKUP(B264,po_typach_srednie!$C:$F,3,0)</f>
        <v>140.322750484511</v>
      </c>
      <c r="Y264">
        <f>VLOOKUP(B264,srednia_mediana!$C:$E,3,0)</f>
        <v>243.53373417770001</v>
      </c>
      <c r="Z264" s="5">
        <v>101.2</v>
      </c>
      <c r="AA264">
        <v>8343.8719999999994</v>
      </c>
      <c r="AB264">
        <v>7823.4459999999999</v>
      </c>
    </row>
    <row r="265" spans="1:28" x14ac:dyDescent="0.2">
      <c r="A265" s="4" t="s">
        <v>8</v>
      </c>
      <c r="B265" s="4" t="str">
        <f t="shared" si="26"/>
        <v>Karczew2019</v>
      </c>
      <c r="C265" s="4" t="s">
        <v>2</v>
      </c>
      <c r="D265" s="4">
        <v>2019</v>
      </c>
      <c r="E265" s="4">
        <f>VLOOKUP(A265,Sheet1!$A:$B,2,0)</f>
        <v>17</v>
      </c>
      <c r="H265" s="4">
        <v>0</v>
      </c>
      <c r="I265" s="4">
        <v>1</v>
      </c>
      <c r="J265" s="4">
        <v>0</v>
      </c>
      <c r="U265">
        <f>VLOOKUP(B265,srednia_mediana!$C:$E,2,0)</f>
        <v>257.39724345495301</v>
      </c>
      <c r="W265">
        <f>VLOOKUP(B265,po_typach_srednie!C:F,4,0)</f>
        <v>417.55468263243301</v>
      </c>
      <c r="X265">
        <f>VLOOKUP(B265,po_typach_srednie!$C:$F,3,0)</f>
        <v>150.62561733663401</v>
      </c>
      <c r="Y265">
        <f>VLOOKUP(B265,srednia_mediana!$C:$E,3,0)</f>
        <v>190.13678481698699</v>
      </c>
      <c r="Z265" s="5"/>
    </row>
    <row r="266" spans="1:28" x14ac:dyDescent="0.2">
      <c r="A266" s="4" t="s">
        <v>79</v>
      </c>
      <c r="B266" s="4" t="str">
        <f t="shared" si="26"/>
        <v>Klembow2008</v>
      </c>
      <c r="C266" s="4" t="s">
        <v>107</v>
      </c>
      <c r="D266" s="4">
        <v>2008</v>
      </c>
      <c r="E266" s="4">
        <v>21</v>
      </c>
      <c r="F266" s="4">
        <v>9013</v>
      </c>
      <c r="G266" s="4">
        <v>0.32555642857675077</v>
      </c>
      <c r="H266" s="4">
        <v>0</v>
      </c>
      <c r="I266" s="4">
        <v>0</v>
      </c>
      <c r="J266" s="4">
        <v>1</v>
      </c>
      <c r="K266" s="4">
        <v>0.22651225204200701</v>
      </c>
      <c r="L266" s="4">
        <v>8570</v>
      </c>
      <c r="M266" s="4">
        <v>11.095084877399312</v>
      </c>
      <c r="N266" s="4">
        <v>29.27</v>
      </c>
      <c r="O266" s="4">
        <v>1</v>
      </c>
      <c r="P266" s="4">
        <v>5.0999999999999997E-2</v>
      </c>
      <c r="R266" s="4">
        <f t="shared" ref="R266:R276" si="27">F266/L266</f>
        <v>1.0516919486581098</v>
      </c>
      <c r="S266" s="4">
        <v>5805.86</v>
      </c>
      <c r="T266">
        <v>9.1</v>
      </c>
      <c r="Z266" s="5">
        <v>106.8</v>
      </c>
      <c r="AA266">
        <v>10873.18</v>
      </c>
      <c r="AB266">
        <v>9937.5409999999993</v>
      </c>
    </row>
    <row r="267" spans="1:28" x14ac:dyDescent="0.2">
      <c r="A267" s="4" t="s">
        <v>79</v>
      </c>
      <c r="B267" s="4" t="str">
        <f t="shared" si="26"/>
        <v>Klembow2009</v>
      </c>
      <c r="C267" s="4" t="s">
        <v>107</v>
      </c>
      <c r="D267" s="4">
        <v>2009</v>
      </c>
      <c r="E267" s="4">
        <v>23</v>
      </c>
      <c r="F267" s="4">
        <v>9104</v>
      </c>
      <c r="G267" s="4">
        <v>0.35849794051717743</v>
      </c>
      <c r="H267" s="4">
        <v>0</v>
      </c>
      <c r="I267" s="4">
        <v>0</v>
      </c>
      <c r="J267" s="4">
        <v>1</v>
      </c>
      <c r="K267" s="4">
        <v>0.22810968494749126</v>
      </c>
      <c r="L267" s="4">
        <v>8570</v>
      </c>
      <c r="M267" s="4">
        <v>10.984182776801406</v>
      </c>
      <c r="N267" s="4">
        <v>29.27</v>
      </c>
      <c r="O267" s="4">
        <v>1</v>
      </c>
      <c r="P267" s="4">
        <v>7.400000000000001E-2</v>
      </c>
      <c r="R267" s="4">
        <f t="shared" si="27"/>
        <v>1.0623103850641773</v>
      </c>
      <c r="S267" s="4">
        <v>5881.0370000000003</v>
      </c>
      <c r="T267">
        <v>10.3</v>
      </c>
      <c r="Z267" s="5">
        <v>107.1</v>
      </c>
      <c r="AA267">
        <v>11008.68</v>
      </c>
      <c r="AB267">
        <v>10050.799999999999</v>
      </c>
    </row>
    <row r="268" spans="1:28" x14ac:dyDescent="0.2">
      <c r="A268" s="4" t="s">
        <v>79</v>
      </c>
      <c r="B268" s="4" t="str">
        <f t="shared" si="26"/>
        <v>Klembow2010</v>
      </c>
      <c r="C268" s="4" t="s">
        <v>107</v>
      </c>
      <c r="D268" s="4">
        <v>2010</v>
      </c>
      <c r="E268" s="4">
        <v>15</v>
      </c>
      <c r="F268" s="4">
        <v>9277</v>
      </c>
      <c r="G268" s="4">
        <v>0.39281706351842782</v>
      </c>
      <c r="H268" s="4">
        <v>0</v>
      </c>
      <c r="I268" s="4">
        <v>0</v>
      </c>
      <c r="J268" s="4">
        <v>1</v>
      </c>
      <c r="K268" s="4">
        <v>0.23231621936989499</v>
      </c>
      <c r="L268" s="4">
        <v>8570</v>
      </c>
      <c r="M268" s="4">
        <v>10.779346771585642</v>
      </c>
      <c r="N268" s="4">
        <v>29.27</v>
      </c>
      <c r="O268" s="4">
        <v>1</v>
      </c>
      <c r="P268" s="4">
        <v>7.6999999999999999E-2</v>
      </c>
      <c r="R268" s="4">
        <f t="shared" si="27"/>
        <v>1.0824970828471412</v>
      </c>
      <c r="S268" s="4">
        <v>4653.1490000000003</v>
      </c>
      <c r="T268">
        <v>12.1</v>
      </c>
      <c r="Z268" s="5">
        <v>102.2</v>
      </c>
      <c r="AA268">
        <v>8795.5339999999997</v>
      </c>
      <c r="AB268">
        <v>8200.9629999999997</v>
      </c>
    </row>
    <row r="269" spans="1:28" x14ac:dyDescent="0.2">
      <c r="A269" s="4" t="s">
        <v>79</v>
      </c>
      <c r="B269" s="4" t="str">
        <f t="shared" si="26"/>
        <v>Klembow2011</v>
      </c>
      <c r="C269" s="4" t="s">
        <v>107</v>
      </c>
      <c r="D269" s="4">
        <v>2011</v>
      </c>
      <c r="E269" s="4">
        <v>30</v>
      </c>
      <c r="F269" s="4">
        <v>9367</v>
      </c>
      <c r="G269" s="4">
        <v>0.41001487654690355</v>
      </c>
      <c r="H269" s="4">
        <v>0</v>
      </c>
      <c r="I269" s="4">
        <v>0</v>
      </c>
      <c r="J269" s="4">
        <v>1</v>
      </c>
      <c r="K269" s="4">
        <v>0.23330805134189031</v>
      </c>
      <c r="L269" s="4">
        <v>8570</v>
      </c>
      <c r="M269" s="4">
        <v>10.675776662752215</v>
      </c>
      <c r="N269" s="4">
        <v>29.27</v>
      </c>
      <c r="O269" s="4">
        <v>1</v>
      </c>
      <c r="P269" s="4">
        <v>7.9000000000000001E-2</v>
      </c>
      <c r="R269" s="4">
        <f t="shared" si="27"/>
        <v>1.0929988331388565</v>
      </c>
      <c r="S269" s="4">
        <v>5379.8580000000002</v>
      </c>
      <c r="T269">
        <v>11.7</v>
      </c>
      <c r="Z269" s="5">
        <v>105.1</v>
      </c>
      <c r="AA269">
        <v>10105.35</v>
      </c>
      <c r="AB269">
        <v>9295.7630000000008</v>
      </c>
    </row>
    <row r="270" spans="1:28" x14ac:dyDescent="0.2">
      <c r="A270" s="4" t="s">
        <v>79</v>
      </c>
      <c r="B270" s="4" t="str">
        <f t="shared" si="26"/>
        <v>Klembow2012</v>
      </c>
      <c r="C270" s="4" t="s">
        <v>107</v>
      </c>
      <c r="D270" s="4">
        <v>2012</v>
      </c>
      <c r="E270" s="4">
        <v>24</v>
      </c>
      <c r="F270" s="4">
        <v>9411</v>
      </c>
      <c r="G270" s="4">
        <v>0.44106052154139902</v>
      </c>
      <c r="H270" s="4">
        <v>0</v>
      </c>
      <c r="I270" s="4">
        <v>0</v>
      </c>
      <c r="J270" s="4">
        <v>1</v>
      </c>
      <c r="K270" s="4">
        <v>0.23330805134189031</v>
      </c>
      <c r="L270" s="4">
        <v>8570</v>
      </c>
      <c r="M270" s="4">
        <v>10.625863351397301</v>
      </c>
      <c r="N270" s="4">
        <v>29.27</v>
      </c>
      <c r="O270" s="4">
        <v>1</v>
      </c>
      <c r="P270" s="4">
        <v>8.900000000000001E-2</v>
      </c>
      <c r="R270" s="4">
        <f t="shared" si="27"/>
        <v>1.0981330221703618</v>
      </c>
      <c r="S270" s="4">
        <v>5505.1530000000002</v>
      </c>
      <c r="T270">
        <v>11.7</v>
      </c>
      <c r="Z270" s="5">
        <v>105.6</v>
      </c>
      <c r="AA270">
        <v>10331.18</v>
      </c>
      <c r="AB270">
        <v>9484.5210000000006</v>
      </c>
    </row>
    <row r="271" spans="1:28" x14ac:dyDescent="0.2">
      <c r="A271" s="4" t="s">
        <v>79</v>
      </c>
      <c r="B271" s="4" t="str">
        <f t="shared" si="26"/>
        <v>Klembow2013</v>
      </c>
      <c r="C271" s="4" t="s">
        <v>107</v>
      </c>
      <c r="D271" s="4">
        <v>2013</v>
      </c>
      <c r="E271" s="4">
        <v>23</v>
      </c>
      <c r="F271" s="4">
        <v>9493</v>
      </c>
      <c r="G271" s="4">
        <v>0.47143049930804093</v>
      </c>
      <c r="H271" s="4">
        <v>0</v>
      </c>
      <c r="I271" s="4">
        <v>0</v>
      </c>
      <c r="J271" s="4">
        <v>1</v>
      </c>
      <c r="K271" s="4">
        <v>0.23335472578763125</v>
      </c>
      <c r="L271" s="4">
        <v>8570</v>
      </c>
      <c r="M271" s="4">
        <v>10.534077741493732</v>
      </c>
      <c r="N271" s="4">
        <v>29.27</v>
      </c>
      <c r="O271" s="4">
        <v>1</v>
      </c>
      <c r="P271" s="4">
        <v>9.6999999999999989E-2</v>
      </c>
      <c r="R271" s="4">
        <f t="shared" si="27"/>
        <v>1.1077012835472579</v>
      </c>
      <c r="S271" s="4">
        <v>4452.6769999999997</v>
      </c>
      <c r="T271">
        <v>11.74</v>
      </c>
      <c r="U271">
        <f>VLOOKUP(B271,srednia_mediana!$C:$E,2,0)</f>
        <v>87.049534839341206</v>
      </c>
      <c r="X271">
        <f>VLOOKUP(B271,po_typach_srednie!$C:$F,3,0)</f>
        <v>87.049534839341206</v>
      </c>
      <c r="Y271">
        <f>VLOOKUP(B271,srednia_mediana!$C:$E,3,0)</f>
        <v>91.953396813770297</v>
      </c>
      <c r="Z271" s="5">
        <v>101.4</v>
      </c>
      <c r="AA271">
        <v>8434.2049999999999</v>
      </c>
      <c r="AB271">
        <v>7898.95</v>
      </c>
    </row>
    <row r="272" spans="1:28" x14ac:dyDescent="0.2">
      <c r="A272" s="4" t="s">
        <v>79</v>
      </c>
      <c r="B272" s="4" t="str">
        <f t="shared" si="26"/>
        <v>Klembow2014</v>
      </c>
      <c r="C272" s="4" t="s">
        <v>107</v>
      </c>
      <c r="D272" s="4">
        <v>2014</v>
      </c>
      <c r="E272" s="4">
        <v>30</v>
      </c>
      <c r="F272" s="4">
        <v>9562</v>
      </c>
      <c r="G272" s="4">
        <v>0.49302079120447256</v>
      </c>
      <c r="H272" s="4">
        <v>0</v>
      </c>
      <c r="I272" s="4">
        <v>0</v>
      </c>
      <c r="J272" s="4">
        <v>1</v>
      </c>
      <c r="K272" s="4">
        <v>0.23335472578763125</v>
      </c>
      <c r="L272" s="4">
        <v>8570</v>
      </c>
      <c r="M272" s="4">
        <v>10.458063166701528</v>
      </c>
      <c r="N272" s="4">
        <v>29.27</v>
      </c>
      <c r="O272" s="4">
        <v>1</v>
      </c>
      <c r="P272" s="4">
        <v>9.0999999999999998E-2</v>
      </c>
      <c r="R272" s="4">
        <f t="shared" si="27"/>
        <v>1.1157526254375729</v>
      </c>
      <c r="S272" s="4">
        <v>4377.5</v>
      </c>
      <c r="T272">
        <v>11.74</v>
      </c>
      <c r="U272">
        <f>VLOOKUP(B272,srednia_mediana!$C:$E,2,0)</f>
        <v>72.733707942129797</v>
      </c>
      <c r="X272">
        <f>VLOOKUP(B272,po_typach_srednie!$C:$F,3,0)</f>
        <v>72.733707942129797</v>
      </c>
      <c r="Y272">
        <f>VLOOKUP(B272,srednia_mediana!$C:$E,3,0)</f>
        <v>74.672048435923301</v>
      </c>
      <c r="Z272" s="5">
        <v>101.1</v>
      </c>
      <c r="AA272">
        <v>8298.7060000000001</v>
      </c>
      <c r="AB272">
        <v>7785.6949999999997</v>
      </c>
    </row>
    <row r="273" spans="1:28" x14ac:dyDescent="0.2">
      <c r="A273" s="4" t="s">
        <v>79</v>
      </c>
      <c r="B273" s="4" t="str">
        <f t="shared" si="26"/>
        <v>Klembow2015</v>
      </c>
      <c r="C273" s="4" t="s">
        <v>107</v>
      </c>
      <c r="D273" s="4">
        <v>2015</v>
      </c>
      <c r="E273" s="4">
        <v>18</v>
      </c>
      <c r="F273" s="4">
        <v>9628</v>
      </c>
      <c r="G273" s="4">
        <v>0.52311689869076339</v>
      </c>
      <c r="H273" s="4">
        <v>0</v>
      </c>
      <c r="I273" s="4">
        <v>0</v>
      </c>
      <c r="J273" s="4">
        <v>1</v>
      </c>
      <c r="K273" s="4">
        <v>0.23335472578763125</v>
      </c>
      <c r="L273" s="4">
        <v>8570</v>
      </c>
      <c r="M273" s="4">
        <v>10.386373078520981</v>
      </c>
      <c r="N273" s="4">
        <v>29.27</v>
      </c>
      <c r="O273" s="4">
        <v>1</v>
      </c>
      <c r="P273" s="4">
        <v>8.5000000000000006E-2</v>
      </c>
      <c r="Q273" s="4">
        <v>4094</v>
      </c>
      <c r="R273" s="4">
        <f t="shared" si="27"/>
        <v>1.1234539089848308</v>
      </c>
      <c r="S273" s="4">
        <v>4202.0879999999997</v>
      </c>
      <c r="T273">
        <v>11.56</v>
      </c>
      <c r="U273">
        <f>VLOOKUP(B273,srednia_mediana!$C:$E,2,0)</f>
        <v>182.32577268034399</v>
      </c>
      <c r="W273">
        <f>VLOOKUP(B273,po_typach_srednie!C:F,4,0)</f>
        <v>535.87024855646598</v>
      </c>
      <c r="X273">
        <f>VLOOKUP(B273,po_typach_srednie!$C:$F,3,0)</f>
        <v>70.226304719622703</v>
      </c>
      <c r="Y273">
        <f>VLOOKUP(B273,srednia_mediana!$C:$E,3,0)</f>
        <v>161.48148148148101</v>
      </c>
      <c r="Z273" s="5">
        <v>100.4</v>
      </c>
      <c r="AA273">
        <v>7982.5429999999997</v>
      </c>
      <c r="AB273">
        <v>7521.433</v>
      </c>
    </row>
    <row r="274" spans="1:28" x14ac:dyDescent="0.2">
      <c r="A274" s="4" t="s">
        <v>79</v>
      </c>
      <c r="B274" s="4" t="str">
        <f t="shared" si="26"/>
        <v>Klembow2016</v>
      </c>
      <c r="C274" s="4" t="s">
        <v>107</v>
      </c>
      <c r="D274" s="4">
        <v>2016</v>
      </c>
      <c r="E274" s="4">
        <v>31</v>
      </c>
      <c r="F274" s="4">
        <v>9723</v>
      </c>
      <c r="G274" s="4">
        <v>0.52016367307176015</v>
      </c>
      <c r="H274" s="4">
        <v>0</v>
      </c>
      <c r="I274" s="4">
        <v>0</v>
      </c>
      <c r="J274" s="4">
        <v>1</v>
      </c>
      <c r="K274" s="4">
        <v>0.22828588098016336</v>
      </c>
      <c r="L274" s="4">
        <v>8570</v>
      </c>
      <c r="M274" s="4">
        <v>20.569782988789466</v>
      </c>
      <c r="N274" s="4">
        <v>29.27</v>
      </c>
      <c r="O274" s="4">
        <v>1</v>
      </c>
      <c r="P274" s="4">
        <v>7.4999999999999997E-2</v>
      </c>
      <c r="Q274" s="4">
        <v>4047</v>
      </c>
      <c r="R274" s="4">
        <f t="shared" si="27"/>
        <v>1.1345390898483081</v>
      </c>
      <c r="S274" s="4">
        <v>3976.5569999999998</v>
      </c>
      <c r="T274">
        <v>12.68</v>
      </c>
      <c r="U274">
        <f>VLOOKUP(B274,srednia_mediana!$C:$E,2,0)</f>
        <v>199.15114295786199</v>
      </c>
      <c r="W274">
        <f>VLOOKUP(B274,po_typach_srednie!C:F,4,0)</f>
        <v>525.25227309613399</v>
      </c>
      <c r="X274">
        <f>VLOOKUP(B274,po_typach_srednie!$C:$F,3,0)</f>
        <v>73.157524495348</v>
      </c>
      <c r="Y274">
        <f>VLOOKUP(B274,srednia_mediana!$C:$E,3,0)</f>
        <v>206.92461385593299</v>
      </c>
      <c r="Z274" s="5">
        <v>99.5</v>
      </c>
      <c r="AA274">
        <v>7576.0469999999996</v>
      </c>
      <c r="AB274">
        <v>7181.6670000000004</v>
      </c>
    </row>
    <row r="275" spans="1:28" x14ac:dyDescent="0.2">
      <c r="A275" s="4" t="s">
        <v>79</v>
      </c>
      <c r="B275" s="4" t="str">
        <f t="shared" si="26"/>
        <v>Klembow2017</v>
      </c>
      <c r="C275" s="4" t="s">
        <v>107</v>
      </c>
      <c r="D275" s="4">
        <v>2017</v>
      </c>
      <c r="E275" s="4">
        <v>23</v>
      </c>
      <c r="F275" s="4">
        <v>9837</v>
      </c>
      <c r="G275" s="4">
        <v>0.54974992514609455</v>
      </c>
      <c r="H275" s="4">
        <v>0</v>
      </c>
      <c r="I275" s="4">
        <v>0</v>
      </c>
      <c r="J275" s="4">
        <v>1</v>
      </c>
      <c r="K275" s="4">
        <v>0.22501633605600935</v>
      </c>
      <c r="L275" s="4">
        <v>8570</v>
      </c>
      <c r="M275" s="4">
        <v>10.165700925078784</v>
      </c>
      <c r="N275" s="4">
        <v>29.27</v>
      </c>
      <c r="O275" s="4">
        <v>1</v>
      </c>
      <c r="P275" s="4">
        <v>5.9000000000000004E-2</v>
      </c>
      <c r="Q275" s="4">
        <v>4357</v>
      </c>
      <c r="R275" s="4">
        <f t="shared" si="27"/>
        <v>1.1478413068844808</v>
      </c>
      <c r="S275" s="4">
        <v>4402.5600000000004</v>
      </c>
      <c r="T275">
        <v>12.68</v>
      </c>
      <c r="U275">
        <f>VLOOKUP(B275,srednia_mediana!$C:$E,2,0)</f>
        <v>144.77343688421101</v>
      </c>
      <c r="W275">
        <f>VLOOKUP(B275,po_typach_srednie!C:F,4,0)</f>
        <v>320.39939863205501</v>
      </c>
      <c r="X275">
        <f>VLOOKUP(B275,po_typach_srednie!$C:$F,3,0)</f>
        <v>76.673574165659602</v>
      </c>
      <c r="Y275">
        <f>VLOOKUP(B275,srednia_mediana!$C:$E,3,0)</f>
        <v>160.63725490196001</v>
      </c>
      <c r="Z275" s="5">
        <v>101.2</v>
      </c>
      <c r="AA275">
        <v>8343.8719999999994</v>
      </c>
      <c r="AB275">
        <v>7823.4459999999999</v>
      </c>
    </row>
    <row r="276" spans="1:28" x14ac:dyDescent="0.2">
      <c r="A276" s="4" t="s">
        <v>79</v>
      </c>
      <c r="B276" s="4" t="str">
        <f t="shared" si="26"/>
        <v>Klembow2018</v>
      </c>
      <c r="C276" s="4" t="s">
        <v>107</v>
      </c>
      <c r="D276" s="4">
        <v>2018</v>
      </c>
      <c r="E276" s="4">
        <v>11</v>
      </c>
      <c r="F276" s="4">
        <v>9891</v>
      </c>
      <c r="G276" s="4">
        <v>0.51099462265990248</v>
      </c>
      <c r="H276" s="4">
        <v>0</v>
      </c>
      <c r="I276" s="4">
        <v>0</v>
      </c>
      <c r="J276" s="4">
        <v>1</v>
      </c>
      <c r="K276" s="4">
        <v>0.22501750291715286</v>
      </c>
      <c r="L276" s="4">
        <v>8570</v>
      </c>
      <c r="M276" s="4">
        <v>10.110201193003741</v>
      </c>
      <c r="N276" s="4">
        <v>29.27</v>
      </c>
      <c r="O276" s="4">
        <v>1</v>
      </c>
      <c r="P276" s="4">
        <v>4.4999999999999998E-2</v>
      </c>
      <c r="Q276" s="4">
        <v>4586</v>
      </c>
      <c r="R276" s="4">
        <f t="shared" si="27"/>
        <v>1.15414235705951</v>
      </c>
      <c r="S276" s="4">
        <v>4502.7950000000001</v>
      </c>
      <c r="T276">
        <v>12.04</v>
      </c>
      <c r="U276">
        <f>VLOOKUP(B276,srednia_mediana!$C:$E,2,0)</f>
        <v>181.20080225742001</v>
      </c>
      <c r="W276">
        <f>VLOOKUP(B276,po_typach_srednie!C:F,4,0)</f>
        <v>518.54249376897701</v>
      </c>
      <c r="X276">
        <f>VLOOKUP(B276,po_typach_srednie!$C:$F,3,0)</f>
        <v>73.696307160330704</v>
      </c>
      <c r="Y276">
        <f>VLOOKUP(B276,srednia_mediana!$C:$E,3,0)</f>
        <v>183.734770955165</v>
      </c>
      <c r="Z276" s="5">
        <v>101.6</v>
      </c>
      <c r="AA276">
        <v>8524.5370000000003</v>
      </c>
      <c r="AB276">
        <v>7974.4530000000004</v>
      </c>
    </row>
    <row r="277" spans="1:28" x14ac:dyDescent="0.2">
      <c r="A277" s="4" t="s">
        <v>79</v>
      </c>
      <c r="B277" s="4" t="str">
        <f t="shared" si="26"/>
        <v>Klembow2019</v>
      </c>
      <c r="C277" s="4" t="s">
        <v>107</v>
      </c>
      <c r="D277" s="4">
        <v>2019</v>
      </c>
      <c r="E277" s="4">
        <f>VLOOKUP(A277,Sheet1!$A:$B,2,0)</f>
        <v>23</v>
      </c>
      <c r="H277" s="4">
        <v>0</v>
      </c>
      <c r="I277" s="4">
        <v>0</v>
      </c>
      <c r="J277" s="4">
        <v>1</v>
      </c>
      <c r="U277">
        <f>VLOOKUP(B277,srednia_mediana!$C:$E,2,0)</f>
        <v>163.15855902219801</v>
      </c>
      <c r="W277">
        <f>VLOOKUP(B277,po_typach_srednie!C:F,4,0)</f>
        <v>418.07285805665703</v>
      </c>
      <c r="X277">
        <f>VLOOKUP(B277,po_typach_srednie!$C:$F,3,0)</f>
        <v>81.2218200468362</v>
      </c>
      <c r="Y277">
        <f>VLOOKUP(B277,srednia_mediana!$C:$E,3,0)</f>
        <v>158.13342536758799</v>
      </c>
      <c r="Z277" s="5"/>
    </row>
    <row r="278" spans="1:28" x14ac:dyDescent="0.2">
      <c r="A278" s="4" t="s">
        <v>80</v>
      </c>
      <c r="B278" s="4" t="str">
        <f t="shared" si="26"/>
        <v>Kobylka2008</v>
      </c>
      <c r="C278" s="4" t="s">
        <v>107</v>
      </c>
      <c r="D278" s="4">
        <v>2008</v>
      </c>
      <c r="E278" s="4">
        <v>187</v>
      </c>
      <c r="F278" s="4">
        <v>18969</v>
      </c>
      <c r="G278" s="4">
        <v>0.80065454942737813</v>
      </c>
      <c r="H278" s="4">
        <v>1</v>
      </c>
      <c r="I278" s="4">
        <v>0</v>
      </c>
      <c r="J278" s="4">
        <v>0</v>
      </c>
      <c r="K278" s="4">
        <v>0.147530549898167</v>
      </c>
      <c r="L278" s="4">
        <v>1964</v>
      </c>
      <c r="M278" s="4">
        <v>21.087036744161527</v>
      </c>
      <c r="N278" s="4">
        <v>17.45</v>
      </c>
      <c r="O278" s="4">
        <v>1</v>
      </c>
      <c r="P278" s="4">
        <v>4.4000000000000004E-2</v>
      </c>
      <c r="R278" s="4">
        <f t="shared" ref="R278:R288" si="28">F278/L278</f>
        <v>9.6583503054989812</v>
      </c>
      <c r="S278" s="4">
        <v>5805.86</v>
      </c>
      <c r="T278">
        <v>17.2</v>
      </c>
      <c r="Z278" s="5">
        <v>107.1</v>
      </c>
      <c r="AA278">
        <v>11008.68</v>
      </c>
      <c r="AB278">
        <v>10050.799999999999</v>
      </c>
    </row>
    <row r="279" spans="1:28" x14ac:dyDescent="0.2">
      <c r="A279" s="4" t="s">
        <v>80</v>
      </c>
      <c r="B279" s="4" t="str">
        <f t="shared" si="26"/>
        <v>Kobylka2009</v>
      </c>
      <c r="C279" s="4" t="s">
        <v>107</v>
      </c>
      <c r="D279" s="4">
        <v>2009</v>
      </c>
      <c r="E279" s="4">
        <v>139</v>
      </c>
      <c r="F279" s="4">
        <v>19291</v>
      </c>
      <c r="G279" s="4">
        <v>0.86231279806162775</v>
      </c>
      <c r="H279" s="4">
        <v>1</v>
      </c>
      <c r="I279" s="4">
        <v>0</v>
      </c>
      <c r="J279" s="4">
        <v>0</v>
      </c>
      <c r="K279" s="4">
        <v>0.15104887983706722</v>
      </c>
      <c r="L279" s="4">
        <v>1964</v>
      </c>
      <c r="M279" s="4">
        <v>20.735057798973614</v>
      </c>
      <c r="N279" s="4">
        <v>17.45</v>
      </c>
      <c r="O279" s="4">
        <v>1</v>
      </c>
      <c r="P279" s="4">
        <v>6.6000000000000003E-2</v>
      </c>
      <c r="R279" s="4">
        <f t="shared" si="28"/>
        <v>9.8223014256619141</v>
      </c>
      <c r="S279" s="4">
        <v>5881.0370000000003</v>
      </c>
      <c r="T279">
        <v>22.799999999999997</v>
      </c>
      <c r="Z279" s="5">
        <v>102.2</v>
      </c>
      <c r="AA279">
        <v>8795.5339999999997</v>
      </c>
      <c r="AB279">
        <v>8200.9629999999997</v>
      </c>
    </row>
    <row r="280" spans="1:28" x14ac:dyDescent="0.2">
      <c r="A280" s="4" t="s">
        <v>80</v>
      </c>
      <c r="B280" s="4" t="str">
        <f t="shared" si="26"/>
        <v>Kobylka2010</v>
      </c>
      <c r="C280" s="4" t="s">
        <v>107</v>
      </c>
      <c r="D280" s="4">
        <v>2010</v>
      </c>
      <c r="E280" s="4">
        <v>193</v>
      </c>
      <c r="F280" s="4">
        <v>19866</v>
      </c>
      <c r="G280" s="4">
        <v>0.92677693697430708</v>
      </c>
      <c r="H280" s="4">
        <v>1</v>
      </c>
      <c r="I280" s="4">
        <v>0</v>
      </c>
      <c r="J280" s="4">
        <v>0</v>
      </c>
      <c r="K280" s="4">
        <v>0.15628309572301424</v>
      </c>
      <c r="L280" s="4">
        <v>1964</v>
      </c>
      <c r="M280" s="4">
        <v>20.134903855834086</v>
      </c>
      <c r="N280" s="4">
        <v>17.45</v>
      </c>
      <c r="O280" s="4">
        <v>1</v>
      </c>
      <c r="P280" s="4">
        <v>6.6000000000000003E-2</v>
      </c>
      <c r="R280" s="4">
        <f t="shared" si="28"/>
        <v>10.115071283095723</v>
      </c>
      <c r="S280" s="4">
        <v>4653.1490000000003</v>
      </c>
      <c r="T280">
        <v>22.799999999999997</v>
      </c>
      <c r="Z280" s="5">
        <v>105.1</v>
      </c>
      <c r="AA280">
        <v>10105.35</v>
      </c>
      <c r="AB280">
        <v>9295.7630000000008</v>
      </c>
    </row>
    <row r="281" spans="1:28" x14ac:dyDescent="0.2">
      <c r="A281" s="4" t="s">
        <v>80</v>
      </c>
      <c r="B281" s="4" t="str">
        <f t="shared" si="26"/>
        <v>Kobylka2011</v>
      </c>
      <c r="C281" s="4" t="s">
        <v>107</v>
      </c>
      <c r="D281" s="4">
        <v>2011</v>
      </c>
      <c r="E281" s="4">
        <v>128</v>
      </c>
      <c r="F281" s="4">
        <v>20186</v>
      </c>
      <c r="G281" s="4">
        <v>0.93875864877033022</v>
      </c>
      <c r="H281" s="4">
        <v>1</v>
      </c>
      <c r="I281" s="4">
        <v>0</v>
      </c>
      <c r="J281" s="4">
        <v>0</v>
      </c>
      <c r="K281" s="4">
        <v>0.16952138492871691</v>
      </c>
      <c r="L281" s="4">
        <v>1964</v>
      </c>
      <c r="M281" s="4">
        <v>19.815713861091844</v>
      </c>
      <c r="N281" s="4">
        <v>17.45</v>
      </c>
      <c r="O281" s="4">
        <v>1</v>
      </c>
      <c r="P281" s="4">
        <v>6.6000000000000003E-2</v>
      </c>
      <c r="R281" s="4">
        <f t="shared" si="28"/>
        <v>10.278004073319755</v>
      </c>
      <c r="S281" s="4">
        <v>5379.8580000000002</v>
      </c>
      <c r="T281">
        <v>30.6</v>
      </c>
      <c r="Z281" s="5">
        <v>105.6</v>
      </c>
      <c r="AA281">
        <v>10331.18</v>
      </c>
      <c r="AB281">
        <v>9484.5210000000006</v>
      </c>
    </row>
    <row r="282" spans="1:28" x14ac:dyDescent="0.2">
      <c r="A282" s="4" t="s">
        <v>80</v>
      </c>
      <c r="B282" s="4" t="str">
        <f t="shared" si="26"/>
        <v>Kobylka2012</v>
      </c>
      <c r="C282" s="4" t="s">
        <v>107</v>
      </c>
      <c r="D282" s="4">
        <v>2012</v>
      </c>
      <c r="E282" s="4">
        <v>145</v>
      </c>
      <c r="F282" s="4">
        <v>20458</v>
      </c>
      <c r="G282" s="4">
        <v>0.91769977873925412</v>
      </c>
      <c r="H282" s="4">
        <v>1</v>
      </c>
      <c r="I282" s="4">
        <v>0</v>
      </c>
      <c r="J282" s="4">
        <v>0</v>
      </c>
      <c r="K282" s="4">
        <v>0.16952138492871691</v>
      </c>
      <c r="L282" s="4">
        <v>1964</v>
      </c>
      <c r="M282" s="4">
        <v>24.440316746505037</v>
      </c>
      <c r="N282" s="4">
        <v>17.45</v>
      </c>
      <c r="O282" s="4">
        <v>1</v>
      </c>
      <c r="P282" s="4">
        <v>7.5999999999999998E-2</v>
      </c>
      <c r="R282" s="4">
        <f t="shared" si="28"/>
        <v>10.416496945010183</v>
      </c>
      <c r="S282" s="4">
        <v>5505.1530000000002</v>
      </c>
      <c r="T282">
        <v>30.6</v>
      </c>
      <c r="Z282" s="5">
        <v>101.4</v>
      </c>
      <c r="AA282">
        <v>8434.2049999999999</v>
      </c>
      <c r="AB282">
        <v>7898.95</v>
      </c>
    </row>
    <row r="283" spans="1:28" x14ac:dyDescent="0.2">
      <c r="A283" s="4" t="s">
        <v>80</v>
      </c>
      <c r="B283" s="4" t="str">
        <f t="shared" si="26"/>
        <v>Kobylka2013</v>
      </c>
      <c r="C283" s="4" t="s">
        <v>107</v>
      </c>
      <c r="D283" s="4">
        <v>2013</v>
      </c>
      <c r="E283" s="4">
        <v>172</v>
      </c>
      <c r="F283" s="4">
        <v>20855</v>
      </c>
      <c r="G283" s="4">
        <v>0.9805321650157327</v>
      </c>
      <c r="H283" s="4">
        <v>1</v>
      </c>
      <c r="I283" s="4">
        <v>0</v>
      </c>
      <c r="J283" s="4">
        <v>0</v>
      </c>
      <c r="K283" s="4">
        <v>0.16952138492871691</v>
      </c>
      <c r="L283" s="4">
        <v>1964</v>
      </c>
      <c r="M283" s="4">
        <v>28.770079117717575</v>
      </c>
      <c r="N283" s="4">
        <v>17.45</v>
      </c>
      <c r="O283" s="4">
        <v>1</v>
      </c>
      <c r="P283" s="4">
        <v>8.5999999999999993E-2</v>
      </c>
      <c r="R283" s="4">
        <f t="shared" si="28"/>
        <v>10.618635437881874</v>
      </c>
      <c r="S283" s="4">
        <v>4452.6769999999997</v>
      </c>
      <c r="T283">
        <v>24.42</v>
      </c>
      <c r="U283">
        <f>VLOOKUP(B283,srednia_mediana!$C:$E,2,0)</f>
        <v>2052.66944617338</v>
      </c>
      <c r="V283">
        <f>VLOOKUP(B283,po_typach_srednie!$C:$F,2,0)</f>
        <v>3660.7139890086</v>
      </c>
      <c r="W283">
        <f>VLOOKUP(B283,po_typach_srednie!C:F,4,0)</f>
        <v>1034.2779133245299</v>
      </c>
      <c r="X283">
        <f>VLOOKUP(B283,po_typach_srednie!$C:$F,3,0)</f>
        <v>264.914139722453</v>
      </c>
      <c r="Y283">
        <f>VLOOKUP(B283,srednia_mediana!$C:$E,3,0)</f>
        <v>2042.1344632528701</v>
      </c>
      <c r="Z283" s="5">
        <v>101.1</v>
      </c>
      <c r="AA283">
        <v>8298.7060000000001</v>
      </c>
      <c r="AB283">
        <v>7785.6949999999997</v>
      </c>
    </row>
    <row r="284" spans="1:28" x14ac:dyDescent="0.2">
      <c r="A284" s="4" t="s">
        <v>80</v>
      </c>
      <c r="B284" s="4" t="str">
        <f t="shared" si="26"/>
        <v>Kobylka2014</v>
      </c>
      <c r="C284" s="4" t="s">
        <v>107</v>
      </c>
      <c r="D284" s="4">
        <v>2014</v>
      </c>
      <c r="E284" s="4">
        <v>216</v>
      </c>
      <c r="F284" s="4">
        <v>21341</v>
      </c>
      <c r="G284" s="4">
        <v>0.87797781495906368</v>
      </c>
      <c r="H284" s="4">
        <v>1</v>
      </c>
      <c r="I284" s="4">
        <v>0</v>
      </c>
      <c r="J284" s="4">
        <v>0</v>
      </c>
      <c r="K284" s="4">
        <v>0.16428207739307535</v>
      </c>
      <c r="L284" s="4">
        <v>1964</v>
      </c>
      <c r="M284" s="4">
        <v>32.8007122440373</v>
      </c>
      <c r="N284" s="4">
        <v>17.45</v>
      </c>
      <c r="O284" s="4">
        <v>1</v>
      </c>
      <c r="P284" s="4">
        <v>7.4999999999999997E-2</v>
      </c>
      <c r="R284" s="4">
        <f t="shared" si="28"/>
        <v>10.866089613034623</v>
      </c>
      <c r="S284" s="4">
        <v>4377.5</v>
      </c>
      <c r="T284">
        <v>24.42</v>
      </c>
      <c r="U284">
        <f>VLOOKUP(B284,srednia_mediana!$C:$E,2,0)</f>
        <v>1829.6750242805599</v>
      </c>
      <c r="V284">
        <f>VLOOKUP(B284,po_typach_srednie!$C:$F,2,0)</f>
        <v>3931.1326613925999</v>
      </c>
      <c r="W284">
        <f>VLOOKUP(B284,po_typach_srednie!C:F,4,0)</f>
        <v>1000.23032574652</v>
      </c>
      <c r="X284">
        <f>VLOOKUP(B284,po_typach_srednie!$C:$F,3,0)</f>
        <v>255.906460458011</v>
      </c>
      <c r="Y284">
        <f>VLOOKUP(B284,srednia_mediana!$C:$E,3,0)</f>
        <v>1852.45210757721</v>
      </c>
      <c r="Z284" s="5">
        <v>100.4</v>
      </c>
      <c r="AA284">
        <v>7982.5429999999997</v>
      </c>
      <c r="AB284">
        <v>7521.433</v>
      </c>
    </row>
    <row r="285" spans="1:28" x14ac:dyDescent="0.2">
      <c r="A285" s="4" t="s">
        <v>80</v>
      </c>
      <c r="B285" s="4" t="str">
        <f t="shared" si="26"/>
        <v>Kobylka2015</v>
      </c>
      <c r="C285" s="4" t="s">
        <v>107</v>
      </c>
      <c r="D285" s="4">
        <v>2015</v>
      </c>
      <c r="E285" s="4">
        <v>153</v>
      </c>
      <c r="F285" s="4">
        <v>21890</v>
      </c>
      <c r="G285" s="4">
        <v>0.87870317328109426</v>
      </c>
      <c r="H285" s="4">
        <v>1</v>
      </c>
      <c r="I285" s="4">
        <v>0</v>
      </c>
      <c r="J285" s="4">
        <v>0</v>
      </c>
      <c r="K285" s="4">
        <v>0.16532077393075356</v>
      </c>
      <c r="L285" s="4">
        <v>1964</v>
      </c>
      <c r="M285" s="4">
        <v>31.978072179077206</v>
      </c>
      <c r="N285" s="4">
        <v>17.45</v>
      </c>
      <c r="O285" s="4">
        <v>1</v>
      </c>
      <c r="P285" s="4">
        <v>6.6000000000000003E-2</v>
      </c>
      <c r="Q285" s="4">
        <v>4094</v>
      </c>
      <c r="R285" s="4">
        <f t="shared" si="28"/>
        <v>11.145621181262729</v>
      </c>
      <c r="S285" s="4">
        <v>4202.0879999999997</v>
      </c>
      <c r="T285">
        <v>26.439999999999998</v>
      </c>
      <c r="U285">
        <f>VLOOKUP(B285,srednia_mediana!$C:$E,2,0)</f>
        <v>2356.6066209410401</v>
      </c>
      <c r="V285">
        <f>VLOOKUP(B285,po_typach_srednie!$C:$F,2,0)</f>
        <v>3647.78828547987</v>
      </c>
      <c r="W285">
        <f>VLOOKUP(B285,po_typach_srednie!C:F,4,0)</f>
        <v>1008.66287721124</v>
      </c>
      <c r="X285">
        <f>VLOOKUP(B285,po_typach_srednie!$C:$F,3,0)</f>
        <v>276.18234766544799</v>
      </c>
      <c r="Y285">
        <f>VLOOKUP(B285,srednia_mediana!$C:$E,3,0)</f>
        <v>2303.1733611183299</v>
      </c>
      <c r="Z285" s="5">
        <v>99.5</v>
      </c>
      <c r="AA285">
        <v>7576.0469999999996</v>
      </c>
      <c r="AB285">
        <v>7181.6670000000004</v>
      </c>
    </row>
    <row r="286" spans="1:28" x14ac:dyDescent="0.2">
      <c r="A286" s="4" t="s">
        <v>80</v>
      </c>
      <c r="B286" s="4" t="str">
        <f t="shared" si="26"/>
        <v>Kobylka2016</v>
      </c>
      <c r="C286" s="4" t="s">
        <v>107</v>
      </c>
      <c r="D286" s="4">
        <v>2016</v>
      </c>
      <c r="E286" s="4">
        <v>174</v>
      </c>
      <c r="F286" s="4">
        <v>22459</v>
      </c>
      <c r="G286" s="4">
        <v>0.88925943984218869</v>
      </c>
      <c r="H286" s="4">
        <v>1</v>
      </c>
      <c r="I286" s="4">
        <v>0</v>
      </c>
      <c r="J286" s="4">
        <v>0</v>
      </c>
      <c r="K286" s="4">
        <v>0.16532077393075356</v>
      </c>
      <c r="L286" s="4">
        <v>1964</v>
      </c>
      <c r="M286" s="4">
        <v>35.620463956543034</v>
      </c>
      <c r="N286" s="4">
        <v>17.45</v>
      </c>
      <c r="O286" s="4">
        <v>1</v>
      </c>
      <c r="P286" s="4">
        <v>5.7000000000000002E-2</v>
      </c>
      <c r="Q286" s="4">
        <v>4047</v>
      </c>
      <c r="R286" s="4">
        <f t="shared" si="28"/>
        <v>11.435336048879837</v>
      </c>
      <c r="S286" s="4">
        <v>3976.5569999999998</v>
      </c>
      <c r="T286">
        <v>25.4</v>
      </c>
      <c r="U286">
        <f>VLOOKUP(B286,srednia_mediana!$C:$E,2,0)</f>
        <v>2466.5659837307899</v>
      </c>
      <c r="V286">
        <f>VLOOKUP(B286,po_typach_srednie!$C:$F,2,0)</f>
        <v>3573.6609778831098</v>
      </c>
      <c r="W286">
        <f>VLOOKUP(B286,po_typach_srednie!C:F,4,0)</f>
        <v>1065.0989310325399</v>
      </c>
      <c r="X286">
        <f>VLOOKUP(B286,po_typach_srednie!$C:$F,3,0)</f>
        <v>254.12124515256301</v>
      </c>
      <c r="Y286">
        <f>VLOOKUP(B286,srednia_mediana!$C:$E,3,0)</f>
        <v>2454.1992804204001</v>
      </c>
      <c r="Z286" s="5">
        <v>101.2</v>
      </c>
      <c r="AA286">
        <v>8343.8719999999994</v>
      </c>
      <c r="AB286">
        <v>7823.4459999999999</v>
      </c>
    </row>
    <row r="287" spans="1:28" x14ac:dyDescent="0.2">
      <c r="A287" s="4" t="s">
        <v>80</v>
      </c>
      <c r="B287" s="4" t="str">
        <f t="shared" si="26"/>
        <v>Kobylka2017</v>
      </c>
      <c r="C287" s="4" t="s">
        <v>107</v>
      </c>
      <c r="D287" s="4">
        <v>2017</v>
      </c>
      <c r="E287" s="4">
        <v>197</v>
      </c>
      <c r="F287" s="4">
        <v>23120</v>
      </c>
      <c r="G287" s="4">
        <v>0.9109534683713868</v>
      </c>
      <c r="H287" s="4">
        <v>1</v>
      </c>
      <c r="I287" s="4">
        <v>0</v>
      </c>
      <c r="J287" s="4">
        <v>0</v>
      </c>
      <c r="K287" s="4">
        <v>0.16525458248472505</v>
      </c>
      <c r="L287" s="4">
        <v>1964</v>
      </c>
      <c r="M287" s="4">
        <v>43.252595155709344</v>
      </c>
      <c r="N287" s="4">
        <v>17.45</v>
      </c>
      <c r="O287" s="4">
        <v>1</v>
      </c>
      <c r="P287" s="4">
        <v>3.9E-2</v>
      </c>
      <c r="Q287" s="4">
        <v>4357</v>
      </c>
      <c r="R287" s="4">
        <f t="shared" si="28"/>
        <v>11.771894093686354</v>
      </c>
      <c r="S287" s="4">
        <v>4402.5600000000004</v>
      </c>
      <c r="T287">
        <v>25.4</v>
      </c>
      <c r="U287">
        <f>VLOOKUP(B287,srednia_mediana!$C:$E,2,0)</f>
        <v>2774.97863902369</v>
      </c>
      <c r="V287">
        <f>VLOOKUP(B287,po_typach_srednie!$C:$F,2,0)</f>
        <v>3695.8755964802599</v>
      </c>
      <c r="W287">
        <f>VLOOKUP(B287,po_typach_srednie!C:F,4,0)</f>
        <v>1297.2768399305601</v>
      </c>
      <c r="X287">
        <f>VLOOKUP(B287,po_typach_srednie!$C:$F,3,0)</f>
        <v>307.32237663236401</v>
      </c>
      <c r="Y287">
        <f>VLOOKUP(B287,srednia_mediana!$C:$E,3,0)</f>
        <v>2756.4527901738802</v>
      </c>
      <c r="Z287" s="5">
        <v>101.6</v>
      </c>
      <c r="AA287">
        <v>8524.5370000000003</v>
      </c>
      <c r="AB287">
        <v>7974.4530000000004</v>
      </c>
    </row>
    <row r="288" spans="1:28" x14ac:dyDescent="0.2">
      <c r="A288" s="4" t="s">
        <v>80</v>
      </c>
      <c r="B288" s="4" t="str">
        <f t="shared" si="26"/>
        <v>Kobylka2018</v>
      </c>
      <c r="C288" s="4" t="s">
        <v>107</v>
      </c>
      <c r="D288" s="4">
        <v>2018</v>
      </c>
      <c r="E288" s="4">
        <v>229</v>
      </c>
      <c r="F288" s="4">
        <v>23706</v>
      </c>
      <c r="G288" s="4">
        <v>0.86647461767441813</v>
      </c>
      <c r="H288" s="4">
        <v>1</v>
      </c>
      <c r="I288" s="4">
        <v>0</v>
      </c>
      <c r="J288" s="4">
        <v>0</v>
      </c>
      <c r="K288" s="4">
        <v>0.16482179226069246</v>
      </c>
      <c r="L288" s="4">
        <v>1964</v>
      </c>
      <c r="M288" s="4">
        <v>46.40175483000084</v>
      </c>
      <c r="N288" s="4">
        <v>17.45</v>
      </c>
      <c r="O288" s="4">
        <v>1</v>
      </c>
      <c r="P288" s="4">
        <v>4.2000000000000003E-2</v>
      </c>
      <c r="Q288" s="4">
        <v>4586</v>
      </c>
      <c r="R288" s="4">
        <f t="shared" si="28"/>
        <v>12.070264765784113</v>
      </c>
      <c r="S288" s="4">
        <v>4502.7950000000001</v>
      </c>
      <c r="T288">
        <v>26.22</v>
      </c>
      <c r="U288">
        <f>VLOOKUP(B288,srednia_mediana!$C:$E,2,0)</f>
        <v>2397.5824768407601</v>
      </c>
      <c r="V288">
        <f>VLOOKUP(B288,po_typach_srednie!$C:$F,2,0)</f>
        <v>3901.3517162593498</v>
      </c>
      <c r="W288">
        <f>VLOOKUP(B288,po_typach_srednie!C:F,4,0)</f>
        <v>1523.94680182104</v>
      </c>
      <c r="X288">
        <f>VLOOKUP(B288,po_typach_srednie!$C:$F,3,0)</f>
        <v>299.17328959187802</v>
      </c>
      <c r="Y288">
        <f>VLOOKUP(B288,srednia_mediana!$C:$E,3,0)</f>
        <v>2340.5610509381199</v>
      </c>
      <c r="Z288" s="5">
        <v>106.8</v>
      </c>
      <c r="AA288">
        <v>10873.18</v>
      </c>
      <c r="AB288">
        <v>9937.5409999999993</v>
      </c>
    </row>
    <row r="289" spans="1:28" x14ac:dyDescent="0.2">
      <c r="A289" s="4" t="s">
        <v>80</v>
      </c>
      <c r="B289" s="4" t="str">
        <f t="shared" si="26"/>
        <v>Kobylka2019</v>
      </c>
      <c r="C289" s="4" t="s">
        <v>107</v>
      </c>
      <c r="D289" s="4">
        <v>2019</v>
      </c>
      <c r="E289" s="4">
        <f>VLOOKUP(A289,Sheet1!$A:$B,2,0)</f>
        <v>278</v>
      </c>
      <c r="H289" s="4">
        <v>1</v>
      </c>
      <c r="I289" s="4">
        <v>0</v>
      </c>
      <c r="J289" s="4">
        <v>0</v>
      </c>
      <c r="U289">
        <f>VLOOKUP(B289,srednia_mediana!$C:$E,2,0)</f>
        <v>3248.9696893621799</v>
      </c>
      <c r="V289">
        <f>VLOOKUP(B289,po_typach_srednie!$C:$F,2,0)</f>
        <v>4401.3065928221104</v>
      </c>
      <c r="W289">
        <f>VLOOKUP(B289,po_typach_srednie!C:F,4,0)</f>
        <v>2063.2224174574799</v>
      </c>
      <c r="X289">
        <f>VLOOKUP(B289,po_typach_srednie!$C:$F,3,0)</f>
        <v>344.14714588069597</v>
      </c>
      <c r="Y289">
        <f>VLOOKUP(B289,srednia_mediana!$C:$E,3,0)</f>
        <v>3331.5773581053099</v>
      </c>
      <c r="Z289" s="5"/>
    </row>
    <row r="290" spans="1:28" x14ac:dyDescent="0.2">
      <c r="A290" s="4" t="s">
        <v>81</v>
      </c>
      <c r="B290" s="4" t="str">
        <f t="shared" si="26"/>
        <v>Kolbiel2008</v>
      </c>
      <c r="C290" s="4" t="s">
        <v>2</v>
      </c>
      <c r="D290" s="4">
        <v>2008</v>
      </c>
      <c r="E290" s="4">
        <v>8</v>
      </c>
      <c r="F290" s="4">
        <v>7972</v>
      </c>
      <c r="G290" s="4">
        <v>0.3525327362305139</v>
      </c>
      <c r="H290" s="4">
        <v>0</v>
      </c>
      <c r="I290" s="4">
        <v>0</v>
      </c>
      <c r="J290" s="4">
        <v>1</v>
      </c>
      <c r="K290" s="4">
        <v>0.19629671150971598</v>
      </c>
      <c r="L290" s="4">
        <v>10704</v>
      </c>
      <c r="M290" s="4">
        <v>12.543903662819869</v>
      </c>
      <c r="N290" s="4">
        <v>36.94</v>
      </c>
      <c r="O290" s="4">
        <v>1</v>
      </c>
      <c r="P290" s="4">
        <v>2.8999999999999998E-2</v>
      </c>
      <c r="R290" s="4">
        <f t="shared" ref="R290:R300" si="29">F290/L290</f>
        <v>0.74476831091180862</v>
      </c>
      <c r="S290" s="4">
        <v>5469.0969999999998</v>
      </c>
      <c r="T290">
        <v>10.9</v>
      </c>
      <c r="Z290" s="5">
        <v>102.2</v>
      </c>
      <c r="AA290">
        <v>8795.5339999999997</v>
      </c>
      <c r="AB290">
        <v>8200.9629999999997</v>
      </c>
    </row>
    <row r="291" spans="1:28" x14ac:dyDescent="0.2">
      <c r="A291" s="4" t="s">
        <v>81</v>
      </c>
      <c r="B291" s="4" t="str">
        <f t="shared" si="26"/>
        <v>Kolbiel2009</v>
      </c>
      <c r="C291" s="4" t="s">
        <v>2</v>
      </c>
      <c r="D291" s="4">
        <v>2009</v>
      </c>
      <c r="E291" s="4">
        <v>6</v>
      </c>
      <c r="F291" s="4">
        <v>7973</v>
      </c>
      <c r="G291" s="4">
        <v>0.39215476854588172</v>
      </c>
      <c r="H291" s="4">
        <v>0</v>
      </c>
      <c r="I291" s="4">
        <v>0</v>
      </c>
      <c r="J291" s="4">
        <v>1</v>
      </c>
      <c r="K291" s="4">
        <v>0.19758779342723004</v>
      </c>
      <c r="L291" s="4">
        <v>10650</v>
      </c>
      <c r="M291" s="4">
        <v>12.542330364981815</v>
      </c>
      <c r="N291" s="4">
        <v>36.94</v>
      </c>
      <c r="O291" s="4">
        <v>1</v>
      </c>
      <c r="P291" s="4">
        <v>3.9E-2</v>
      </c>
      <c r="R291" s="4">
        <f t="shared" si="29"/>
        <v>0.74863849765258217</v>
      </c>
      <c r="S291" s="4">
        <v>5504.085</v>
      </c>
      <c r="T291">
        <v>11.1</v>
      </c>
      <c r="Z291" s="5">
        <v>105.1</v>
      </c>
      <c r="AA291">
        <v>10105.35</v>
      </c>
      <c r="AB291">
        <v>9295.7630000000008</v>
      </c>
    </row>
    <row r="292" spans="1:28" x14ac:dyDescent="0.2">
      <c r="A292" s="4" t="s">
        <v>81</v>
      </c>
      <c r="B292" s="4" t="str">
        <f t="shared" si="26"/>
        <v>Kolbiel2010</v>
      </c>
      <c r="C292" s="4" t="s">
        <v>2</v>
      </c>
      <c r="D292" s="4">
        <v>2010</v>
      </c>
      <c r="E292" s="4">
        <v>7</v>
      </c>
      <c r="F292" s="4">
        <v>8079</v>
      </c>
      <c r="G292" s="4">
        <v>0.43338738525448567</v>
      </c>
      <c r="H292" s="4">
        <v>0</v>
      </c>
      <c r="I292" s="4">
        <v>0</v>
      </c>
      <c r="J292" s="4">
        <v>1</v>
      </c>
      <c r="K292" s="4">
        <v>0.19739999999999999</v>
      </c>
      <c r="L292" s="4">
        <v>10650</v>
      </c>
      <c r="M292" s="4">
        <v>12.377769525931427</v>
      </c>
      <c r="N292" s="4">
        <v>36.94</v>
      </c>
      <c r="O292" s="4">
        <v>1</v>
      </c>
      <c r="P292" s="4">
        <v>0.04</v>
      </c>
      <c r="R292" s="4">
        <f t="shared" si="29"/>
        <v>0.75859154929577466</v>
      </c>
      <c r="S292" s="4">
        <v>4932.6080000000002</v>
      </c>
      <c r="T292">
        <v>11.1</v>
      </c>
      <c r="Z292" s="5">
        <v>105.6</v>
      </c>
      <c r="AA292">
        <v>10331.18</v>
      </c>
      <c r="AB292">
        <v>9484.5210000000006</v>
      </c>
    </row>
    <row r="293" spans="1:28" x14ac:dyDescent="0.2">
      <c r="A293" s="4" t="s">
        <v>81</v>
      </c>
      <c r="B293" s="4" t="str">
        <f t="shared" si="26"/>
        <v>Kolbiel2011</v>
      </c>
      <c r="C293" s="4" t="s">
        <v>2</v>
      </c>
      <c r="D293" s="4">
        <v>2011</v>
      </c>
      <c r="E293" s="4">
        <v>0.5</v>
      </c>
      <c r="F293" s="4">
        <v>8085</v>
      </c>
      <c r="G293" s="4">
        <v>0.46777235801860367</v>
      </c>
      <c r="H293" s="4">
        <v>0</v>
      </c>
      <c r="I293" s="4">
        <v>0</v>
      </c>
      <c r="J293" s="4">
        <v>1</v>
      </c>
      <c r="K293" s="4">
        <v>0.19739999999999999</v>
      </c>
      <c r="L293" s="4">
        <v>10650</v>
      </c>
      <c r="M293" s="4">
        <v>12.368583797155226</v>
      </c>
      <c r="N293" s="4">
        <v>36.94</v>
      </c>
      <c r="O293" s="4">
        <v>1</v>
      </c>
      <c r="P293" s="4">
        <v>4.5999999999999999E-2</v>
      </c>
      <c r="R293" s="4">
        <f t="shared" si="29"/>
        <v>0.75915492957746478</v>
      </c>
      <c r="S293" s="4">
        <v>5270.8289999999997</v>
      </c>
      <c r="T293">
        <v>11.1</v>
      </c>
      <c r="Z293" s="5">
        <v>101.4</v>
      </c>
      <c r="AA293">
        <v>8434.2049999999999</v>
      </c>
      <c r="AB293">
        <v>7898.95</v>
      </c>
    </row>
    <row r="294" spans="1:28" x14ac:dyDescent="0.2">
      <c r="A294" s="4" t="s">
        <v>81</v>
      </c>
      <c r="B294" s="4" t="str">
        <f t="shared" si="26"/>
        <v>Kolbiel2012</v>
      </c>
      <c r="C294" s="4" t="s">
        <v>2</v>
      </c>
      <c r="D294" s="4">
        <v>2012</v>
      </c>
      <c r="E294" s="4">
        <v>3</v>
      </c>
      <c r="F294" s="4">
        <v>8111</v>
      </c>
      <c r="G294" s="4">
        <v>0.49278146133828438</v>
      </c>
      <c r="H294" s="4">
        <v>0</v>
      </c>
      <c r="I294" s="4">
        <v>0</v>
      </c>
      <c r="J294" s="4">
        <v>1</v>
      </c>
      <c r="K294" s="4">
        <v>0.19739999999999999</v>
      </c>
      <c r="L294" s="4">
        <v>10650</v>
      </c>
      <c r="M294" s="4">
        <v>12.328936012822092</v>
      </c>
      <c r="N294" s="4">
        <v>36.94</v>
      </c>
      <c r="O294" s="4">
        <v>1</v>
      </c>
      <c r="P294" s="4">
        <v>4.8000000000000001E-2</v>
      </c>
      <c r="R294" s="4">
        <f t="shared" si="29"/>
        <v>0.76159624413145544</v>
      </c>
      <c r="S294" s="4">
        <v>5329.143</v>
      </c>
      <c r="T294">
        <v>11.1</v>
      </c>
      <c r="Z294" s="5">
        <v>101.1</v>
      </c>
      <c r="AA294">
        <v>8298.7060000000001</v>
      </c>
      <c r="AB294">
        <v>7785.6949999999997</v>
      </c>
    </row>
    <row r="295" spans="1:28" x14ac:dyDescent="0.2">
      <c r="A295" s="4" t="s">
        <v>81</v>
      </c>
      <c r="B295" s="4" t="str">
        <f t="shared" si="26"/>
        <v>Kolbiel2013</v>
      </c>
      <c r="C295" s="4" t="s">
        <v>2</v>
      </c>
      <c r="D295" s="4">
        <v>2013</v>
      </c>
      <c r="E295" s="4">
        <v>4</v>
      </c>
      <c r="F295" s="4">
        <v>8151</v>
      </c>
      <c r="G295" s="4">
        <v>0.51284946380078533</v>
      </c>
      <c r="H295" s="4">
        <v>0</v>
      </c>
      <c r="I295" s="4">
        <v>0</v>
      </c>
      <c r="J295" s="4">
        <v>1</v>
      </c>
      <c r="K295" s="4">
        <v>0.19742159624413144</v>
      </c>
      <c r="L295" s="4">
        <v>10650</v>
      </c>
      <c r="M295" s="4">
        <v>12.268433321064901</v>
      </c>
      <c r="N295" s="4">
        <v>36.94</v>
      </c>
      <c r="O295" s="4">
        <v>1</v>
      </c>
      <c r="P295" s="4">
        <v>4.7E-2</v>
      </c>
      <c r="R295" s="4">
        <f t="shared" si="29"/>
        <v>0.7653521126760563</v>
      </c>
      <c r="S295" s="4">
        <v>4839.3050000000003</v>
      </c>
      <c r="T295">
        <v>11.08</v>
      </c>
      <c r="Z295" s="5">
        <v>100.4</v>
      </c>
      <c r="AA295">
        <v>7982.5429999999997</v>
      </c>
      <c r="AB295">
        <v>7521.433</v>
      </c>
    </row>
    <row r="296" spans="1:28" x14ac:dyDescent="0.2">
      <c r="A296" s="4" t="s">
        <v>81</v>
      </c>
      <c r="B296" s="4" t="str">
        <f t="shared" si="26"/>
        <v>Kolbiel2014</v>
      </c>
      <c r="C296" s="4" t="s">
        <v>2</v>
      </c>
      <c r="D296" s="4">
        <v>2014</v>
      </c>
      <c r="E296" s="4">
        <v>13</v>
      </c>
      <c r="F296" s="4">
        <v>8173</v>
      </c>
      <c r="G296" s="4">
        <v>0.50092767773564961</v>
      </c>
      <c r="H296" s="4">
        <v>0</v>
      </c>
      <c r="I296" s="4">
        <v>0</v>
      </c>
      <c r="J296" s="4">
        <v>1</v>
      </c>
      <c r="K296" s="4">
        <v>0.19803755868544601</v>
      </c>
      <c r="L296" s="4">
        <v>10650</v>
      </c>
      <c r="M296" s="4">
        <v>12.235409274440229</v>
      </c>
      <c r="N296" s="4">
        <v>36.94</v>
      </c>
      <c r="O296" s="4">
        <v>1</v>
      </c>
      <c r="P296" s="4">
        <v>3.9E-2</v>
      </c>
      <c r="R296" s="4">
        <f t="shared" si="29"/>
        <v>0.7674178403755868</v>
      </c>
      <c r="S296" s="4">
        <v>4804.317</v>
      </c>
      <c r="T296">
        <v>19.350000000000001</v>
      </c>
      <c r="Z296" s="5">
        <v>99.5</v>
      </c>
      <c r="AA296">
        <v>7576.0469999999996</v>
      </c>
      <c r="AB296">
        <v>7181.6670000000004</v>
      </c>
    </row>
    <row r="297" spans="1:28" x14ac:dyDescent="0.2">
      <c r="A297" s="4" t="s">
        <v>81</v>
      </c>
      <c r="B297" s="4" t="str">
        <f t="shared" si="26"/>
        <v>Kolbiel2015</v>
      </c>
      <c r="C297" s="4" t="s">
        <v>2</v>
      </c>
      <c r="D297" s="4">
        <v>2015</v>
      </c>
      <c r="E297" s="4">
        <v>17</v>
      </c>
      <c r="F297" s="4">
        <v>8156</v>
      </c>
      <c r="G297" s="4">
        <v>0.52744893964079698</v>
      </c>
      <c r="H297" s="4">
        <v>0</v>
      </c>
      <c r="I297" s="4">
        <v>0</v>
      </c>
      <c r="J297" s="4">
        <v>1</v>
      </c>
      <c r="K297" s="4">
        <v>0.19801126760563381</v>
      </c>
      <c r="L297" s="4">
        <v>10650</v>
      </c>
      <c r="M297" s="4">
        <v>12.260912211868563</v>
      </c>
      <c r="N297" s="4">
        <v>36.94</v>
      </c>
      <c r="O297" s="4">
        <v>1</v>
      </c>
      <c r="P297" s="4">
        <v>3.2000000000000001E-2</v>
      </c>
      <c r="Q297" s="4">
        <v>4617</v>
      </c>
      <c r="R297" s="4">
        <f t="shared" si="29"/>
        <v>0.76582159624413149</v>
      </c>
      <c r="S297" s="4">
        <v>4722.6769999999997</v>
      </c>
      <c r="T297">
        <v>20.46</v>
      </c>
      <c r="Z297" s="5">
        <v>101.2</v>
      </c>
      <c r="AA297">
        <v>8343.8719999999994</v>
      </c>
      <c r="AB297">
        <v>7823.4459999999999</v>
      </c>
    </row>
    <row r="298" spans="1:28" x14ac:dyDescent="0.2">
      <c r="A298" s="4" t="s">
        <v>81</v>
      </c>
      <c r="B298" s="4" t="str">
        <f t="shared" si="26"/>
        <v>Kolbiel2016</v>
      </c>
      <c r="C298" s="4" t="s">
        <v>2</v>
      </c>
      <c r="D298" s="4">
        <v>2016</v>
      </c>
      <c r="E298" s="4">
        <v>3</v>
      </c>
      <c r="F298" s="4">
        <v>8176</v>
      </c>
      <c r="G298" s="4">
        <v>0.55995135982686994</v>
      </c>
      <c r="H298" s="4">
        <v>0</v>
      </c>
      <c r="I298" s="4">
        <v>0</v>
      </c>
      <c r="J298" s="4">
        <v>1</v>
      </c>
      <c r="K298" s="4">
        <v>0.1973305164319249</v>
      </c>
      <c r="L298" s="4">
        <v>10650</v>
      </c>
      <c r="M298" s="4">
        <v>12.230919765166339</v>
      </c>
      <c r="N298" s="4">
        <v>36.94</v>
      </c>
      <c r="O298" s="4">
        <v>1</v>
      </c>
      <c r="P298" s="4">
        <v>0.03</v>
      </c>
      <c r="Q298" s="4">
        <v>4672</v>
      </c>
      <c r="R298" s="4">
        <f t="shared" si="29"/>
        <v>0.76769953051643192</v>
      </c>
      <c r="S298" s="4">
        <v>4617.7120000000004</v>
      </c>
      <c r="T298">
        <v>22.06</v>
      </c>
      <c r="Z298" s="5">
        <v>101.6</v>
      </c>
      <c r="AA298">
        <v>8524.5370000000003</v>
      </c>
      <c r="AB298">
        <v>7974.4530000000004</v>
      </c>
    </row>
    <row r="299" spans="1:28" x14ac:dyDescent="0.2">
      <c r="A299" s="4" t="s">
        <v>81</v>
      </c>
      <c r="B299" s="4" t="str">
        <f t="shared" si="26"/>
        <v>Kolbiel2017</v>
      </c>
      <c r="C299" s="4" t="s">
        <v>2</v>
      </c>
      <c r="D299" s="4">
        <v>2017</v>
      </c>
      <c r="E299" s="4">
        <v>9</v>
      </c>
      <c r="F299" s="4">
        <v>8186</v>
      </c>
      <c r="G299" s="4">
        <v>0.58079414039241195</v>
      </c>
      <c r="H299" s="4">
        <v>0</v>
      </c>
      <c r="I299" s="4">
        <v>0</v>
      </c>
      <c r="J299" s="4">
        <v>1</v>
      </c>
      <c r="K299" s="4">
        <v>0.19760093896713612</v>
      </c>
      <c r="L299" s="4">
        <v>10650</v>
      </c>
      <c r="M299" s="4">
        <v>12.21597849987784</v>
      </c>
      <c r="N299" s="4">
        <v>36.94</v>
      </c>
      <c r="O299" s="4">
        <v>1</v>
      </c>
      <c r="P299" s="4">
        <v>2.3E-2</v>
      </c>
      <c r="Q299" s="4">
        <v>4848</v>
      </c>
      <c r="R299" s="4">
        <f t="shared" si="29"/>
        <v>0.76863849765258219</v>
      </c>
      <c r="S299" s="4">
        <v>4815.9790000000003</v>
      </c>
      <c r="T299">
        <v>16.22</v>
      </c>
      <c r="Z299" s="5">
        <v>106.8</v>
      </c>
      <c r="AA299">
        <v>10873.18</v>
      </c>
      <c r="AB299">
        <v>9937.5409999999993</v>
      </c>
    </row>
    <row r="300" spans="1:28" x14ac:dyDescent="0.2">
      <c r="A300" s="4" t="s">
        <v>81</v>
      </c>
      <c r="B300" s="4" t="str">
        <f t="shared" si="26"/>
        <v>Kolbiel2018</v>
      </c>
      <c r="C300" s="4" t="s">
        <v>2</v>
      </c>
      <c r="D300" s="4">
        <v>2018</v>
      </c>
      <c r="E300" s="4">
        <v>6</v>
      </c>
      <c r="F300" s="4">
        <v>8169</v>
      </c>
      <c r="G300" s="4">
        <v>0.54827376050726595</v>
      </c>
      <c r="H300" s="4">
        <v>0</v>
      </c>
      <c r="I300" s="4">
        <v>0</v>
      </c>
      <c r="J300" s="4">
        <v>1</v>
      </c>
      <c r="K300" s="4">
        <v>0.19707042253521129</v>
      </c>
      <c r="L300" s="4">
        <v>10650</v>
      </c>
      <c r="M300" s="4">
        <v>12.241400416207615</v>
      </c>
      <c r="N300" s="4">
        <v>36.94</v>
      </c>
      <c r="O300" s="4">
        <v>1</v>
      </c>
      <c r="P300" s="4">
        <v>1.7000000000000001E-2</v>
      </c>
      <c r="Q300" s="4">
        <v>4882</v>
      </c>
      <c r="R300" s="4">
        <f t="shared" si="29"/>
        <v>0.76704225352112676</v>
      </c>
      <c r="S300" s="4">
        <v>4862.6310000000003</v>
      </c>
      <c r="T300">
        <v>14.02</v>
      </c>
      <c r="Z300" s="5">
        <v>107.1</v>
      </c>
      <c r="AA300">
        <v>11008.68</v>
      </c>
      <c r="AB300">
        <v>10050.799999999999</v>
      </c>
    </row>
    <row r="301" spans="1:28" x14ac:dyDescent="0.2">
      <c r="A301" s="4" t="s">
        <v>81</v>
      </c>
      <c r="B301" s="4" t="str">
        <f t="shared" si="26"/>
        <v>Kolbiel2019</v>
      </c>
      <c r="C301" s="4" t="s">
        <v>2</v>
      </c>
      <c r="D301" s="4">
        <v>2019</v>
      </c>
      <c r="E301" s="4">
        <f>VLOOKUP(A301,Sheet1!$A:$B,2,0)</f>
        <v>4</v>
      </c>
      <c r="H301" s="4">
        <v>0</v>
      </c>
      <c r="I301" s="4">
        <v>0</v>
      </c>
      <c r="J301" s="4">
        <v>1</v>
      </c>
      <c r="Z301" s="5"/>
    </row>
    <row r="302" spans="1:28" x14ac:dyDescent="0.2">
      <c r="A302" s="4" t="s">
        <v>82</v>
      </c>
      <c r="B302" s="4" t="str">
        <f t="shared" si="26"/>
        <v>KonstancinJeziorna2008</v>
      </c>
      <c r="C302" s="4" t="s">
        <v>108</v>
      </c>
      <c r="D302" s="4">
        <v>2008</v>
      </c>
      <c r="E302" s="4">
        <v>270</v>
      </c>
      <c r="F302" s="4">
        <v>23673</v>
      </c>
      <c r="G302" s="4">
        <v>3.2804514268341056</v>
      </c>
      <c r="H302" s="4">
        <v>0</v>
      </c>
      <c r="I302" s="4">
        <v>1</v>
      </c>
      <c r="J302" s="4">
        <v>0</v>
      </c>
      <c r="K302" s="4">
        <v>0.12068847034868924</v>
      </c>
      <c r="L302" s="4">
        <v>7858</v>
      </c>
      <c r="M302" s="4">
        <v>29.569551810078991</v>
      </c>
      <c r="N302" s="4">
        <v>16.760000000000002</v>
      </c>
      <c r="O302" s="4">
        <v>0</v>
      </c>
      <c r="P302" s="4">
        <v>3.6000000000000004E-2</v>
      </c>
      <c r="R302" s="4">
        <f t="shared" ref="R302:R312" si="30">F302/L302</f>
        <v>3.0125986256044794</v>
      </c>
      <c r="S302" s="4">
        <v>6950.357</v>
      </c>
      <c r="T302">
        <v>128.6</v>
      </c>
      <c r="U302">
        <f>VLOOKUP(B302,srednia_mediana!$C:$E,2,0)</f>
        <v>4932.3477013453303</v>
      </c>
      <c r="V302">
        <f>VLOOKUP(B302,po_typach_srednie!$C:$F,2,0)</f>
        <v>6702.4178814156903</v>
      </c>
      <c r="W302">
        <f>VLOOKUP(B302,po_typach_srednie!C:F,4,0)</f>
        <v>1122.1966357701599</v>
      </c>
      <c r="Y302">
        <f>VLOOKUP(B302,srednia_mediana!$C:$E,3,0)</f>
        <v>4534.2791221211401</v>
      </c>
      <c r="Z302" s="5">
        <v>105.1</v>
      </c>
      <c r="AA302">
        <v>10105.35</v>
      </c>
      <c r="AB302">
        <v>9295.7630000000008</v>
      </c>
    </row>
    <row r="303" spans="1:28" x14ac:dyDescent="0.2">
      <c r="A303" s="4" t="s">
        <v>82</v>
      </c>
      <c r="B303" s="4" t="str">
        <f t="shared" si="26"/>
        <v>KonstancinJeziorna2009</v>
      </c>
      <c r="C303" s="4" t="s">
        <v>108</v>
      </c>
      <c r="D303" s="4">
        <v>2009</v>
      </c>
      <c r="E303" s="4">
        <v>207</v>
      </c>
      <c r="F303" s="4">
        <v>23805</v>
      </c>
      <c r="G303" s="4">
        <v>2.9284263030206112</v>
      </c>
      <c r="H303" s="4">
        <v>0</v>
      </c>
      <c r="I303" s="4">
        <v>1</v>
      </c>
      <c r="J303" s="4">
        <v>0</v>
      </c>
      <c r="K303" s="4">
        <v>0.12101934334436244</v>
      </c>
      <c r="L303" s="4">
        <v>7858</v>
      </c>
      <c r="M303" s="4">
        <v>37.807183364839318</v>
      </c>
      <c r="N303" s="4">
        <v>16.760000000000002</v>
      </c>
      <c r="O303" s="4">
        <v>0</v>
      </c>
      <c r="P303" s="4">
        <v>4.8000000000000001E-2</v>
      </c>
      <c r="R303" s="4">
        <f t="shared" si="30"/>
        <v>3.0293967930771188</v>
      </c>
      <c r="S303" s="4">
        <v>7030.5550000000003</v>
      </c>
      <c r="T303">
        <v>121.19999999999999</v>
      </c>
      <c r="U303">
        <f>VLOOKUP(B303,srednia_mediana!$C:$E,2,0)</f>
        <v>4297.0539719200397</v>
      </c>
      <c r="V303">
        <f>VLOOKUP(B303,po_typach_srednie!$C:$F,2,0)</f>
        <v>5338.8057336900602</v>
      </c>
      <c r="W303">
        <f>VLOOKUP(B303,po_typach_srednie!C:F,4,0)</f>
        <v>844.39099005372702</v>
      </c>
      <c r="Y303">
        <f>VLOOKUP(B303,srednia_mediana!$C:$E,3,0)</f>
        <v>4460.9869843429497</v>
      </c>
      <c r="Z303" s="5">
        <v>105.6</v>
      </c>
      <c r="AA303">
        <v>10331.18</v>
      </c>
      <c r="AB303">
        <v>9484.5210000000006</v>
      </c>
    </row>
    <row r="304" spans="1:28" x14ac:dyDescent="0.2">
      <c r="A304" s="4" t="s">
        <v>82</v>
      </c>
      <c r="B304" s="4" t="str">
        <f t="shared" si="26"/>
        <v>KonstancinJeziorna2010</v>
      </c>
      <c r="C304" s="4" t="s">
        <v>108</v>
      </c>
      <c r="D304" s="4">
        <v>2010</v>
      </c>
      <c r="E304" s="4">
        <v>246</v>
      </c>
      <c r="F304" s="4">
        <v>24839</v>
      </c>
      <c r="G304" s="4">
        <v>2.5697129452329874</v>
      </c>
      <c r="H304" s="4">
        <v>0</v>
      </c>
      <c r="I304" s="4">
        <v>1</v>
      </c>
      <c r="J304" s="4">
        <v>0</v>
      </c>
      <c r="K304" s="4">
        <v>0.12021761262407737</v>
      </c>
      <c r="L304" s="4">
        <v>7858</v>
      </c>
      <c r="M304" s="4">
        <v>36.233342727162928</v>
      </c>
      <c r="N304" s="4">
        <v>16.760000000000002</v>
      </c>
      <c r="O304" s="4">
        <v>0</v>
      </c>
      <c r="P304" s="4">
        <v>5.5999999999999994E-2</v>
      </c>
      <c r="R304" s="4">
        <f t="shared" si="30"/>
        <v>3.1609824382794605</v>
      </c>
      <c r="S304" s="4">
        <v>5720.6679999999997</v>
      </c>
      <c r="T304">
        <v>126.19999999999999</v>
      </c>
      <c r="U304">
        <f>VLOOKUP(B304,srednia_mediana!$C:$E,2,0)</f>
        <v>3574.5173618642398</v>
      </c>
      <c r="V304">
        <f>VLOOKUP(B304,po_typach_srednie!$C:$F,2,0)</f>
        <v>5808.9659503463299</v>
      </c>
      <c r="W304">
        <f>VLOOKUP(B304,po_typach_srednie!C:F,4,0)</f>
        <v>910.36712175100502</v>
      </c>
      <c r="Y304">
        <f>VLOOKUP(B304,srednia_mediana!$C:$E,3,0)</f>
        <v>3851.21644219784</v>
      </c>
      <c r="Z304" s="5">
        <v>101.4</v>
      </c>
      <c r="AA304">
        <v>8434.2049999999999</v>
      </c>
      <c r="AB304">
        <v>7898.95</v>
      </c>
    </row>
    <row r="305" spans="1:28" x14ac:dyDescent="0.2">
      <c r="A305" s="4" t="s">
        <v>82</v>
      </c>
      <c r="B305" s="4" t="str">
        <f t="shared" si="26"/>
        <v>KonstancinJeziorna2011</v>
      </c>
      <c r="C305" s="4" t="s">
        <v>108</v>
      </c>
      <c r="D305" s="4">
        <v>2011</v>
      </c>
      <c r="E305" s="4">
        <v>202</v>
      </c>
      <c r="F305" s="4">
        <v>24820</v>
      </c>
      <c r="G305" s="4">
        <v>2.5887606113807333</v>
      </c>
      <c r="H305" s="4">
        <v>0</v>
      </c>
      <c r="I305" s="4">
        <v>1</v>
      </c>
      <c r="J305" s="4">
        <v>0</v>
      </c>
      <c r="K305" s="4">
        <v>0.11647620259608042</v>
      </c>
      <c r="L305" s="4">
        <v>7858</v>
      </c>
      <c r="M305" s="4">
        <v>36.261079774375503</v>
      </c>
      <c r="N305" s="4">
        <v>16.760000000000002</v>
      </c>
      <c r="O305" s="4">
        <v>0</v>
      </c>
      <c r="P305" s="4">
        <v>5.2000000000000005E-2</v>
      </c>
      <c r="R305" s="4">
        <f t="shared" si="30"/>
        <v>3.1585645202341563</v>
      </c>
      <c r="S305" s="4">
        <v>6495.9070000000002</v>
      </c>
      <c r="T305">
        <v>118.19999999999999</v>
      </c>
      <c r="U305">
        <f>VLOOKUP(B305,srednia_mediana!$C:$E,2,0)</f>
        <v>3139.2671600977301</v>
      </c>
      <c r="V305">
        <f>VLOOKUP(B305,po_typach_srednie!$C:$F,2,0)</f>
        <v>6184.4252154365104</v>
      </c>
      <c r="W305">
        <f>VLOOKUP(B305,po_typach_srednie!C:F,4,0)</f>
        <v>906.151252849299</v>
      </c>
      <c r="Y305">
        <f>VLOOKUP(B305,srednia_mediana!$C:$E,3,0)</f>
        <v>3231.3715936601102</v>
      </c>
      <c r="Z305" s="5">
        <v>101.1</v>
      </c>
      <c r="AA305">
        <v>8298.7060000000001</v>
      </c>
      <c r="AB305">
        <v>7785.6949999999997</v>
      </c>
    </row>
    <row r="306" spans="1:28" x14ac:dyDescent="0.2">
      <c r="A306" s="4" t="s">
        <v>82</v>
      </c>
      <c r="B306" s="4" t="str">
        <f t="shared" si="26"/>
        <v>KonstancinJeziorna2012</v>
      </c>
      <c r="C306" s="4" t="s">
        <v>108</v>
      </c>
      <c r="D306" s="4">
        <v>2012</v>
      </c>
      <c r="E306" s="4">
        <v>204</v>
      </c>
      <c r="F306" s="4">
        <v>24895</v>
      </c>
      <c r="G306" s="4">
        <v>2.5118148129807967</v>
      </c>
      <c r="H306" s="4">
        <v>0</v>
      </c>
      <c r="I306" s="4">
        <v>1</v>
      </c>
      <c r="J306" s="4">
        <v>0</v>
      </c>
      <c r="K306" s="4">
        <v>0.11637948587426826</v>
      </c>
      <c r="L306" s="4">
        <v>7858</v>
      </c>
      <c r="M306" s="4">
        <v>44.185579433621207</v>
      </c>
      <c r="N306" s="4">
        <v>16.760000000000002</v>
      </c>
      <c r="O306" s="4">
        <v>0</v>
      </c>
      <c r="P306" s="4">
        <v>6.2E-2</v>
      </c>
      <c r="R306" s="4">
        <f t="shared" si="30"/>
        <v>3.168108933570883</v>
      </c>
      <c r="S306" s="4">
        <v>6629.5690000000004</v>
      </c>
      <c r="T306">
        <v>118.19999999999999</v>
      </c>
      <c r="U306">
        <f>VLOOKUP(B306,srednia_mediana!$C:$E,2,0)</f>
        <v>3598.5179878812701</v>
      </c>
      <c r="V306">
        <f>VLOOKUP(B306,po_typach_srednie!$C:$F,2,0)</f>
        <v>5246.3034838888298</v>
      </c>
      <c r="W306">
        <f>VLOOKUP(B306,po_typach_srednie!C:F,4,0)</f>
        <v>1063.4633786388999</v>
      </c>
      <c r="Y306">
        <f>VLOOKUP(B306,srednia_mediana!$C:$E,3,0)</f>
        <v>3397.2375084379701</v>
      </c>
      <c r="Z306" s="5">
        <v>100.4</v>
      </c>
      <c r="AA306">
        <v>7982.5429999999997</v>
      </c>
      <c r="AB306">
        <v>7521.433</v>
      </c>
    </row>
    <row r="307" spans="1:28" x14ac:dyDescent="0.2">
      <c r="A307" s="4" t="s">
        <v>82</v>
      </c>
      <c r="B307" s="4" t="str">
        <f t="shared" si="26"/>
        <v>KonstancinJeziorna2013</v>
      </c>
      <c r="C307" s="4" t="s">
        <v>108</v>
      </c>
      <c r="D307" s="4">
        <v>2013</v>
      </c>
      <c r="E307" s="4">
        <v>194</v>
      </c>
      <c r="F307" s="4">
        <v>24805</v>
      </c>
      <c r="G307" s="4">
        <v>2.3522745634551216</v>
      </c>
      <c r="H307" s="4">
        <v>0</v>
      </c>
      <c r="I307" s="4">
        <v>1</v>
      </c>
      <c r="J307" s="4">
        <v>0</v>
      </c>
      <c r="K307" s="4">
        <v>0.11597480274879104</v>
      </c>
      <c r="L307" s="4">
        <v>7858</v>
      </c>
      <c r="M307" s="4">
        <v>48.377343277565004</v>
      </c>
      <c r="N307" s="4">
        <v>16.760000000000002</v>
      </c>
      <c r="O307" s="4">
        <v>0</v>
      </c>
      <c r="P307" s="4">
        <v>6.4000000000000001E-2</v>
      </c>
      <c r="R307" s="4">
        <f t="shared" si="30"/>
        <v>3.1566556375668111</v>
      </c>
      <c r="S307" s="4">
        <v>5506.81</v>
      </c>
      <c r="T307">
        <v>127.19999999999999</v>
      </c>
      <c r="U307">
        <f>VLOOKUP(B307,srednia_mediana!$C:$E,2,0)</f>
        <v>3160.0846079213102</v>
      </c>
      <c r="V307">
        <f>VLOOKUP(B307,po_typach_srednie!$C:$F,2,0)</f>
        <v>4944.2757787344599</v>
      </c>
      <c r="W307">
        <f>VLOOKUP(B307,po_typach_srednie!C:F,4,0)</f>
        <v>929.84564440488805</v>
      </c>
      <c r="Y307">
        <f>VLOOKUP(B307,srednia_mediana!$C:$E,3,0)</f>
        <v>3171.0131834707299</v>
      </c>
      <c r="Z307" s="5">
        <v>99.5</v>
      </c>
      <c r="AA307">
        <v>7576.0469999999996</v>
      </c>
      <c r="AB307">
        <v>7181.6670000000004</v>
      </c>
    </row>
    <row r="308" spans="1:28" x14ac:dyDescent="0.2">
      <c r="A308" s="4" t="s">
        <v>82</v>
      </c>
      <c r="B308" s="4" t="str">
        <f t="shared" si="26"/>
        <v>KonstancinJeziorna2014</v>
      </c>
      <c r="C308" s="4" t="s">
        <v>108</v>
      </c>
      <c r="D308" s="4">
        <v>2014</v>
      </c>
      <c r="E308" s="4">
        <v>187</v>
      </c>
      <c r="F308" s="4">
        <v>24788</v>
      </c>
      <c r="G308" s="4">
        <v>2.5018266532639903</v>
      </c>
      <c r="H308" s="4">
        <v>0</v>
      </c>
      <c r="I308" s="4">
        <v>1</v>
      </c>
      <c r="J308" s="4">
        <v>0</v>
      </c>
      <c r="K308" s="4">
        <v>0.11500636294222449</v>
      </c>
      <c r="L308" s="4">
        <v>7858</v>
      </c>
      <c r="M308" s="4">
        <v>56.478941423269326</v>
      </c>
      <c r="N308" s="4">
        <v>16.760000000000002</v>
      </c>
      <c r="O308" s="4">
        <v>0</v>
      </c>
      <c r="P308" s="4">
        <v>6.0999999999999999E-2</v>
      </c>
      <c r="R308" s="4">
        <f t="shared" si="30"/>
        <v>3.1544922372104862</v>
      </c>
      <c r="S308" s="4">
        <v>5426.6130000000003</v>
      </c>
      <c r="T308">
        <v>127.19999999999999</v>
      </c>
      <c r="U308">
        <f>VLOOKUP(B308,srednia_mediana!$C:$E,2,0)</f>
        <v>2749.0835938754299</v>
      </c>
      <c r="V308">
        <f>VLOOKUP(B308,po_typach_srednie!$C:$F,2,0)</f>
        <v>4770.1416267434597</v>
      </c>
      <c r="W308">
        <f>VLOOKUP(B308,po_typach_srednie!C:F,4,0)</f>
        <v>1060.3825437073399</v>
      </c>
      <c r="X308">
        <f>VLOOKUP(B308,po_typach_srednie!$C:$F,3,0)</f>
        <v>227.631392368843</v>
      </c>
      <c r="Y308">
        <f>VLOOKUP(B308,srednia_mediana!$C:$E,3,0)</f>
        <v>2704.1847805648199</v>
      </c>
      <c r="Z308" s="5">
        <v>101.2</v>
      </c>
      <c r="AA308">
        <v>8343.8719999999994</v>
      </c>
      <c r="AB308">
        <v>7823.4459999999999</v>
      </c>
    </row>
    <row r="309" spans="1:28" x14ac:dyDescent="0.2">
      <c r="A309" s="4" t="s">
        <v>82</v>
      </c>
      <c r="B309" s="4" t="str">
        <f t="shared" si="26"/>
        <v>KonstancinJeziorna2015</v>
      </c>
      <c r="C309" s="4" t="s">
        <v>108</v>
      </c>
      <c r="D309" s="4">
        <v>2015</v>
      </c>
      <c r="E309" s="4">
        <v>188</v>
      </c>
      <c r="F309" s="4">
        <v>24763</v>
      </c>
      <c r="G309" s="4">
        <v>2.3583080036602024</v>
      </c>
      <c r="H309" s="4">
        <v>0</v>
      </c>
      <c r="I309" s="4">
        <v>1</v>
      </c>
      <c r="J309" s="4">
        <v>0</v>
      </c>
      <c r="K309" s="4">
        <v>0.11147111224230084</v>
      </c>
      <c r="L309" s="4">
        <v>7858</v>
      </c>
      <c r="M309" s="4">
        <v>52.497677987319797</v>
      </c>
      <c r="N309" s="4">
        <v>16.760000000000002</v>
      </c>
      <c r="O309" s="4">
        <v>0</v>
      </c>
      <c r="P309" s="4">
        <v>0.05</v>
      </c>
      <c r="Q309" s="4">
        <v>5171</v>
      </c>
      <c r="R309" s="4">
        <f t="shared" si="30"/>
        <v>3.151310766098244</v>
      </c>
      <c r="S309" s="4">
        <v>5239.4859999999999</v>
      </c>
      <c r="T309">
        <v>148.77000000000001</v>
      </c>
      <c r="U309">
        <f>VLOOKUP(B309,srednia_mediana!$C:$E,2,0)</f>
        <v>2807.7276521736499</v>
      </c>
      <c r="V309">
        <f>VLOOKUP(B309,po_typach_srednie!$C:$F,2,0)</f>
        <v>5779.1102868902799</v>
      </c>
      <c r="W309">
        <f>VLOOKUP(B309,po_typach_srednie!C:F,4,0)</f>
        <v>820.15808280846795</v>
      </c>
      <c r="X309">
        <f>VLOOKUP(B309,po_typach_srednie!$C:$F,3,0)</f>
        <v>326.670243302161</v>
      </c>
      <c r="Y309">
        <f>VLOOKUP(B309,srednia_mediana!$C:$E,3,0)</f>
        <v>2716.5785829020001</v>
      </c>
      <c r="Z309" s="5">
        <v>101.6</v>
      </c>
      <c r="AA309">
        <v>8524.5370000000003</v>
      </c>
      <c r="AB309">
        <v>7974.4530000000004</v>
      </c>
    </row>
    <row r="310" spans="1:28" x14ac:dyDescent="0.2">
      <c r="A310" s="4" t="s">
        <v>82</v>
      </c>
      <c r="B310" s="4" t="str">
        <f t="shared" si="26"/>
        <v>KonstancinJeziorna2016</v>
      </c>
      <c r="C310" s="4" t="s">
        <v>108</v>
      </c>
      <c r="D310" s="4">
        <v>2016</v>
      </c>
      <c r="E310" s="4">
        <v>151</v>
      </c>
      <c r="F310" s="4">
        <v>24773</v>
      </c>
      <c r="G310" s="4">
        <v>2.2777135755413043</v>
      </c>
      <c r="H310" s="4">
        <v>0</v>
      </c>
      <c r="I310" s="4">
        <v>1</v>
      </c>
      <c r="J310" s="4">
        <v>0</v>
      </c>
      <c r="K310" s="4">
        <v>0.10539195724102825</v>
      </c>
      <c r="L310" s="4">
        <v>7858</v>
      </c>
      <c r="M310" s="4">
        <v>48.439833689904333</v>
      </c>
      <c r="N310" s="4">
        <v>16.760000000000002</v>
      </c>
      <c r="O310" s="4">
        <v>0</v>
      </c>
      <c r="P310" s="4">
        <v>4.5999999999999999E-2</v>
      </c>
      <c r="Q310" s="4">
        <v>5068</v>
      </c>
      <c r="R310" s="4">
        <f t="shared" si="30"/>
        <v>3.1525833545431405</v>
      </c>
      <c r="S310" s="4">
        <v>4998.8950000000004</v>
      </c>
      <c r="T310">
        <v>139.09</v>
      </c>
      <c r="U310">
        <f>VLOOKUP(B310,srednia_mediana!$C:$E,2,0)</f>
        <v>2356.9905182349698</v>
      </c>
      <c r="V310">
        <f>VLOOKUP(B310,po_typach_srednie!$C:$F,2,0)</f>
        <v>5269.9904105897303</v>
      </c>
      <c r="W310">
        <f>VLOOKUP(B310,po_typach_srednie!C:F,4,0)</f>
        <v>718.97996645936701</v>
      </c>
      <c r="X310">
        <f>VLOOKUP(B310,po_typach_srednie!$C:$F,3,0)</f>
        <v>240.86257733443401</v>
      </c>
      <c r="Y310">
        <f>VLOOKUP(B310,srednia_mediana!$C:$E,3,0)</f>
        <v>2282.8370941015401</v>
      </c>
      <c r="Z310" s="5">
        <v>106.8</v>
      </c>
      <c r="AA310">
        <v>10873.18</v>
      </c>
      <c r="AB310">
        <v>9937.5409999999993</v>
      </c>
    </row>
    <row r="311" spans="1:28" x14ac:dyDescent="0.2">
      <c r="A311" s="4" t="s">
        <v>82</v>
      </c>
      <c r="B311" s="4" t="str">
        <f t="shared" si="26"/>
        <v>KonstancinJeziorna2017</v>
      </c>
      <c r="C311" s="4" t="s">
        <v>108</v>
      </c>
      <c r="D311" s="4">
        <v>2017</v>
      </c>
      <c r="E311" s="4">
        <v>147</v>
      </c>
      <c r="F311" s="4">
        <v>24776</v>
      </c>
      <c r="G311" s="4">
        <v>2.2583151805073651</v>
      </c>
      <c r="H311" s="4">
        <v>0</v>
      </c>
      <c r="I311" s="4">
        <v>1</v>
      </c>
      <c r="J311" s="4">
        <v>0</v>
      </c>
      <c r="K311" s="4">
        <v>0.10607151947060321</v>
      </c>
      <c r="L311" s="4">
        <v>7858</v>
      </c>
      <c r="M311" s="4">
        <v>48.433968356474004</v>
      </c>
      <c r="N311" s="4">
        <v>16.760000000000002</v>
      </c>
      <c r="O311" s="4">
        <v>0</v>
      </c>
      <c r="P311" s="4">
        <v>3.7999999999999999E-2</v>
      </c>
      <c r="Q311" s="4">
        <v>5296</v>
      </c>
      <c r="R311" s="4">
        <f t="shared" si="30"/>
        <v>3.15296513107661</v>
      </c>
      <c r="S311" s="4">
        <v>5453.3450000000003</v>
      </c>
      <c r="T311">
        <v>152.25</v>
      </c>
      <c r="U311">
        <f>VLOOKUP(B311,srednia_mediana!$C:$E,2,0)</f>
        <v>2580.06476087398</v>
      </c>
      <c r="V311">
        <f>VLOOKUP(B311,po_typach_srednie!$C:$F,2,0)</f>
        <v>5582.3462722300001</v>
      </c>
      <c r="W311">
        <f>VLOOKUP(B311,po_typach_srednie!C:F,4,0)</f>
        <v>777.47839252366202</v>
      </c>
      <c r="X311">
        <f>VLOOKUP(B311,po_typach_srednie!$C:$F,3,0)</f>
        <v>229.06398170000401</v>
      </c>
      <c r="Y311">
        <f>VLOOKUP(B311,srednia_mediana!$C:$E,3,0)</f>
        <v>2495.69691850044</v>
      </c>
      <c r="Z311" s="5">
        <v>107.1</v>
      </c>
      <c r="AA311">
        <v>11008.68</v>
      </c>
      <c r="AB311">
        <v>10050.799999999999</v>
      </c>
    </row>
    <row r="312" spans="1:28" x14ac:dyDescent="0.2">
      <c r="A312" s="4" t="s">
        <v>82</v>
      </c>
      <c r="B312" s="4" t="str">
        <f t="shared" si="26"/>
        <v>KonstancinJeziorna2018</v>
      </c>
      <c r="C312" s="4" t="s">
        <v>108</v>
      </c>
      <c r="D312" s="4">
        <v>2018</v>
      </c>
      <c r="E312" s="4">
        <v>219</v>
      </c>
      <c r="F312" s="4">
        <v>24721</v>
      </c>
      <c r="G312" s="4">
        <v>2.1222724753385038</v>
      </c>
      <c r="H312" s="4">
        <v>0</v>
      </c>
      <c r="I312" s="4">
        <v>1</v>
      </c>
      <c r="J312" s="4">
        <v>0</v>
      </c>
      <c r="K312" s="4">
        <v>0.10762662255026724</v>
      </c>
      <c r="L312" s="4">
        <v>7858</v>
      </c>
      <c r="M312" s="4">
        <v>56.632013268071681</v>
      </c>
      <c r="N312" s="4">
        <v>16.760000000000002</v>
      </c>
      <c r="O312" s="4">
        <v>0</v>
      </c>
      <c r="P312" s="4">
        <v>3.5000000000000003E-2</v>
      </c>
      <c r="Q312" s="4">
        <v>5717</v>
      </c>
      <c r="R312" s="4">
        <f t="shared" si="30"/>
        <v>3.1459658946296769</v>
      </c>
      <c r="S312" s="4">
        <v>5560.2740000000003</v>
      </c>
      <c r="T312">
        <v>165.37</v>
      </c>
      <c r="U312">
        <f>VLOOKUP(B312,srednia_mediana!$C:$E,2,0)</f>
        <v>2622.3015404573798</v>
      </c>
      <c r="V312">
        <f>VLOOKUP(B312,po_typach_srednie!$C:$F,2,0)</f>
        <v>5813.0782927153896</v>
      </c>
      <c r="W312">
        <f>VLOOKUP(B312,po_typach_srednie!C:F,4,0)</f>
        <v>674.76153573412103</v>
      </c>
      <c r="X312">
        <f>VLOOKUP(B312,po_typach_srednie!$C:$F,3,0)</f>
        <v>241.271554368707</v>
      </c>
      <c r="Y312">
        <f>VLOOKUP(B312,srednia_mediana!$C:$E,3,0)</f>
        <v>2712.8884865948498</v>
      </c>
      <c r="Z312" s="5">
        <v>102.2</v>
      </c>
      <c r="AA312">
        <v>8795.5339999999997</v>
      </c>
      <c r="AB312">
        <v>8200.9629999999997</v>
      </c>
    </row>
    <row r="313" spans="1:28" x14ac:dyDescent="0.2">
      <c r="A313" s="4" t="s">
        <v>82</v>
      </c>
      <c r="B313" s="4" t="str">
        <f t="shared" si="26"/>
        <v>KonstancinJeziorna2019</v>
      </c>
      <c r="C313" s="4" t="s">
        <v>108</v>
      </c>
      <c r="D313" s="4">
        <v>2019</v>
      </c>
      <c r="E313" s="4">
        <f>VLOOKUP(A313,Sheet1!$A:$B,2,0)</f>
        <v>205</v>
      </c>
      <c r="H313" s="4">
        <v>0</v>
      </c>
      <c r="I313" s="4">
        <v>1</v>
      </c>
      <c r="J313" s="4">
        <v>0</v>
      </c>
      <c r="U313">
        <f>VLOOKUP(B313,srednia_mediana!$C:$E,2,0)</f>
        <v>3366.3776207803999</v>
      </c>
      <c r="V313">
        <f>VLOOKUP(B313,po_typach_srednie!$C:$F,2,0)</f>
        <v>5705.4085777978999</v>
      </c>
      <c r="W313">
        <f>VLOOKUP(B313,po_typach_srednie!C:F,4,0)</f>
        <v>704.72170417429595</v>
      </c>
      <c r="Y313">
        <f>VLOOKUP(B313,srednia_mediana!$C:$E,3,0)</f>
        <v>3260.7984600581299</v>
      </c>
      <c r="Z313" s="5"/>
    </row>
    <row r="314" spans="1:28" x14ac:dyDescent="0.2">
      <c r="A314" s="4" t="s">
        <v>9</v>
      </c>
      <c r="B314" s="4" t="str">
        <f t="shared" si="26"/>
        <v>Latowicz2008</v>
      </c>
      <c r="C314" s="4" t="s">
        <v>106</v>
      </c>
      <c r="D314" s="4">
        <v>2008</v>
      </c>
      <c r="E314" s="4">
        <v>5</v>
      </c>
      <c r="F314" s="4">
        <v>5526</v>
      </c>
      <c r="G314" s="4">
        <v>0.26653199766808039</v>
      </c>
      <c r="H314" s="4">
        <v>0</v>
      </c>
      <c r="I314" s="4">
        <v>0</v>
      </c>
      <c r="J314" s="4">
        <v>1</v>
      </c>
      <c r="K314" s="4">
        <v>9.8814347101639916E-2</v>
      </c>
      <c r="L314" s="4">
        <v>11403</v>
      </c>
      <c r="M314" s="4">
        <v>18.096272167933407</v>
      </c>
      <c r="N314" s="4">
        <v>59.04</v>
      </c>
      <c r="O314" s="4">
        <v>0</v>
      </c>
      <c r="P314" s="4">
        <v>2.7999999999999997E-2</v>
      </c>
      <c r="R314" s="4">
        <f t="shared" ref="R314:R324" si="31">F314/L314</f>
        <v>0.48460931333859508</v>
      </c>
      <c r="S314" s="4">
        <v>6432.0630000000001</v>
      </c>
      <c r="T314">
        <v>4.6999999999999993</v>
      </c>
      <c r="Z314" s="5">
        <v>105.6</v>
      </c>
      <c r="AA314">
        <v>10331.18</v>
      </c>
      <c r="AB314">
        <v>9484.5210000000006</v>
      </c>
    </row>
    <row r="315" spans="1:28" x14ac:dyDescent="0.2">
      <c r="A315" s="4" t="s">
        <v>9</v>
      </c>
      <c r="B315" s="4" t="str">
        <f t="shared" si="26"/>
        <v>Latowicz2009</v>
      </c>
      <c r="C315" s="4" t="s">
        <v>106</v>
      </c>
      <c r="D315" s="4">
        <v>2009</v>
      </c>
      <c r="E315" s="4">
        <v>0.5</v>
      </c>
      <c r="F315" s="4">
        <v>5480</v>
      </c>
      <c r="G315" s="4">
        <v>0.24963413787450908</v>
      </c>
      <c r="H315" s="4">
        <v>0</v>
      </c>
      <c r="I315" s="4">
        <v>0</v>
      </c>
      <c r="J315" s="4">
        <v>1</v>
      </c>
      <c r="K315" s="4">
        <v>9.914072775098641E-2</v>
      </c>
      <c r="L315" s="4">
        <v>11405</v>
      </c>
      <c r="M315" s="4">
        <v>18.248175182481752</v>
      </c>
      <c r="N315" s="4">
        <v>59.04</v>
      </c>
      <c r="O315" s="4">
        <v>0</v>
      </c>
      <c r="P315" s="4">
        <v>3.7000000000000005E-2</v>
      </c>
      <c r="R315" s="4">
        <f t="shared" si="31"/>
        <v>0.48049101271372208</v>
      </c>
      <c r="S315" s="4">
        <v>6545.1350000000002</v>
      </c>
      <c r="T315">
        <v>4.6999999999999993</v>
      </c>
      <c r="Z315" s="5">
        <v>101.4</v>
      </c>
      <c r="AA315">
        <v>8434.2049999999999</v>
      </c>
      <c r="AB315">
        <v>7898.95</v>
      </c>
    </row>
    <row r="316" spans="1:28" x14ac:dyDescent="0.2">
      <c r="A316" s="4" t="s">
        <v>9</v>
      </c>
      <c r="B316" s="4" t="str">
        <f t="shared" si="26"/>
        <v>Latowicz2010</v>
      </c>
      <c r="C316" s="4" t="s">
        <v>106</v>
      </c>
      <c r="D316" s="4">
        <v>2010</v>
      </c>
      <c r="E316" s="4">
        <v>3</v>
      </c>
      <c r="F316" s="4">
        <v>5510</v>
      </c>
      <c r="G316" s="4">
        <v>0.23254485001480002</v>
      </c>
      <c r="H316" s="4">
        <v>0</v>
      </c>
      <c r="I316" s="4">
        <v>0</v>
      </c>
      <c r="J316" s="4">
        <v>1</v>
      </c>
      <c r="K316" s="4">
        <v>9.9557211749232793E-2</v>
      </c>
      <c r="L316" s="4">
        <v>11405</v>
      </c>
      <c r="M316" s="4">
        <v>18.148820326678763</v>
      </c>
      <c r="N316" s="4">
        <v>59.04</v>
      </c>
      <c r="O316" s="4">
        <v>0</v>
      </c>
      <c r="P316" s="4">
        <v>0.04</v>
      </c>
      <c r="R316" s="4">
        <f t="shared" si="31"/>
        <v>0.48312143796580448</v>
      </c>
      <c r="S316" s="4">
        <v>4698.2849999999999</v>
      </c>
      <c r="T316">
        <v>4.6999999999999993</v>
      </c>
      <c r="U316">
        <f>VLOOKUP(B316,srednia_mediana!$C:$E,2,0)</f>
        <v>24.168654538017101</v>
      </c>
      <c r="X316">
        <f>VLOOKUP(B316,po_typach_srednie!$C:$F,3,0)</f>
        <v>24.168654538017101</v>
      </c>
      <c r="Y316">
        <f>VLOOKUP(B316,srednia_mediana!$C:$E,3,0)</f>
        <v>25.488599468713101</v>
      </c>
      <c r="Z316" s="5">
        <v>101.1</v>
      </c>
      <c r="AA316">
        <v>8298.7060000000001</v>
      </c>
      <c r="AB316">
        <v>7785.6949999999997</v>
      </c>
    </row>
    <row r="317" spans="1:28" x14ac:dyDescent="0.2">
      <c r="A317" s="4" t="s">
        <v>9</v>
      </c>
      <c r="B317" s="4" t="str">
        <f t="shared" si="26"/>
        <v>Latowicz2011</v>
      </c>
      <c r="C317" s="4" t="s">
        <v>106</v>
      </c>
      <c r="D317" s="4">
        <v>2011</v>
      </c>
      <c r="E317" s="4">
        <v>0.5</v>
      </c>
      <c r="F317" s="4">
        <v>5507</v>
      </c>
      <c r="G317" s="4">
        <v>0.28316820883800886</v>
      </c>
      <c r="H317" s="4">
        <v>0</v>
      </c>
      <c r="I317" s="4">
        <v>0</v>
      </c>
      <c r="J317" s="4">
        <v>1</v>
      </c>
      <c r="K317" s="4">
        <v>9.973257343270496E-2</v>
      </c>
      <c r="L317" s="4">
        <v>11405</v>
      </c>
      <c r="M317" s="4">
        <v>18.158707100054475</v>
      </c>
      <c r="N317" s="4">
        <v>59.04</v>
      </c>
      <c r="O317" s="4">
        <v>0</v>
      </c>
      <c r="P317" s="4">
        <v>0.04</v>
      </c>
      <c r="R317" s="4">
        <f t="shared" si="31"/>
        <v>0.48285839544059622</v>
      </c>
      <c r="S317" s="4">
        <v>5791.3190000000004</v>
      </c>
      <c r="T317">
        <v>4.6999999999999993</v>
      </c>
      <c r="Z317" s="5">
        <v>100.4</v>
      </c>
      <c r="AA317">
        <v>7982.5429999999997</v>
      </c>
      <c r="AB317">
        <v>7521.433</v>
      </c>
    </row>
    <row r="318" spans="1:28" x14ac:dyDescent="0.2">
      <c r="A318" s="4" t="s">
        <v>9</v>
      </c>
      <c r="B318" s="4" t="str">
        <f t="shared" si="26"/>
        <v>Latowicz2012</v>
      </c>
      <c r="C318" s="4" t="s">
        <v>106</v>
      </c>
      <c r="D318" s="4">
        <v>2012</v>
      </c>
      <c r="E318" s="4">
        <v>5</v>
      </c>
      <c r="F318" s="4">
        <v>5488</v>
      </c>
      <c r="G318" s="4">
        <v>0.28128564382490606</v>
      </c>
      <c r="H318" s="4">
        <v>0</v>
      </c>
      <c r="I318" s="4">
        <v>0</v>
      </c>
      <c r="J318" s="4">
        <v>1</v>
      </c>
      <c r="K318" s="4">
        <v>9.9900920648838223E-2</v>
      </c>
      <c r="L318" s="4">
        <v>11405</v>
      </c>
      <c r="M318" s="4">
        <v>18.221574344023324</v>
      </c>
      <c r="N318" s="4">
        <v>59.04</v>
      </c>
      <c r="O318" s="4">
        <v>0</v>
      </c>
      <c r="P318" s="4">
        <v>4.8000000000000001E-2</v>
      </c>
      <c r="R318" s="4">
        <f t="shared" si="31"/>
        <v>0.48119245944761069</v>
      </c>
      <c r="S318" s="4">
        <v>5979.7730000000001</v>
      </c>
      <c r="T318">
        <v>4.6999999999999993</v>
      </c>
      <c r="Z318" s="5">
        <v>99.5</v>
      </c>
      <c r="AA318">
        <v>7576.0469999999996</v>
      </c>
      <c r="AB318">
        <v>7181.6670000000004</v>
      </c>
    </row>
    <row r="319" spans="1:28" x14ac:dyDescent="0.2">
      <c r="A319" s="4" t="s">
        <v>9</v>
      </c>
      <c r="B319" s="4" t="str">
        <f t="shared" si="26"/>
        <v>Latowicz2013</v>
      </c>
      <c r="C319" s="4" t="s">
        <v>106</v>
      </c>
      <c r="D319" s="4">
        <v>2013</v>
      </c>
      <c r="E319" s="4">
        <v>3</v>
      </c>
      <c r="F319" s="4">
        <v>5478</v>
      </c>
      <c r="G319" s="4">
        <v>0.31484401764015885</v>
      </c>
      <c r="H319" s="4">
        <v>0</v>
      </c>
      <c r="I319" s="4">
        <v>0</v>
      </c>
      <c r="J319" s="4">
        <v>1</v>
      </c>
      <c r="K319" s="4">
        <v>0.1000157825515125</v>
      </c>
      <c r="L319" s="4">
        <v>11405</v>
      </c>
      <c r="M319" s="4">
        <v>18.254837531945967</v>
      </c>
      <c r="N319" s="4">
        <v>59.04</v>
      </c>
      <c r="O319" s="4">
        <v>0</v>
      </c>
      <c r="P319" s="4">
        <v>5.5999999999999994E-2</v>
      </c>
      <c r="R319" s="4">
        <f t="shared" si="31"/>
        <v>0.48031565103024987</v>
      </c>
      <c r="S319" s="4">
        <v>4396.7579999999998</v>
      </c>
      <c r="T319">
        <v>4.7700000000000005</v>
      </c>
      <c r="Z319" s="5">
        <v>101.2</v>
      </c>
      <c r="AA319">
        <v>8343.8719999999994</v>
      </c>
      <c r="AB319">
        <v>7823.4459999999999</v>
      </c>
    </row>
    <row r="320" spans="1:28" x14ac:dyDescent="0.2">
      <c r="A320" s="4" t="s">
        <v>9</v>
      </c>
      <c r="B320" s="4" t="str">
        <f t="shared" si="26"/>
        <v>Latowicz2014</v>
      </c>
      <c r="C320" s="4" t="s">
        <v>106</v>
      </c>
      <c r="D320" s="4">
        <v>2014</v>
      </c>
      <c r="E320" s="4">
        <v>0.5</v>
      </c>
      <c r="F320" s="4">
        <v>5460</v>
      </c>
      <c r="G320" s="4">
        <v>0.30349728788356256</v>
      </c>
      <c r="H320" s="4">
        <v>0</v>
      </c>
      <c r="I320" s="4">
        <v>0</v>
      </c>
      <c r="J320" s="4">
        <v>1</v>
      </c>
      <c r="K320" s="4">
        <v>9.9987724682156942E-2</v>
      </c>
      <c r="L320" s="4">
        <v>11405</v>
      </c>
      <c r="M320" s="4">
        <v>18.315018315018314</v>
      </c>
      <c r="N320" s="4">
        <v>59.04</v>
      </c>
      <c r="O320" s="4">
        <v>0</v>
      </c>
      <c r="P320" s="4">
        <v>5.5999999999999994E-2</v>
      </c>
      <c r="R320" s="4">
        <f t="shared" si="31"/>
        <v>0.47873739587900044</v>
      </c>
      <c r="S320" s="4">
        <v>4283.6859999999997</v>
      </c>
      <c r="T320">
        <v>4.7700000000000005</v>
      </c>
      <c r="Z320" s="5">
        <v>101.6</v>
      </c>
      <c r="AA320">
        <v>8524.5370000000003</v>
      </c>
      <c r="AB320">
        <v>7974.4530000000004</v>
      </c>
    </row>
    <row r="321" spans="1:28" x14ac:dyDescent="0.2">
      <c r="A321" s="4" t="s">
        <v>9</v>
      </c>
      <c r="B321" s="4" t="str">
        <f t="shared" si="26"/>
        <v>Latowicz2015</v>
      </c>
      <c r="C321" s="4" t="s">
        <v>106</v>
      </c>
      <c r="D321" s="4">
        <v>2015</v>
      </c>
      <c r="E321" s="4">
        <v>3</v>
      </c>
      <c r="F321" s="4">
        <v>5460</v>
      </c>
      <c r="G321" s="4">
        <v>0.31002889596743405</v>
      </c>
      <c r="H321" s="4">
        <v>0</v>
      </c>
      <c r="I321" s="4">
        <v>0</v>
      </c>
      <c r="J321" s="4">
        <v>1</v>
      </c>
      <c r="K321" s="4">
        <v>0.12637965804471721</v>
      </c>
      <c r="L321" s="4">
        <v>11405</v>
      </c>
      <c r="M321" s="4">
        <v>18.315018315018314</v>
      </c>
      <c r="N321" s="4">
        <v>59.04</v>
      </c>
      <c r="O321" s="4">
        <v>0</v>
      </c>
      <c r="P321" s="4">
        <v>4.2000000000000003E-2</v>
      </c>
      <c r="Q321" s="4">
        <v>3972</v>
      </c>
      <c r="R321" s="4">
        <f t="shared" si="31"/>
        <v>0.47873739587900044</v>
      </c>
      <c r="S321" s="4">
        <v>4019.85</v>
      </c>
      <c r="T321">
        <v>4.7700000000000005</v>
      </c>
      <c r="Z321" s="5">
        <v>106.8</v>
      </c>
      <c r="AA321">
        <v>10873.18</v>
      </c>
      <c r="AB321">
        <v>9937.5409999999993</v>
      </c>
    </row>
    <row r="322" spans="1:28" x14ac:dyDescent="0.2">
      <c r="A322" s="4" t="s">
        <v>9</v>
      </c>
      <c r="B322" s="4" t="str">
        <f t="shared" ref="B322:B385" si="32">CONCATENATE(A322,D322)</f>
        <v>Latowicz2016</v>
      </c>
      <c r="C322" s="4" t="s">
        <v>106</v>
      </c>
      <c r="D322" s="4">
        <v>2016</v>
      </c>
      <c r="E322" s="4">
        <v>0.5</v>
      </c>
      <c r="F322" s="4">
        <v>5461</v>
      </c>
      <c r="G322" s="4">
        <v>0.32066833543805251</v>
      </c>
      <c r="H322" s="4">
        <v>0</v>
      </c>
      <c r="I322" s="4">
        <v>0</v>
      </c>
      <c r="J322" s="4">
        <v>1</v>
      </c>
      <c r="K322" s="4">
        <v>0.12609995615957914</v>
      </c>
      <c r="L322" s="4">
        <v>11405</v>
      </c>
      <c r="M322" s="4">
        <v>18.311664530305805</v>
      </c>
      <c r="N322" s="4">
        <v>59.04</v>
      </c>
      <c r="O322" s="4">
        <v>0</v>
      </c>
      <c r="P322" s="4">
        <v>3.3000000000000002E-2</v>
      </c>
      <c r="Q322" s="4">
        <v>3717</v>
      </c>
      <c r="R322" s="4">
        <f t="shared" si="31"/>
        <v>0.47882507672073654</v>
      </c>
      <c r="S322" s="4">
        <v>3680.6329999999998</v>
      </c>
      <c r="T322">
        <v>4.7700000000000005</v>
      </c>
      <c r="Z322" s="5">
        <v>107.1</v>
      </c>
      <c r="AA322">
        <v>11008.68</v>
      </c>
      <c r="AB322">
        <v>10050.799999999999</v>
      </c>
    </row>
    <row r="323" spans="1:28" x14ac:dyDescent="0.2">
      <c r="A323" s="4" t="s">
        <v>9</v>
      </c>
      <c r="B323" s="4" t="str">
        <f t="shared" si="32"/>
        <v>Latowicz2017</v>
      </c>
      <c r="C323" s="4" t="s">
        <v>106</v>
      </c>
      <c r="D323" s="4">
        <v>2017</v>
      </c>
      <c r="E323" s="4">
        <v>5</v>
      </c>
      <c r="F323" s="4">
        <v>5436</v>
      </c>
      <c r="G323" s="4">
        <v>0.32483440747633435</v>
      </c>
      <c r="H323" s="4">
        <v>0</v>
      </c>
      <c r="I323" s="4">
        <v>0</v>
      </c>
      <c r="J323" s="4">
        <v>1</v>
      </c>
      <c r="K323" s="4">
        <v>0.12592897851819379</v>
      </c>
      <c r="L323" s="4">
        <v>11405</v>
      </c>
      <c r="M323" s="4">
        <v>18.39587932303164</v>
      </c>
      <c r="N323" s="4">
        <v>59.04</v>
      </c>
      <c r="O323" s="4">
        <v>0</v>
      </c>
      <c r="P323" s="4">
        <v>2.3E-2</v>
      </c>
      <c r="Q323" s="4">
        <v>4274</v>
      </c>
      <c r="R323" s="4">
        <f t="shared" si="31"/>
        <v>0.47663305567733449</v>
      </c>
      <c r="S323" s="4">
        <v>4321.3770000000004</v>
      </c>
      <c r="T323">
        <v>4.7700000000000005</v>
      </c>
      <c r="U323">
        <f>VLOOKUP(B323,srednia_mediana!$C:$E,2,0)</f>
        <v>24.5450078074416</v>
      </c>
      <c r="X323">
        <f>VLOOKUP(B323,po_typach_srednie!$C:$F,3,0)</f>
        <v>24.5450078074416</v>
      </c>
      <c r="Y323">
        <f>VLOOKUP(B323,srednia_mediana!$C:$E,3,0)</f>
        <v>23.3333333333333</v>
      </c>
      <c r="Z323" s="5">
        <v>102.2</v>
      </c>
      <c r="AA323">
        <v>8795.5339999999997</v>
      </c>
      <c r="AB323">
        <v>8200.9629999999997</v>
      </c>
    </row>
    <row r="324" spans="1:28" x14ac:dyDescent="0.2">
      <c r="A324" s="4" t="s">
        <v>9</v>
      </c>
      <c r="B324" s="4" t="str">
        <f t="shared" si="32"/>
        <v>Latowicz2018</v>
      </c>
      <c r="C324" s="4" t="s">
        <v>106</v>
      </c>
      <c r="D324" s="4">
        <v>2018</v>
      </c>
      <c r="E324" s="4">
        <v>3</v>
      </c>
      <c r="F324" s="4">
        <v>5427</v>
      </c>
      <c r="G324" s="4">
        <v>0.31173082503954974</v>
      </c>
      <c r="H324" s="4">
        <v>0</v>
      </c>
      <c r="I324" s="4">
        <v>0</v>
      </c>
      <c r="J324" s="4">
        <v>1</v>
      </c>
      <c r="K324" s="4">
        <v>0.1258097325734327</v>
      </c>
      <c r="L324" s="4">
        <v>11405</v>
      </c>
      <c r="M324" s="4">
        <v>18.426386585590567</v>
      </c>
      <c r="N324" s="4">
        <v>59.04</v>
      </c>
      <c r="O324" s="4">
        <v>0</v>
      </c>
      <c r="P324" s="4">
        <v>2.4E-2</v>
      </c>
      <c r="Q324" s="4">
        <v>4531</v>
      </c>
      <c r="R324" s="4">
        <f t="shared" si="31"/>
        <v>0.47584392810170978</v>
      </c>
      <c r="S324" s="4">
        <v>4472.1400000000003</v>
      </c>
      <c r="T324">
        <v>4.7700000000000005</v>
      </c>
      <c r="Z324" s="5">
        <v>105.1</v>
      </c>
      <c r="AA324">
        <v>10105.35</v>
      </c>
      <c r="AB324">
        <v>9295.7630000000008</v>
      </c>
    </row>
    <row r="325" spans="1:28" x14ac:dyDescent="0.2">
      <c r="A325" s="4" t="s">
        <v>9</v>
      </c>
      <c r="B325" s="4" t="str">
        <f t="shared" si="32"/>
        <v>Latowicz2019</v>
      </c>
      <c r="C325" s="4" t="s">
        <v>106</v>
      </c>
      <c r="D325" s="4">
        <v>2019</v>
      </c>
      <c r="E325" s="4">
        <f>VLOOKUP(A325,Sheet1!$A:$B,2,0)</f>
        <v>0</v>
      </c>
      <c r="H325" s="4">
        <v>0</v>
      </c>
      <c r="I325" s="4">
        <v>0</v>
      </c>
      <c r="J325" s="4">
        <v>1</v>
      </c>
      <c r="U325">
        <f>VLOOKUP(B325,srednia_mediana!$C:$E,2,0)</f>
        <v>47.923982216298803</v>
      </c>
      <c r="W325">
        <f>VLOOKUP(B325,po_typach_srednie!C:F,4,0)</f>
        <v>64.115634518645294</v>
      </c>
      <c r="X325">
        <f>VLOOKUP(B325,po_typach_srednie!$C:$F,3,0)</f>
        <v>24.3724879583404</v>
      </c>
      <c r="Y325">
        <f>VLOOKUP(B325,srednia_mediana!$C:$E,3,0)</f>
        <v>33.829070249719599</v>
      </c>
      <c r="Z325" s="5"/>
    </row>
    <row r="326" spans="1:28" x14ac:dyDescent="0.2">
      <c r="A326" s="4" t="s">
        <v>10</v>
      </c>
      <c r="B326" s="4" t="str">
        <f t="shared" si="32"/>
        <v>Legionowo2008</v>
      </c>
      <c r="C326" s="4" t="s">
        <v>6</v>
      </c>
      <c r="D326" s="4">
        <v>2008</v>
      </c>
      <c r="E326" s="4">
        <v>355</v>
      </c>
      <c r="F326" s="4">
        <v>51446</v>
      </c>
      <c r="G326" s="4">
        <v>0.89543832900692655</v>
      </c>
      <c r="H326" s="4">
        <v>1</v>
      </c>
      <c r="I326" s="4">
        <v>0</v>
      </c>
      <c r="J326" s="4">
        <v>0</v>
      </c>
      <c r="K326" s="4">
        <v>9.8833087149187593E-2</v>
      </c>
      <c r="L326" s="4">
        <v>1354</v>
      </c>
      <c r="M326" s="4">
        <v>27.213000038875716</v>
      </c>
      <c r="N326" s="4">
        <v>19.5</v>
      </c>
      <c r="O326" s="4">
        <v>1</v>
      </c>
      <c r="P326" s="4">
        <v>3.6000000000000004E-2</v>
      </c>
      <c r="R326" s="4">
        <f t="shared" ref="R326:R336" si="33">F326/L326</f>
        <v>37.995568685376661</v>
      </c>
      <c r="S326" s="4">
        <v>5352.15</v>
      </c>
      <c r="T326">
        <v>136.19999999999999</v>
      </c>
      <c r="U326">
        <f>VLOOKUP(B326,srednia_mediana!$C:$E,2,0)</f>
        <v>469.35237919275198</v>
      </c>
      <c r="W326">
        <f>VLOOKUP(B326,po_typach_srednie!C:F,4,0)</f>
        <v>654.47954524753902</v>
      </c>
      <c r="X326">
        <f>VLOOKUP(B326,po_typach_srednie!$C:$F,3,0)</f>
        <v>315.07974081376398</v>
      </c>
      <c r="Y326">
        <f>VLOOKUP(B326,srednia_mediana!$C:$E,3,0)</f>
        <v>492.79255380498699</v>
      </c>
      <c r="Z326" s="5">
        <v>101.4</v>
      </c>
      <c r="AA326">
        <v>8434.2049999999999</v>
      </c>
      <c r="AB326">
        <v>7898.95</v>
      </c>
    </row>
    <row r="327" spans="1:28" x14ac:dyDescent="0.2">
      <c r="A327" s="4" t="s">
        <v>10</v>
      </c>
      <c r="B327" s="4" t="str">
        <f t="shared" si="32"/>
        <v>Legionowo2009</v>
      </c>
      <c r="C327" s="4" t="s">
        <v>6</v>
      </c>
      <c r="D327" s="4">
        <v>2009</v>
      </c>
      <c r="E327" s="4">
        <v>327</v>
      </c>
      <c r="F327" s="4">
        <v>51646</v>
      </c>
      <c r="G327" s="4">
        <v>0.91658185323779351</v>
      </c>
      <c r="H327" s="4">
        <v>1</v>
      </c>
      <c r="I327" s="4">
        <v>0</v>
      </c>
      <c r="J327" s="4">
        <v>0</v>
      </c>
      <c r="K327" s="4">
        <v>0.10045790251107829</v>
      </c>
      <c r="L327" s="4">
        <v>1354</v>
      </c>
      <c r="M327" s="4">
        <v>29.043875614762033</v>
      </c>
      <c r="N327" s="4">
        <v>19.5</v>
      </c>
      <c r="O327" s="4">
        <v>1</v>
      </c>
      <c r="P327" s="4">
        <v>5.2999999999999999E-2</v>
      </c>
      <c r="R327" s="4">
        <f t="shared" si="33"/>
        <v>38.143279172821273</v>
      </c>
      <c r="S327" s="4">
        <v>5391.2920000000004</v>
      </c>
      <c r="T327">
        <v>135.79999999999998</v>
      </c>
      <c r="U327">
        <f>VLOOKUP(B327,srednia_mediana!$C:$E,2,0)</f>
        <v>1833.18772324664</v>
      </c>
      <c r="V327">
        <f>VLOOKUP(B327,po_typach_srednie!$C:$F,2,0)</f>
        <v>3010.51051609052</v>
      </c>
      <c r="W327">
        <f>VLOOKUP(B327,po_typach_srednie!C:F,4,0)</f>
        <v>816.00336738531098</v>
      </c>
      <c r="X327">
        <f>VLOOKUP(B327,po_typach_srednie!$C:$F,3,0)</f>
        <v>465.08417316891098</v>
      </c>
      <c r="Y327">
        <f>VLOOKUP(B327,srednia_mediana!$C:$E,3,0)</f>
        <v>2393.5666466048301</v>
      </c>
      <c r="Z327" s="5">
        <v>101.1</v>
      </c>
      <c r="AA327">
        <v>8298.7060000000001</v>
      </c>
      <c r="AB327">
        <v>7785.6949999999997</v>
      </c>
    </row>
    <row r="328" spans="1:28" x14ac:dyDescent="0.2">
      <c r="A328" s="4" t="s">
        <v>10</v>
      </c>
      <c r="B328" s="4" t="str">
        <f t="shared" si="32"/>
        <v>Legionowo2010</v>
      </c>
      <c r="C328" s="4" t="s">
        <v>6</v>
      </c>
      <c r="D328" s="4">
        <v>2010</v>
      </c>
      <c r="E328" s="4">
        <v>339</v>
      </c>
      <c r="F328" s="4">
        <v>53430</v>
      </c>
      <c r="G328" s="4">
        <v>0.93942545847402059</v>
      </c>
      <c r="H328" s="4">
        <v>1</v>
      </c>
      <c r="I328" s="4">
        <v>0</v>
      </c>
      <c r="J328" s="4">
        <v>0</v>
      </c>
      <c r="K328" s="4">
        <v>0.10206794682422451</v>
      </c>
      <c r="L328" s="4">
        <v>1354</v>
      </c>
      <c r="M328" s="4">
        <v>28.074115665356544</v>
      </c>
      <c r="N328" s="4">
        <v>19.5</v>
      </c>
      <c r="O328" s="4">
        <v>1</v>
      </c>
      <c r="P328" s="4">
        <v>4.9000000000000002E-2</v>
      </c>
      <c r="R328" s="4">
        <f t="shared" si="33"/>
        <v>39.460856720827181</v>
      </c>
      <c r="S328" s="4">
        <v>4751.9719999999998</v>
      </c>
      <c r="T328">
        <v>136.79999999999998</v>
      </c>
      <c r="U328">
        <f>VLOOKUP(B328,srednia_mediana!$C:$E,2,0)</f>
        <v>2741.96725150053</v>
      </c>
      <c r="V328">
        <f>VLOOKUP(B328,po_typach_srednie!$C:$F,2,0)</f>
        <v>3460.0936668086601</v>
      </c>
      <c r="W328">
        <f>VLOOKUP(B328,po_typach_srednie!C:F,4,0)</f>
        <v>840.47400133203701</v>
      </c>
      <c r="X328">
        <f>VLOOKUP(B328,po_typach_srednie!$C:$F,3,0)</f>
        <v>384.71773548783398</v>
      </c>
      <c r="Y328">
        <f>VLOOKUP(B328,srednia_mediana!$C:$E,3,0)</f>
        <v>3484.6697896919</v>
      </c>
      <c r="Z328" s="5">
        <v>100.4</v>
      </c>
      <c r="AA328">
        <v>7982.5429999999997</v>
      </c>
      <c r="AB328">
        <v>7521.433</v>
      </c>
    </row>
    <row r="329" spans="1:28" x14ac:dyDescent="0.2">
      <c r="A329" s="4" t="s">
        <v>10</v>
      </c>
      <c r="B329" s="4" t="str">
        <f t="shared" si="32"/>
        <v>Legionowo2011</v>
      </c>
      <c r="C329" s="4" t="s">
        <v>6</v>
      </c>
      <c r="D329" s="4">
        <v>2011</v>
      </c>
      <c r="E329" s="4">
        <v>300</v>
      </c>
      <c r="F329" s="4">
        <v>53749</v>
      </c>
      <c r="G329" s="4">
        <v>0.9508471828568501</v>
      </c>
      <c r="H329" s="4">
        <v>1</v>
      </c>
      <c r="I329" s="4">
        <v>0</v>
      </c>
      <c r="J329" s="4">
        <v>0</v>
      </c>
      <c r="K329" s="4">
        <v>0.10258493353028066</v>
      </c>
      <c r="L329" s="4">
        <v>1354</v>
      </c>
      <c r="M329" s="4">
        <v>31.628495413868166</v>
      </c>
      <c r="N329" s="4">
        <v>19.5</v>
      </c>
      <c r="O329" s="4">
        <v>1</v>
      </c>
      <c r="P329" s="4">
        <v>5.7999999999999996E-2</v>
      </c>
      <c r="R329" s="4">
        <f t="shared" si="33"/>
        <v>39.69645494830133</v>
      </c>
      <c r="S329" s="4">
        <v>5130.3450000000003</v>
      </c>
      <c r="T329">
        <v>146.79999999999998</v>
      </c>
      <c r="U329">
        <f>VLOOKUP(B329,srednia_mediana!$C:$E,2,0)</f>
        <v>2368.4066393377002</v>
      </c>
      <c r="V329">
        <f>VLOOKUP(B329,po_typach_srednie!$C:$F,2,0)</f>
        <v>2949.4570812399702</v>
      </c>
      <c r="W329">
        <f>VLOOKUP(B329,po_typach_srednie!C:F,4,0)</f>
        <v>880.98881265255795</v>
      </c>
      <c r="X329">
        <f>VLOOKUP(B329,po_typach_srednie!$C:$F,3,0)</f>
        <v>396.15966483003501</v>
      </c>
      <c r="Y329">
        <f>VLOOKUP(B329,srednia_mediana!$C:$E,3,0)</f>
        <v>2151.4833178102299</v>
      </c>
      <c r="Z329" s="5">
        <v>99.5</v>
      </c>
      <c r="AA329">
        <v>7576.0469999999996</v>
      </c>
      <c r="AB329">
        <v>7181.6670000000004</v>
      </c>
    </row>
    <row r="330" spans="1:28" x14ac:dyDescent="0.2">
      <c r="A330" s="4" t="s">
        <v>10</v>
      </c>
      <c r="B330" s="4" t="str">
        <f t="shared" si="32"/>
        <v>Legionowo2012</v>
      </c>
      <c r="C330" s="4" t="s">
        <v>6</v>
      </c>
      <c r="D330" s="4">
        <v>2012</v>
      </c>
      <c r="E330" s="4">
        <v>313</v>
      </c>
      <c r="F330" s="4">
        <v>54109</v>
      </c>
      <c r="G330" s="4">
        <v>0.94571154424206449</v>
      </c>
      <c r="H330" s="4">
        <v>1</v>
      </c>
      <c r="I330" s="4">
        <v>0</v>
      </c>
      <c r="J330" s="4">
        <v>0</v>
      </c>
      <c r="K330" s="4">
        <v>0.10258493353028066</v>
      </c>
      <c r="L330" s="4">
        <v>1354</v>
      </c>
      <c r="M330" s="4">
        <v>35.114306307638287</v>
      </c>
      <c r="N330" s="4">
        <v>19.5</v>
      </c>
      <c r="O330" s="4">
        <v>1</v>
      </c>
      <c r="P330" s="4">
        <v>7.0000000000000007E-2</v>
      </c>
      <c r="R330" s="4">
        <f t="shared" si="33"/>
        <v>39.962333825701627</v>
      </c>
      <c r="S330" s="4">
        <v>5195.5820000000003</v>
      </c>
      <c r="T330">
        <v>147.6</v>
      </c>
      <c r="U330">
        <f>VLOOKUP(B330,srednia_mediana!$C:$E,2,0)</f>
        <v>3314.7368796538999</v>
      </c>
      <c r="V330">
        <f>VLOOKUP(B330,po_typach_srednie!$C:$F,2,0)</f>
        <v>4299.3433180749698</v>
      </c>
      <c r="W330">
        <f>VLOOKUP(B330,po_typach_srednie!C:F,4,0)</f>
        <v>708.27025269049</v>
      </c>
      <c r="X330">
        <f>VLOOKUP(B330,po_typach_srednie!$C:$F,3,0)</f>
        <v>503.91064183551998</v>
      </c>
      <c r="Y330">
        <f>VLOOKUP(B330,srednia_mediana!$C:$E,3,0)</f>
        <v>3723.6153586923501</v>
      </c>
      <c r="Z330" s="5">
        <v>101.2</v>
      </c>
      <c r="AA330">
        <v>8343.8719999999994</v>
      </c>
      <c r="AB330">
        <v>7823.4459999999999</v>
      </c>
    </row>
    <row r="331" spans="1:28" x14ac:dyDescent="0.2">
      <c r="A331" s="4" t="s">
        <v>10</v>
      </c>
      <c r="B331" s="4" t="str">
        <f t="shared" si="32"/>
        <v>Legionowo2013</v>
      </c>
      <c r="C331" s="4" t="s">
        <v>6</v>
      </c>
      <c r="D331" s="4">
        <v>2013</v>
      </c>
      <c r="E331" s="4">
        <v>311</v>
      </c>
      <c r="F331" s="4">
        <v>54231</v>
      </c>
      <c r="G331" s="4">
        <v>0.9547129271218181</v>
      </c>
      <c r="H331" s="4">
        <v>1</v>
      </c>
      <c r="I331" s="4">
        <v>0</v>
      </c>
      <c r="J331" s="4">
        <v>0</v>
      </c>
      <c r="K331" s="4">
        <v>0.10254062038404727</v>
      </c>
      <c r="L331" s="4">
        <v>1354</v>
      </c>
      <c r="M331" s="4">
        <v>35.035311906474156</v>
      </c>
      <c r="N331" s="4">
        <v>19.5</v>
      </c>
      <c r="O331" s="4">
        <v>1</v>
      </c>
      <c r="P331" s="4">
        <v>7.4999999999999997E-2</v>
      </c>
      <c r="R331" s="4">
        <f t="shared" si="33"/>
        <v>40.052437223042837</v>
      </c>
      <c r="S331" s="4">
        <v>4647.5929999999998</v>
      </c>
      <c r="T331">
        <v>142.13999999999999</v>
      </c>
      <c r="U331">
        <f>VLOOKUP(B331,srednia_mediana!$C:$E,2,0)</f>
        <v>2809.1714826962302</v>
      </c>
      <c r="V331">
        <f>VLOOKUP(B331,po_typach_srednie!$C:$F,2,0)</f>
        <v>4275.5434625161897</v>
      </c>
      <c r="W331">
        <f>VLOOKUP(B331,po_typach_srednie!C:F,4,0)</f>
        <v>805.11892553561302</v>
      </c>
      <c r="X331">
        <f>VLOOKUP(B331,po_typach_srednie!$C:$F,3,0)</f>
        <v>415.69919632182803</v>
      </c>
      <c r="Y331">
        <f>VLOOKUP(B331,srednia_mediana!$C:$E,3,0)</f>
        <v>3090.5187779149001</v>
      </c>
      <c r="Z331" s="5">
        <v>101.6</v>
      </c>
      <c r="AA331">
        <v>8524.5370000000003</v>
      </c>
      <c r="AB331">
        <v>7974.4530000000004</v>
      </c>
    </row>
    <row r="332" spans="1:28" x14ac:dyDescent="0.2">
      <c r="A332" s="4" t="s">
        <v>10</v>
      </c>
      <c r="B332" s="4" t="str">
        <f t="shared" si="32"/>
        <v>Legionowo2014</v>
      </c>
      <c r="C332" s="4" t="s">
        <v>6</v>
      </c>
      <c r="D332" s="4">
        <v>2014</v>
      </c>
      <c r="E332" s="4">
        <v>237</v>
      </c>
      <c r="F332" s="4">
        <v>54272</v>
      </c>
      <c r="G332" s="4">
        <v>0.9610941465359446</v>
      </c>
      <c r="H332" s="4">
        <v>1</v>
      </c>
      <c r="I332" s="4">
        <v>0</v>
      </c>
      <c r="J332" s="4">
        <v>0</v>
      </c>
      <c r="K332" s="4">
        <v>0.10254062038404727</v>
      </c>
      <c r="L332" s="4">
        <v>1354</v>
      </c>
      <c r="M332" s="4">
        <v>35.008844339622641</v>
      </c>
      <c r="N332" s="4">
        <v>19.5</v>
      </c>
      <c r="O332" s="4">
        <v>1</v>
      </c>
      <c r="P332" s="4">
        <v>6.9000000000000006E-2</v>
      </c>
      <c r="R332" s="4">
        <f t="shared" si="33"/>
        <v>40.082717872968978</v>
      </c>
      <c r="S332" s="4">
        <v>4608.451</v>
      </c>
      <c r="T332">
        <v>145.72999999999999</v>
      </c>
      <c r="U332">
        <f>VLOOKUP(B332,srednia_mediana!$C:$E,2,0)</f>
        <v>2757.3043364064602</v>
      </c>
      <c r="V332">
        <f>VLOOKUP(B332,po_typach_srednie!$C:$F,2,0)</f>
        <v>4281.1614947715798</v>
      </c>
      <c r="W332">
        <f>VLOOKUP(B332,po_typach_srednie!C:F,4,0)</f>
        <v>917.15891735186597</v>
      </c>
      <c r="X332">
        <f>VLOOKUP(B332,po_typach_srednie!$C:$F,3,0)</f>
        <v>355.649558269404</v>
      </c>
      <c r="Y332">
        <f>VLOOKUP(B332,srednia_mediana!$C:$E,3,0)</f>
        <v>2846.6790855769</v>
      </c>
      <c r="Z332" s="5">
        <v>106.8</v>
      </c>
      <c r="AA332">
        <v>10873.18</v>
      </c>
      <c r="AB332">
        <v>9937.5409999999993</v>
      </c>
    </row>
    <row r="333" spans="1:28" x14ac:dyDescent="0.2">
      <c r="A333" s="4" t="s">
        <v>10</v>
      </c>
      <c r="B333" s="4" t="str">
        <f t="shared" si="32"/>
        <v>Legionowo2015</v>
      </c>
      <c r="C333" s="4" t="s">
        <v>6</v>
      </c>
      <c r="D333" s="4">
        <v>2015</v>
      </c>
      <c r="E333" s="4">
        <v>256</v>
      </c>
      <c r="F333" s="4">
        <v>54172</v>
      </c>
      <c r="G333" s="4">
        <v>0.95426765636520638</v>
      </c>
      <c r="H333" s="4">
        <v>1</v>
      </c>
      <c r="I333" s="4">
        <v>0</v>
      </c>
      <c r="J333" s="4">
        <v>0</v>
      </c>
      <c r="K333" s="4">
        <v>0.11782127031019203</v>
      </c>
      <c r="L333" s="4">
        <v>1354</v>
      </c>
      <c r="M333" s="4">
        <v>36.919441778040316</v>
      </c>
      <c r="N333" s="4">
        <v>19.5</v>
      </c>
      <c r="O333" s="4">
        <v>1</v>
      </c>
      <c r="P333" s="4">
        <v>0.06</v>
      </c>
      <c r="Q333" s="4">
        <v>4189</v>
      </c>
      <c r="R333" s="4">
        <f t="shared" si="33"/>
        <v>40.008862629246678</v>
      </c>
      <c r="S333" s="4">
        <v>4517.12</v>
      </c>
      <c r="T333">
        <v>188.01</v>
      </c>
      <c r="U333">
        <f>VLOOKUP(B333,srednia_mediana!$C:$E,2,0)</f>
        <v>2634.8922396846301</v>
      </c>
      <c r="V333">
        <f>VLOOKUP(B333,po_typach_srednie!$C:$F,2,0)</f>
        <v>4389.6204922611496</v>
      </c>
      <c r="W333">
        <f>VLOOKUP(B333,po_typach_srednie!C:F,4,0)</f>
        <v>755.68966781874303</v>
      </c>
      <c r="X333">
        <f>VLOOKUP(B333,po_typach_srednie!$C:$F,3,0)</f>
        <v>453.48835168191198</v>
      </c>
      <c r="Y333">
        <f>VLOOKUP(B333,srednia_mediana!$C:$E,3,0)</f>
        <v>2696.4995138374902</v>
      </c>
      <c r="Z333" s="5">
        <v>107.1</v>
      </c>
      <c r="AA333">
        <v>11008.68</v>
      </c>
      <c r="AB333">
        <v>10050.799999999999</v>
      </c>
    </row>
    <row r="334" spans="1:28" x14ac:dyDescent="0.2">
      <c r="A334" s="4" t="s">
        <v>10</v>
      </c>
      <c r="B334" s="4" t="str">
        <f t="shared" si="32"/>
        <v>Legionowo2016</v>
      </c>
      <c r="C334" s="4" t="s">
        <v>6</v>
      </c>
      <c r="D334" s="4">
        <v>2016</v>
      </c>
      <c r="E334" s="4">
        <v>180</v>
      </c>
      <c r="F334" s="4">
        <v>54137</v>
      </c>
      <c r="G334" s="4">
        <v>0.92545819062249857</v>
      </c>
      <c r="H334" s="4">
        <v>1</v>
      </c>
      <c r="I334" s="4">
        <v>0</v>
      </c>
      <c r="J334" s="4">
        <v>0</v>
      </c>
      <c r="K334" s="4">
        <v>0.11855982274741507</v>
      </c>
      <c r="L334" s="4">
        <v>1354</v>
      </c>
      <c r="M334" s="4">
        <v>36.943310490053008</v>
      </c>
      <c r="N334" s="4">
        <v>19.5</v>
      </c>
      <c r="O334" s="4">
        <v>1</v>
      </c>
      <c r="P334" s="4">
        <v>5.5999999999999994E-2</v>
      </c>
      <c r="Q334" s="4">
        <v>4593</v>
      </c>
      <c r="R334" s="4">
        <f t="shared" si="33"/>
        <v>39.98301329394387</v>
      </c>
      <c r="S334" s="4">
        <v>4399.6940000000004</v>
      </c>
      <c r="T334">
        <v>136.26999999999998</v>
      </c>
      <c r="U334">
        <f>VLOOKUP(B334,srednia_mediana!$C:$E,2,0)</f>
        <v>3549.4728292998002</v>
      </c>
      <c r="V334">
        <f>VLOOKUP(B334,po_typach_srednie!$C:$F,2,0)</f>
        <v>4731.6584701299198</v>
      </c>
      <c r="W334">
        <f>VLOOKUP(B334,po_typach_srednie!C:F,4,0)</f>
        <v>705.62644076286597</v>
      </c>
      <c r="X334">
        <f>VLOOKUP(B334,po_typach_srednie!$C:$F,3,0)</f>
        <v>389.448106208208</v>
      </c>
      <c r="Y334">
        <f>VLOOKUP(B334,srednia_mediana!$C:$E,3,0)</f>
        <v>3644.72349609106</v>
      </c>
      <c r="Z334" s="5">
        <v>102.2</v>
      </c>
      <c r="AA334">
        <v>8795.5339999999997</v>
      </c>
      <c r="AB334">
        <v>8200.9629999999997</v>
      </c>
    </row>
    <row r="335" spans="1:28" x14ac:dyDescent="0.2">
      <c r="A335" s="4" t="s">
        <v>10</v>
      </c>
      <c r="B335" s="4" t="str">
        <f t="shared" si="32"/>
        <v>Legionowo2017</v>
      </c>
      <c r="C335" s="4" t="s">
        <v>6</v>
      </c>
      <c r="D335" s="4">
        <v>2017</v>
      </c>
      <c r="E335" s="4">
        <v>264</v>
      </c>
      <c r="F335" s="4">
        <v>54041</v>
      </c>
      <c r="G335" s="4">
        <v>0.93761371292275908</v>
      </c>
      <c r="H335" s="4">
        <v>1</v>
      </c>
      <c r="I335" s="4">
        <v>0</v>
      </c>
      <c r="J335" s="4">
        <v>0</v>
      </c>
      <c r="K335" s="4">
        <v>0.11946085672082718</v>
      </c>
      <c r="L335" s="4">
        <v>1354</v>
      </c>
      <c r="M335" s="4">
        <v>37.008937658444516</v>
      </c>
      <c r="N335" s="4">
        <v>19.5</v>
      </c>
      <c r="O335" s="4">
        <v>1</v>
      </c>
      <c r="P335" s="4">
        <v>3.7999999999999999E-2</v>
      </c>
      <c r="Q335" s="4">
        <v>4591</v>
      </c>
      <c r="R335" s="4">
        <f t="shared" si="33"/>
        <v>39.912112259970456</v>
      </c>
      <c r="S335" s="4">
        <v>4621.4989999999998</v>
      </c>
      <c r="T335">
        <v>136.44999999999999</v>
      </c>
      <c r="U335">
        <f>VLOOKUP(B335,srednia_mediana!$C:$E,2,0)</f>
        <v>3267.65564348006</v>
      </c>
      <c r="V335">
        <f>VLOOKUP(B335,po_typach_srednie!$C:$F,2,0)</f>
        <v>3888.52623954403</v>
      </c>
      <c r="W335">
        <f>VLOOKUP(B335,po_typach_srednie!C:F,4,0)</f>
        <v>728.02121635436902</v>
      </c>
      <c r="X335">
        <f>VLOOKUP(B335,po_typach_srednie!$C:$F,3,0)</f>
        <v>361.00836885353601</v>
      </c>
      <c r="Y335">
        <f>VLOOKUP(B335,srednia_mediana!$C:$E,3,0)</f>
        <v>4031.27461747505</v>
      </c>
      <c r="Z335" s="5">
        <v>105.1</v>
      </c>
      <c r="AA335">
        <v>10105.35</v>
      </c>
      <c r="AB335">
        <v>9295.7630000000008</v>
      </c>
    </row>
    <row r="336" spans="1:28" x14ac:dyDescent="0.2">
      <c r="A336" s="4" t="s">
        <v>10</v>
      </c>
      <c r="B336" s="4" t="str">
        <f t="shared" si="32"/>
        <v>Legionowo2018</v>
      </c>
      <c r="C336" s="4" t="s">
        <v>6</v>
      </c>
      <c r="D336" s="4">
        <v>2018</v>
      </c>
      <c r="E336" s="4">
        <v>263</v>
      </c>
      <c r="F336" s="4">
        <v>54066</v>
      </c>
      <c r="G336" s="4">
        <v>0.87034224577664587</v>
      </c>
      <c r="H336" s="4">
        <v>1</v>
      </c>
      <c r="I336" s="4">
        <v>0</v>
      </c>
      <c r="J336" s="4">
        <v>0</v>
      </c>
      <c r="K336" s="4">
        <v>0.11724519940915805</v>
      </c>
      <c r="L336" s="4">
        <v>1354</v>
      </c>
      <c r="M336" s="4">
        <v>38.841416047053599</v>
      </c>
      <c r="N336" s="4">
        <v>19.5</v>
      </c>
      <c r="O336" s="4">
        <v>1</v>
      </c>
      <c r="P336" s="4">
        <v>3.5000000000000003E-2</v>
      </c>
      <c r="Q336" s="4">
        <v>4839</v>
      </c>
      <c r="R336" s="4">
        <f t="shared" si="33"/>
        <v>39.930576070901033</v>
      </c>
      <c r="S336" s="4">
        <v>4673.6880000000001</v>
      </c>
      <c r="T336">
        <v>134.47999999999999</v>
      </c>
      <c r="U336">
        <f>VLOOKUP(B336,srednia_mediana!$C:$E,2,0)</f>
        <v>3619.5928788966698</v>
      </c>
      <c r="V336">
        <f>VLOOKUP(B336,po_typach_srednie!$C:$F,2,0)</f>
        <v>4475.6682222409099</v>
      </c>
      <c r="W336">
        <f>VLOOKUP(B336,po_typach_srednie!C:F,4,0)</f>
        <v>828.27776104871896</v>
      </c>
      <c r="X336">
        <f>VLOOKUP(B336,po_typach_srednie!$C:$F,3,0)</f>
        <v>319.32328514405299</v>
      </c>
      <c r="Y336">
        <f>VLOOKUP(B336,srednia_mediana!$C:$E,3,0)</f>
        <v>3960.29657312667</v>
      </c>
      <c r="Z336" s="5">
        <v>105.6</v>
      </c>
      <c r="AA336">
        <v>10331.18</v>
      </c>
      <c r="AB336">
        <v>9484.5210000000006</v>
      </c>
    </row>
    <row r="337" spans="1:28" x14ac:dyDescent="0.2">
      <c r="A337" s="4" t="s">
        <v>10</v>
      </c>
      <c r="B337" s="4" t="str">
        <f t="shared" si="32"/>
        <v>Legionowo2019</v>
      </c>
      <c r="C337" s="4" t="s">
        <v>6</v>
      </c>
      <c r="D337" s="4">
        <v>2019</v>
      </c>
      <c r="E337" s="4">
        <f>VLOOKUP(A337,Sheet1!$A:$B,2,0)</f>
        <v>262</v>
      </c>
      <c r="H337" s="4">
        <v>1</v>
      </c>
      <c r="I337" s="4">
        <v>0</v>
      </c>
      <c r="J337" s="4">
        <v>0</v>
      </c>
      <c r="U337">
        <f>VLOOKUP(B337,srednia_mediana!$C:$E,2,0)</f>
        <v>3586.02394712764</v>
      </c>
      <c r="V337">
        <f>VLOOKUP(B337,po_typach_srednie!$C:$F,2,0)</f>
        <v>4636.1251949257703</v>
      </c>
      <c r="W337">
        <f>VLOOKUP(B337,po_typach_srednie!C:F,4,0)</f>
        <v>667.40802169656797</v>
      </c>
      <c r="X337">
        <f>VLOOKUP(B337,po_typach_srednie!$C:$F,3,0)</f>
        <v>374.88516071761097</v>
      </c>
      <c r="Y337">
        <f>VLOOKUP(B337,srednia_mediana!$C:$E,3,0)</f>
        <v>3985.7466195707102</v>
      </c>
      <c r="Z337" s="5"/>
    </row>
    <row r="338" spans="1:28" x14ac:dyDescent="0.2">
      <c r="A338" s="4" t="s">
        <v>11</v>
      </c>
      <c r="B338" s="4" t="str">
        <f t="shared" si="32"/>
        <v>Leoncin2008</v>
      </c>
      <c r="C338" s="4" t="s">
        <v>3</v>
      </c>
      <c r="D338" s="4">
        <v>2008</v>
      </c>
      <c r="E338" s="4">
        <v>11</v>
      </c>
      <c r="F338" s="4">
        <v>5186</v>
      </c>
      <c r="G338" s="4">
        <v>0.52736157271318829</v>
      </c>
      <c r="H338" s="4">
        <v>0</v>
      </c>
      <c r="I338" s="4">
        <v>0</v>
      </c>
      <c r="J338" s="4">
        <v>1</v>
      </c>
      <c r="K338" s="4">
        <v>0.50880554500569686</v>
      </c>
      <c r="L338" s="4">
        <v>15798</v>
      </c>
      <c r="M338" s="4">
        <v>57.848052448900887</v>
      </c>
      <c r="N338" s="4">
        <v>37.270000000000003</v>
      </c>
      <c r="O338" s="4">
        <v>0</v>
      </c>
      <c r="P338" s="4">
        <v>2.5000000000000001E-2</v>
      </c>
      <c r="R338" s="4">
        <f t="shared" ref="R338:R348" si="34">F338/L338</f>
        <v>0.32826940119002407</v>
      </c>
      <c r="S338" s="4">
        <v>4597.4880000000003</v>
      </c>
      <c r="T338">
        <v>2.7</v>
      </c>
      <c r="Z338" s="5">
        <v>101.1</v>
      </c>
      <c r="AA338">
        <v>8298.7060000000001</v>
      </c>
      <c r="AB338">
        <v>7785.6949999999997</v>
      </c>
    </row>
    <row r="339" spans="1:28" x14ac:dyDescent="0.2">
      <c r="A339" s="4" t="s">
        <v>11</v>
      </c>
      <c r="B339" s="4" t="str">
        <f t="shared" si="32"/>
        <v>Leoncin2009</v>
      </c>
      <c r="C339" s="4" t="s">
        <v>3</v>
      </c>
      <c r="D339" s="4">
        <v>2009</v>
      </c>
      <c r="E339" s="4">
        <v>8</v>
      </c>
      <c r="F339" s="4">
        <v>5203</v>
      </c>
      <c r="G339" s="4">
        <v>0.57458751768517569</v>
      </c>
      <c r="H339" s="4">
        <v>0</v>
      </c>
      <c r="I339" s="4">
        <v>0</v>
      </c>
      <c r="J339" s="4">
        <v>1</v>
      </c>
      <c r="K339" s="4">
        <v>0.50874224585390548</v>
      </c>
      <c r="L339" s="4">
        <v>15798</v>
      </c>
      <c r="M339" s="4">
        <v>57.65904285988853</v>
      </c>
      <c r="N339" s="4">
        <v>37.270000000000003</v>
      </c>
      <c r="O339" s="4">
        <v>0</v>
      </c>
      <c r="P339" s="4">
        <v>3.9E-2</v>
      </c>
      <c r="R339" s="4">
        <f t="shared" si="34"/>
        <v>0.32934548677047726</v>
      </c>
      <c r="S339" s="4">
        <v>4634.5889999999999</v>
      </c>
      <c r="T339">
        <v>2.7</v>
      </c>
      <c r="Z339" s="5">
        <v>100.4</v>
      </c>
      <c r="AA339">
        <v>7982.5429999999997</v>
      </c>
      <c r="AB339">
        <v>7521.433</v>
      </c>
    </row>
    <row r="340" spans="1:28" x14ac:dyDescent="0.2">
      <c r="A340" s="4" t="s">
        <v>11</v>
      </c>
      <c r="B340" s="4" t="str">
        <f t="shared" si="32"/>
        <v>Leoncin2010</v>
      </c>
      <c r="C340" s="4" t="s">
        <v>3</v>
      </c>
      <c r="D340" s="4">
        <v>2010</v>
      </c>
      <c r="E340" s="4">
        <v>28</v>
      </c>
      <c r="F340" s="4">
        <v>5347</v>
      </c>
      <c r="G340" s="4">
        <v>0.62386050918783065</v>
      </c>
      <c r="H340" s="4">
        <v>0</v>
      </c>
      <c r="I340" s="4">
        <v>0</v>
      </c>
      <c r="J340" s="4">
        <v>1</v>
      </c>
      <c r="K340" s="4">
        <v>0.50869160653247247</v>
      </c>
      <c r="L340" s="4">
        <v>15798</v>
      </c>
      <c r="M340" s="4">
        <v>56.10622779128483</v>
      </c>
      <c r="N340" s="4">
        <v>37.270000000000003</v>
      </c>
      <c r="O340" s="4">
        <v>0</v>
      </c>
      <c r="P340" s="4">
        <v>4.8000000000000001E-2</v>
      </c>
      <c r="R340" s="4">
        <f t="shared" si="34"/>
        <v>0.33846056462843399</v>
      </c>
      <c r="S340" s="4">
        <v>4028.5990000000002</v>
      </c>
      <c r="T340">
        <v>2.7</v>
      </c>
      <c r="U340">
        <f>VLOOKUP(B340,srednia_mediana!$C:$E,2,0)</f>
        <v>97.965316829821106</v>
      </c>
      <c r="W340">
        <f>VLOOKUP(B340,po_typach_srednie!C:F,4,0)</f>
        <v>101.71086195318701</v>
      </c>
      <c r="X340">
        <f>VLOOKUP(B340,po_typach_srednie!$C:$F,3,0)</f>
        <v>92.779177428238199</v>
      </c>
      <c r="Y340">
        <f>VLOOKUP(B340,srednia_mediana!$C:$E,3,0)</f>
        <v>86.250656354442398</v>
      </c>
      <c r="Z340" s="5">
        <v>99.5</v>
      </c>
      <c r="AA340">
        <v>7576.0469999999996</v>
      </c>
      <c r="AB340">
        <v>7181.6670000000004</v>
      </c>
    </row>
    <row r="341" spans="1:28" x14ac:dyDescent="0.2">
      <c r="A341" s="4" t="s">
        <v>11</v>
      </c>
      <c r="B341" s="4" t="str">
        <f t="shared" si="32"/>
        <v>Leoncin2011</v>
      </c>
      <c r="C341" s="4" t="s">
        <v>3</v>
      </c>
      <c r="D341" s="4">
        <v>2011</v>
      </c>
      <c r="E341" s="4">
        <v>28</v>
      </c>
      <c r="F341" s="4">
        <v>5435</v>
      </c>
      <c r="G341" s="4">
        <v>0.6438647692188959</v>
      </c>
      <c r="H341" s="4">
        <v>0</v>
      </c>
      <c r="I341" s="4">
        <v>0</v>
      </c>
      <c r="J341" s="4">
        <v>1</v>
      </c>
      <c r="K341" s="4">
        <v>0.50868907456640089</v>
      </c>
      <c r="L341" s="4">
        <v>15798</v>
      </c>
      <c r="M341" s="4">
        <v>55.197792088316469</v>
      </c>
      <c r="N341" s="4">
        <v>37.270000000000003</v>
      </c>
      <c r="O341" s="4">
        <v>0</v>
      </c>
      <c r="P341" s="4">
        <v>5.2999999999999999E-2</v>
      </c>
      <c r="R341" s="4">
        <f t="shared" si="34"/>
        <v>0.34403088998607417</v>
      </c>
      <c r="S341" s="4">
        <v>4387.2470000000003</v>
      </c>
      <c r="T341">
        <v>2.7</v>
      </c>
      <c r="Z341" s="5">
        <v>101.2</v>
      </c>
      <c r="AA341">
        <v>8343.8719999999994</v>
      </c>
      <c r="AB341">
        <v>7823.4459999999999</v>
      </c>
    </row>
    <row r="342" spans="1:28" x14ac:dyDescent="0.2">
      <c r="A342" s="4" t="s">
        <v>11</v>
      </c>
      <c r="B342" s="4" t="str">
        <f t="shared" si="32"/>
        <v>Leoncin2012</v>
      </c>
      <c r="C342" s="4" t="s">
        <v>3</v>
      </c>
      <c r="D342" s="4">
        <v>2012</v>
      </c>
      <c r="E342" s="4">
        <v>37</v>
      </c>
      <c r="F342" s="4">
        <v>5473</v>
      </c>
      <c r="G342" s="4">
        <v>0.53743457149297813</v>
      </c>
      <c r="H342" s="4">
        <v>0</v>
      </c>
      <c r="I342" s="4">
        <v>0</v>
      </c>
      <c r="J342" s="4">
        <v>1</v>
      </c>
      <c r="K342" s="4">
        <v>0.50875237371819215</v>
      </c>
      <c r="L342" s="4">
        <v>15798</v>
      </c>
      <c r="M342" s="4">
        <v>54.814544125708025</v>
      </c>
      <c r="N342" s="4">
        <v>37.270000000000003</v>
      </c>
      <c r="O342" s="4">
        <v>0</v>
      </c>
      <c r="P342" s="4">
        <v>5.5999999999999994E-2</v>
      </c>
      <c r="R342" s="4">
        <f t="shared" si="34"/>
        <v>0.3464362577541461</v>
      </c>
      <c r="S342" s="4">
        <v>4449.0820000000003</v>
      </c>
      <c r="T342">
        <v>2.7</v>
      </c>
      <c r="Z342" s="5">
        <v>101.6</v>
      </c>
      <c r="AA342">
        <v>8524.5370000000003</v>
      </c>
      <c r="AB342">
        <v>7974.4530000000004</v>
      </c>
    </row>
    <row r="343" spans="1:28" x14ac:dyDescent="0.2">
      <c r="A343" s="4" t="s">
        <v>11</v>
      </c>
      <c r="B343" s="4" t="str">
        <f t="shared" si="32"/>
        <v>Leoncin2013</v>
      </c>
      <c r="C343" s="4" t="s">
        <v>3</v>
      </c>
      <c r="D343" s="4">
        <v>2013</v>
      </c>
      <c r="E343" s="4">
        <v>13</v>
      </c>
      <c r="F343" s="4">
        <v>5512</v>
      </c>
      <c r="G343" s="4">
        <v>0.55585254913700211</v>
      </c>
      <c r="H343" s="4">
        <v>0</v>
      </c>
      <c r="I343" s="4">
        <v>0</v>
      </c>
      <c r="J343" s="4">
        <v>1</v>
      </c>
      <c r="K343" s="4">
        <v>0.50878339030256992</v>
      </c>
      <c r="L343" s="4">
        <v>15798</v>
      </c>
      <c r="M343" s="4">
        <v>54.426705370101594</v>
      </c>
      <c r="N343" s="4">
        <v>37.270000000000003</v>
      </c>
      <c r="O343" s="4">
        <v>0</v>
      </c>
      <c r="P343" s="4">
        <v>5.7000000000000002E-2</v>
      </c>
      <c r="R343" s="4">
        <f t="shared" si="34"/>
        <v>0.34890492467400935</v>
      </c>
      <c r="S343" s="4">
        <v>3929.6619999999998</v>
      </c>
      <c r="T343">
        <v>2.6900000000000004</v>
      </c>
      <c r="Z343" s="5">
        <v>106.8</v>
      </c>
      <c r="AA343">
        <v>10873.18</v>
      </c>
      <c r="AB343">
        <v>9937.5409999999993</v>
      </c>
    </row>
    <row r="344" spans="1:28" x14ac:dyDescent="0.2">
      <c r="A344" s="4" t="s">
        <v>11</v>
      </c>
      <c r="B344" s="4" t="str">
        <f t="shared" si="32"/>
        <v>Leoncin2014</v>
      </c>
      <c r="C344" s="4" t="s">
        <v>3</v>
      </c>
      <c r="D344" s="4">
        <v>2014</v>
      </c>
      <c r="E344" s="4">
        <v>41</v>
      </c>
      <c r="F344" s="4">
        <v>5532</v>
      </c>
      <c r="G344" s="4">
        <v>0.58202923075135871</v>
      </c>
      <c r="H344" s="4">
        <v>0</v>
      </c>
      <c r="I344" s="4">
        <v>0</v>
      </c>
      <c r="J344" s="4">
        <v>1</v>
      </c>
      <c r="K344" s="4">
        <v>0.50884732244587927</v>
      </c>
      <c r="L344" s="4">
        <v>15798</v>
      </c>
      <c r="M344" s="4">
        <v>54.229934924078094</v>
      </c>
      <c r="N344" s="4">
        <v>37.270000000000003</v>
      </c>
      <c r="O344" s="4">
        <v>0</v>
      </c>
      <c r="P344" s="4">
        <v>5.7999999999999996E-2</v>
      </c>
      <c r="R344" s="4">
        <f t="shared" si="34"/>
        <v>0.35017090770983667</v>
      </c>
      <c r="S344" s="4">
        <v>3892.56</v>
      </c>
      <c r="T344">
        <v>2.6900000000000004</v>
      </c>
      <c r="U344">
        <f>VLOOKUP(B344,srednia_mediana!$C:$E,2,0)</f>
        <v>106.73514154520601</v>
      </c>
      <c r="W344">
        <f>VLOOKUP(B344,po_typach_srednie!C:F,4,0)</f>
        <v>106.73514154520601</v>
      </c>
      <c r="Y344">
        <f>VLOOKUP(B344,srednia_mediana!$C:$E,3,0)</f>
        <v>105.355884425651</v>
      </c>
      <c r="Z344" s="5">
        <v>107.1</v>
      </c>
      <c r="AA344">
        <v>11008.68</v>
      </c>
      <c r="AB344">
        <v>10050.799999999999</v>
      </c>
    </row>
    <row r="345" spans="1:28" x14ac:dyDescent="0.2">
      <c r="A345" s="4" t="s">
        <v>11</v>
      </c>
      <c r="B345" s="4" t="str">
        <f t="shared" si="32"/>
        <v>Leoncin2015</v>
      </c>
      <c r="C345" s="4" t="s">
        <v>3</v>
      </c>
      <c r="D345" s="4">
        <v>2015</v>
      </c>
      <c r="E345" s="4">
        <v>32</v>
      </c>
      <c r="F345" s="4">
        <v>5556</v>
      </c>
      <c r="G345" s="4">
        <v>0.56480131584773419</v>
      </c>
      <c r="H345" s="4">
        <v>0</v>
      </c>
      <c r="I345" s="4">
        <v>0</v>
      </c>
      <c r="J345" s="4">
        <v>1</v>
      </c>
      <c r="K345" s="4">
        <v>0.49901443220660846</v>
      </c>
      <c r="L345" s="4">
        <v>15798</v>
      </c>
      <c r="M345" s="4">
        <v>53.99568034557236</v>
      </c>
      <c r="N345" s="4">
        <v>37.270000000000003</v>
      </c>
      <c r="O345" s="4">
        <v>0</v>
      </c>
      <c r="P345" s="4">
        <v>4.2000000000000003E-2</v>
      </c>
      <c r="Q345" s="4">
        <v>3833</v>
      </c>
      <c r="R345" s="4">
        <f t="shared" si="34"/>
        <v>0.35169008735282947</v>
      </c>
      <c r="S345" s="4">
        <v>3805.99</v>
      </c>
      <c r="T345">
        <v>2.6900000000000004</v>
      </c>
      <c r="Z345" s="5">
        <v>102.2</v>
      </c>
      <c r="AA345">
        <v>8795.5339999999997</v>
      </c>
      <c r="AB345">
        <v>8200.9629999999997</v>
      </c>
    </row>
    <row r="346" spans="1:28" x14ac:dyDescent="0.2">
      <c r="A346" s="4" t="s">
        <v>11</v>
      </c>
      <c r="B346" s="4" t="str">
        <f t="shared" si="32"/>
        <v>Leoncin2016</v>
      </c>
      <c r="C346" s="4" t="s">
        <v>3</v>
      </c>
      <c r="D346" s="4">
        <v>2016</v>
      </c>
      <c r="E346" s="4">
        <v>15</v>
      </c>
      <c r="F346" s="4">
        <v>5548</v>
      </c>
      <c r="G346" s="4">
        <v>0.54655472812783212</v>
      </c>
      <c r="H346" s="4">
        <v>0</v>
      </c>
      <c r="I346" s="4">
        <v>0</v>
      </c>
      <c r="J346" s="4">
        <v>1</v>
      </c>
      <c r="K346" s="4">
        <v>0.49909735409545508</v>
      </c>
      <c r="L346" s="4">
        <v>15798</v>
      </c>
      <c r="M346" s="4">
        <v>54.073540014419606</v>
      </c>
      <c r="N346" s="4">
        <v>37.270000000000003</v>
      </c>
      <c r="O346" s="4">
        <v>0</v>
      </c>
      <c r="P346" s="4">
        <v>0.04</v>
      </c>
      <c r="Q346" s="4">
        <v>3684</v>
      </c>
      <c r="R346" s="4">
        <f t="shared" si="34"/>
        <v>0.35118369413849854</v>
      </c>
      <c r="S346" s="4">
        <v>3694.6860000000001</v>
      </c>
      <c r="T346">
        <v>2.6900000000000004</v>
      </c>
      <c r="U346">
        <f>VLOOKUP(B346,srednia_mediana!$C:$E,2,0)</f>
        <v>134.16419404428001</v>
      </c>
      <c r="W346">
        <f>VLOOKUP(B346,po_typach_srednie!C:F,4,0)</f>
        <v>184.018459256406</v>
      </c>
      <c r="X346">
        <f>VLOOKUP(B346,po_typach_srednie!$C:$F,3,0)</f>
        <v>65.135211442876098</v>
      </c>
      <c r="Y346">
        <f>VLOOKUP(B346,srednia_mediana!$C:$E,3,0)</f>
        <v>117.456365065211</v>
      </c>
      <c r="Z346" s="5">
        <v>105.1</v>
      </c>
      <c r="AA346">
        <v>10105.35</v>
      </c>
      <c r="AB346">
        <v>9295.7630000000008</v>
      </c>
    </row>
    <row r="347" spans="1:28" x14ac:dyDescent="0.2">
      <c r="A347" s="4" t="s">
        <v>11</v>
      </c>
      <c r="B347" s="4" t="str">
        <f t="shared" si="32"/>
        <v>Leoncin2017</v>
      </c>
      <c r="C347" s="4" t="s">
        <v>3</v>
      </c>
      <c r="D347" s="4">
        <v>2017</v>
      </c>
      <c r="E347" s="4">
        <v>22</v>
      </c>
      <c r="F347" s="4">
        <v>5577</v>
      </c>
      <c r="G347" s="4">
        <v>0.56243136232708157</v>
      </c>
      <c r="H347" s="4">
        <v>0</v>
      </c>
      <c r="I347" s="4">
        <v>0</v>
      </c>
      <c r="J347" s="4">
        <v>1</v>
      </c>
      <c r="K347" s="4">
        <v>0.49909608811241929</v>
      </c>
      <c r="L347" s="4">
        <v>15798</v>
      </c>
      <c r="M347" s="4">
        <v>53.792361484669172</v>
      </c>
      <c r="N347" s="4">
        <v>37.270000000000003</v>
      </c>
      <c r="O347" s="4">
        <v>0</v>
      </c>
      <c r="P347" s="4">
        <v>3.4000000000000002E-2</v>
      </c>
      <c r="Q347" s="4">
        <v>3880</v>
      </c>
      <c r="R347" s="4">
        <f t="shared" si="34"/>
        <v>0.35301936954044816</v>
      </c>
      <c r="S347" s="4">
        <v>3904.9270000000001</v>
      </c>
      <c r="T347">
        <v>2.6900000000000004</v>
      </c>
      <c r="U347">
        <f>VLOOKUP(B347,srednia_mediana!$C:$E,2,0)</f>
        <v>148.24912206757699</v>
      </c>
      <c r="W347">
        <f>VLOOKUP(B347,po_typach_srednie!C:F,4,0)</f>
        <v>148.24912206757801</v>
      </c>
      <c r="Y347">
        <f>VLOOKUP(B347,srednia_mediana!$C:$E,3,0)</f>
        <v>82.126142085658302</v>
      </c>
      <c r="Z347" s="5">
        <v>105.6</v>
      </c>
      <c r="AA347">
        <v>10331.18</v>
      </c>
      <c r="AB347">
        <v>9484.5210000000006</v>
      </c>
    </row>
    <row r="348" spans="1:28" x14ac:dyDescent="0.2">
      <c r="A348" s="4" t="s">
        <v>11</v>
      </c>
      <c r="B348" s="4" t="str">
        <f t="shared" si="32"/>
        <v>Leoncin2018</v>
      </c>
      <c r="C348" s="4" t="s">
        <v>3</v>
      </c>
      <c r="D348" s="4">
        <v>2018</v>
      </c>
      <c r="E348" s="4">
        <v>18</v>
      </c>
      <c r="F348" s="4">
        <v>5578</v>
      </c>
      <c r="G348" s="4">
        <v>0.56056022559480778</v>
      </c>
      <c r="H348" s="4">
        <v>0</v>
      </c>
      <c r="I348" s="4">
        <v>0</v>
      </c>
      <c r="J348" s="4">
        <v>1</v>
      </c>
      <c r="K348" s="4">
        <v>0.49909355614634765</v>
      </c>
      <c r="L348" s="4">
        <v>15798</v>
      </c>
      <c r="M348" s="4">
        <v>17.927572606669059</v>
      </c>
      <c r="N348" s="4">
        <v>37.270000000000003</v>
      </c>
      <c r="O348" s="4">
        <v>0</v>
      </c>
      <c r="P348" s="4">
        <v>3.6000000000000004E-2</v>
      </c>
      <c r="Q348" s="4">
        <v>3963</v>
      </c>
      <c r="R348" s="4">
        <f t="shared" si="34"/>
        <v>0.35308266869223953</v>
      </c>
      <c r="S348" s="4">
        <v>3954.3960000000002</v>
      </c>
      <c r="T348">
        <v>2.6900000000000004</v>
      </c>
      <c r="U348">
        <f>VLOOKUP(B348,srednia_mediana!$C:$E,2,0)</f>
        <v>113.964655177319</v>
      </c>
      <c r="W348">
        <f>VLOOKUP(B348,po_typach_srednie!C:F,4,0)</f>
        <v>165.61714799866999</v>
      </c>
      <c r="X348">
        <f>VLOOKUP(B348,po_typach_srednie!$C:$F,3,0)</f>
        <v>45.094664748850803</v>
      </c>
      <c r="Y348">
        <f>VLOOKUP(B348,srednia_mediana!$C:$E,3,0)</f>
        <v>104.771397353311</v>
      </c>
      <c r="Z348" s="5">
        <v>101.4</v>
      </c>
      <c r="AA348">
        <v>8434.2049999999999</v>
      </c>
      <c r="AB348">
        <v>7898.95</v>
      </c>
    </row>
    <row r="349" spans="1:28" x14ac:dyDescent="0.2">
      <c r="A349" s="4" t="s">
        <v>11</v>
      </c>
      <c r="B349" s="4" t="str">
        <f t="shared" si="32"/>
        <v>Leoncin2019</v>
      </c>
      <c r="C349" s="4" t="s">
        <v>3</v>
      </c>
      <c r="D349" s="4">
        <v>2019</v>
      </c>
      <c r="E349" s="4">
        <f>VLOOKUP(A349,Sheet1!$A:$B,2,0)</f>
        <v>20</v>
      </c>
      <c r="H349" s="4">
        <v>0</v>
      </c>
      <c r="I349" s="4">
        <v>0</v>
      </c>
      <c r="J349" s="4">
        <v>1</v>
      </c>
      <c r="U349">
        <f>VLOOKUP(B349,srednia_mediana!$C:$E,2,0)</f>
        <v>106.310837246419</v>
      </c>
      <c r="W349">
        <f>VLOOKUP(B349,po_typach_srednie!C:F,4,0)</f>
        <v>139.80240304225401</v>
      </c>
      <c r="X349">
        <f>VLOOKUP(B349,po_typach_srednie!$C:$F,3,0)</f>
        <v>75.052042503639598</v>
      </c>
      <c r="Y349">
        <f>VLOOKUP(B349,srednia_mediana!$C:$E,3,0)</f>
        <v>77.180174733218706</v>
      </c>
      <c r="Z349" s="5"/>
    </row>
    <row r="350" spans="1:28" x14ac:dyDescent="0.2">
      <c r="A350" s="4" t="s">
        <v>12</v>
      </c>
      <c r="B350" s="4" t="str">
        <f t="shared" si="32"/>
        <v>Leszno2008</v>
      </c>
      <c r="C350" s="4" t="s">
        <v>109</v>
      </c>
      <c r="D350" s="4">
        <v>2008</v>
      </c>
      <c r="E350" s="4">
        <v>81</v>
      </c>
      <c r="F350" s="4">
        <v>9012</v>
      </c>
      <c r="G350" s="4">
        <v>0.80035400641244669</v>
      </c>
      <c r="H350" s="4">
        <v>0</v>
      </c>
      <c r="I350" s="4">
        <v>0</v>
      </c>
      <c r="J350" s="4">
        <v>1</v>
      </c>
      <c r="K350" s="4">
        <v>0.41166373520946598</v>
      </c>
      <c r="L350" s="4">
        <v>12508</v>
      </c>
      <c r="M350" s="4">
        <v>11.096316023080337</v>
      </c>
      <c r="N350" s="4">
        <v>28.82</v>
      </c>
      <c r="O350" s="4">
        <v>0</v>
      </c>
      <c r="P350" s="4">
        <v>3.3000000000000002E-2</v>
      </c>
      <c r="R350" s="4">
        <f t="shared" ref="R350:R360" si="35">F350/L350</f>
        <v>0.72049888071634149</v>
      </c>
      <c r="S350" s="4">
        <v>5673.7340000000004</v>
      </c>
      <c r="T350">
        <v>13.1</v>
      </c>
      <c r="U350">
        <f>VLOOKUP(B350,srednia_mediana!$C:$E,2,0)</f>
        <v>801.36272515458097</v>
      </c>
      <c r="W350">
        <f>VLOOKUP(B350,po_typach_srednie!C:F,4,0)</f>
        <v>801.36272515458199</v>
      </c>
      <c r="Y350">
        <f>VLOOKUP(B350,srednia_mediana!$C:$E,3,0)</f>
        <v>882.35294117647004</v>
      </c>
      <c r="Z350" s="5">
        <v>100.4</v>
      </c>
      <c r="AA350">
        <v>7982.5429999999997</v>
      </c>
      <c r="AB350">
        <v>7521.433</v>
      </c>
    </row>
    <row r="351" spans="1:28" x14ac:dyDescent="0.2">
      <c r="A351" s="4" t="s">
        <v>12</v>
      </c>
      <c r="B351" s="4" t="str">
        <f t="shared" si="32"/>
        <v>Leszno2009</v>
      </c>
      <c r="C351" s="4" t="s">
        <v>109</v>
      </c>
      <c r="D351" s="4">
        <v>2009</v>
      </c>
      <c r="E351" s="4">
        <v>61</v>
      </c>
      <c r="F351" s="4">
        <v>9040</v>
      </c>
      <c r="G351" s="4">
        <v>0.81609362913030481</v>
      </c>
      <c r="H351" s="4">
        <v>0</v>
      </c>
      <c r="I351" s="4">
        <v>0</v>
      </c>
      <c r="J351" s="4">
        <v>1</v>
      </c>
      <c r="K351" s="4">
        <v>0.41187160217460822</v>
      </c>
      <c r="L351" s="4">
        <v>12508</v>
      </c>
      <c r="M351" s="4">
        <v>22.123893805309734</v>
      </c>
      <c r="N351" s="4">
        <v>28.82</v>
      </c>
      <c r="O351" s="4">
        <v>0</v>
      </c>
      <c r="P351" s="4">
        <v>4.0999999999999995E-2</v>
      </c>
      <c r="R351" s="4">
        <f t="shared" si="35"/>
        <v>0.72273744803325868</v>
      </c>
      <c r="S351" s="4">
        <v>5729.7659999999996</v>
      </c>
      <c r="T351">
        <v>13.1</v>
      </c>
      <c r="U351">
        <f>VLOOKUP(B351,srednia_mediana!$C:$E,2,0)</f>
        <v>184.61988729458699</v>
      </c>
      <c r="X351">
        <f>VLOOKUP(B351,po_typach_srednie!$C:$F,3,0)</f>
        <v>184.61988729458801</v>
      </c>
      <c r="Y351">
        <f>VLOOKUP(B351,srednia_mediana!$C:$E,3,0)</f>
        <v>160</v>
      </c>
      <c r="Z351" s="5">
        <v>99.5</v>
      </c>
      <c r="AA351">
        <v>7576.0469999999996</v>
      </c>
      <c r="AB351">
        <v>7181.6670000000004</v>
      </c>
    </row>
    <row r="352" spans="1:28" x14ac:dyDescent="0.2">
      <c r="A352" s="4" t="s">
        <v>12</v>
      </c>
      <c r="B352" s="4" t="str">
        <f t="shared" si="32"/>
        <v>Leszno2010</v>
      </c>
      <c r="C352" s="4" t="s">
        <v>109</v>
      </c>
      <c r="D352" s="4">
        <v>2010</v>
      </c>
      <c r="E352" s="4">
        <v>109</v>
      </c>
      <c r="F352" s="4">
        <v>9688</v>
      </c>
      <c r="G352" s="4">
        <v>0.83325780875524724</v>
      </c>
      <c r="H352" s="4">
        <v>0</v>
      </c>
      <c r="I352" s="4">
        <v>0</v>
      </c>
      <c r="J352" s="4">
        <v>1</v>
      </c>
      <c r="K352" s="4">
        <v>0.41187160217460822</v>
      </c>
      <c r="L352" s="4">
        <v>12508</v>
      </c>
      <c r="M352" s="4">
        <v>20.644095788604456</v>
      </c>
      <c r="N352" s="4">
        <v>28.82</v>
      </c>
      <c r="O352" s="4">
        <v>0</v>
      </c>
      <c r="P352" s="4">
        <v>3.9E-2</v>
      </c>
      <c r="R352" s="4">
        <f t="shared" si="35"/>
        <v>0.77454429165334182</v>
      </c>
      <c r="S352" s="4">
        <v>4814.5789999999997</v>
      </c>
      <c r="T352">
        <v>13.1</v>
      </c>
      <c r="U352">
        <f>VLOOKUP(B352,srednia_mediana!$C:$E,2,0)</f>
        <v>254.03856859928999</v>
      </c>
      <c r="X352">
        <f>VLOOKUP(B352,po_typach_srednie!$C:$F,3,0)</f>
        <v>254.03856859928999</v>
      </c>
      <c r="Y352">
        <f>VLOOKUP(B352,srednia_mediana!$C:$E,3,0)</f>
        <v>188.28451882845101</v>
      </c>
      <c r="Z352" s="5">
        <v>101.2</v>
      </c>
      <c r="AA352">
        <v>8343.8719999999994</v>
      </c>
      <c r="AB352">
        <v>7823.4459999999999</v>
      </c>
    </row>
    <row r="353" spans="1:28" x14ac:dyDescent="0.2">
      <c r="A353" s="4" t="s">
        <v>12</v>
      </c>
      <c r="B353" s="4" t="str">
        <f t="shared" si="32"/>
        <v>Leszno2011</v>
      </c>
      <c r="C353" s="4" t="s">
        <v>109</v>
      </c>
      <c r="D353" s="4">
        <v>2011</v>
      </c>
      <c r="E353" s="4">
        <v>101</v>
      </c>
      <c r="F353" s="4">
        <v>9770</v>
      </c>
      <c r="G353" s="4">
        <v>0.89455152240247349</v>
      </c>
      <c r="H353" s="4">
        <v>0</v>
      </c>
      <c r="I353" s="4">
        <v>0</v>
      </c>
      <c r="J353" s="4">
        <v>1</v>
      </c>
      <c r="K353" s="4">
        <v>0.40943316277582342</v>
      </c>
      <c r="L353" s="4">
        <v>12508</v>
      </c>
      <c r="M353" s="4">
        <v>20.470829068577277</v>
      </c>
      <c r="N353" s="4">
        <v>28.82</v>
      </c>
      <c r="O353" s="4">
        <v>0</v>
      </c>
      <c r="P353" s="4">
        <v>4.9000000000000002E-2</v>
      </c>
      <c r="R353" s="4">
        <f t="shared" si="35"/>
        <v>0.7811000959385993</v>
      </c>
      <c r="S353" s="4">
        <v>5356.22</v>
      </c>
      <c r="T353">
        <v>13.899999999999999</v>
      </c>
      <c r="U353">
        <f>VLOOKUP(B353,srednia_mediana!$C:$E,2,0)</f>
        <v>177.54793395863101</v>
      </c>
      <c r="X353">
        <f>VLOOKUP(B353,po_typach_srednie!$C:$F,3,0)</f>
        <v>177.54793395863101</v>
      </c>
      <c r="Y353">
        <f>VLOOKUP(B353,srednia_mediana!$C:$E,3,0)</f>
        <v>164.11997736276101</v>
      </c>
      <c r="Z353" s="5">
        <v>101.6</v>
      </c>
      <c r="AA353">
        <v>8524.5370000000003</v>
      </c>
      <c r="AB353">
        <v>7974.4530000000004</v>
      </c>
    </row>
    <row r="354" spans="1:28" x14ac:dyDescent="0.2">
      <c r="A354" s="4" t="s">
        <v>12</v>
      </c>
      <c r="B354" s="4" t="str">
        <f t="shared" si="32"/>
        <v>Leszno2012</v>
      </c>
      <c r="C354" s="4" t="s">
        <v>109</v>
      </c>
      <c r="D354" s="4">
        <v>2012</v>
      </c>
      <c r="E354" s="4">
        <v>115</v>
      </c>
      <c r="F354" s="4">
        <v>9846</v>
      </c>
      <c r="G354" s="4">
        <v>0.91557344016045927</v>
      </c>
      <c r="H354" s="4">
        <v>0</v>
      </c>
      <c r="I354" s="4">
        <v>0</v>
      </c>
      <c r="J354" s="4">
        <v>1</v>
      </c>
      <c r="K354" s="4">
        <v>0.40916933162775826</v>
      </c>
      <c r="L354" s="4">
        <v>12508</v>
      </c>
      <c r="M354" s="4">
        <v>20.312817387771684</v>
      </c>
      <c r="N354" s="4">
        <v>28.82</v>
      </c>
      <c r="O354" s="4">
        <v>0</v>
      </c>
      <c r="P354" s="4">
        <v>5.5999999999999994E-2</v>
      </c>
      <c r="R354" s="4">
        <f t="shared" si="35"/>
        <v>0.78717620722737447</v>
      </c>
      <c r="S354" s="4">
        <v>5449.607</v>
      </c>
      <c r="T354">
        <v>13.899999999999999</v>
      </c>
      <c r="U354">
        <f>VLOOKUP(B354,srednia_mediana!$C:$E,2,0)</f>
        <v>144.840053461579</v>
      </c>
      <c r="X354">
        <f>VLOOKUP(B354,po_typach_srednie!$C:$F,3,0)</f>
        <v>144.840053461579</v>
      </c>
      <c r="Y354">
        <f>VLOOKUP(B354,srednia_mediana!$C:$E,3,0)</f>
        <v>137.35714285714201</v>
      </c>
      <c r="Z354" s="5">
        <v>106.8</v>
      </c>
      <c r="AA354">
        <v>10873.18</v>
      </c>
      <c r="AB354">
        <v>9937.5409999999993</v>
      </c>
    </row>
    <row r="355" spans="1:28" x14ac:dyDescent="0.2">
      <c r="A355" s="4" t="s">
        <v>12</v>
      </c>
      <c r="B355" s="4" t="str">
        <f t="shared" si="32"/>
        <v>Leszno2013</v>
      </c>
      <c r="C355" s="4" t="s">
        <v>109</v>
      </c>
      <c r="D355" s="4">
        <v>2013</v>
      </c>
      <c r="E355" s="4">
        <v>114</v>
      </c>
      <c r="F355" s="4">
        <v>9987</v>
      </c>
      <c r="G355" s="4">
        <v>0.91678096033940049</v>
      </c>
      <c r="H355" s="4">
        <v>0</v>
      </c>
      <c r="I355" s="4">
        <v>0</v>
      </c>
      <c r="J355" s="4">
        <v>1</v>
      </c>
      <c r="K355" s="4">
        <v>0.40888951071314361</v>
      </c>
      <c r="L355" s="4">
        <v>12508</v>
      </c>
      <c r="M355" s="4">
        <v>30.039050765995796</v>
      </c>
      <c r="N355" s="4">
        <v>28.82</v>
      </c>
      <c r="O355" s="4">
        <v>0</v>
      </c>
      <c r="P355" s="4">
        <v>5.7000000000000002E-2</v>
      </c>
      <c r="R355" s="4">
        <f t="shared" si="35"/>
        <v>0.79844899264470737</v>
      </c>
      <c r="S355" s="4">
        <v>4665.16</v>
      </c>
      <c r="T355">
        <v>13.1</v>
      </c>
      <c r="U355">
        <f>VLOOKUP(B355,srednia_mediana!$C:$E,2,0)</f>
        <v>231.71999359276501</v>
      </c>
      <c r="W355">
        <f>VLOOKUP(B355,po_typach_srednie!C:F,4,0)</f>
        <v>406.99067998177202</v>
      </c>
      <c r="X355">
        <f>VLOOKUP(B355,po_typach_srednie!$C:$F,3,0)</f>
        <v>125.03348883424</v>
      </c>
      <c r="Y355">
        <f>VLOOKUP(B355,srednia_mediana!$C:$E,3,0)</f>
        <v>195.00609036671599</v>
      </c>
      <c r="Z355" s="5">
        <v>107.1</v>
      </c>
      <c r="AA355">
        <v>11008.68</v>
      </c>
      <c r="AB355">
        <v>10050.799999999999</v>
      </c>
    </row>
    <row r="356" spans="1:28" x14ac:dyDescent="0.2">
      <c r="A356" s="4" t="s">
        <v>12</v>
      </c>
      <c r="B356" s="4" t="str">
        <f t="shared" si="32"/>
        <v>Leszno2014</v>
      </c>
      <c r="C356" s="4" t="s">
        <v>109</v>
      </c>
      <c r="D356" s="4">
        <v>2014</v>
      </c>
      <c r="E356" s="4">
        <v>68</v>
      </c>
      <c r="F356" s="4">
        <v>10017</v>
      </c>
      <c r="G356" s="4">
        <v>0.97287836247595494</v>
      </c>
      <c r="H356" s="4">
        <v>0</v>
      </c>
      <c r="I356" s="4">
        <v>0</v>
      </c>
      <c r="J356" s="4">
        <v>1</v>
      </c>
      <c r="K356" s="4">
        <v>0.40874240486088903</v>
      </c>
      <c r="L356" s="4">
        <v>12508</v>
      </c>
      <c r="M356" s="4">
        <v>59.898173105720282</v>
      </c>
      <c r="N356" s="4">
        <v>28.82</v>
      </c>
      <c r="O356" s="4">
        <v>0</v>
      </c>
      <c r="P356" s="4">
        <v>5.5999999999999994E-2</v>
      </c>
      <c r="R356" s="4">
        <f t="shared" si="35"/>
        <v>0.80084745762711862</v>
      </c>
      <c r="S356" s="4">
        <v>4609.1279999999997</v>
      </c>
      <c r="T356">
        <v>13.1</v>
      </c>
      <c r="U356">
        <f>VLOOKUP(B356,srednia_mediana!$C:$E,2,0)</f>
        <v>250.11693157161801</v>
      </c>
      <c r="W356">
        <f>VLOOKUP(B356,po_typach_srednie!C:F,4,0)</f>
        <v>492.79045313529798</v>
      </c>
      <c r="X356">
        <f>VLOOKUP(B356,po_typach_srednie!$C:$F,3,0)</f>
        <v>126.08379832796101</v>
      </c>
      <c r="Y356">
        <f>VLOOKUP(B356,srednia_mediana!$C:$E,3,0)</f>
        <v>237.274468610973</v>
      </c>
      <c r="Z356" s="5">
        <v>102.2</v>
      </c>
      <c r="AA356">
        <v>8795.5339999999997</v>
      </c>
      <c r="AB356">
        <v>8200.9629999999997</v>
      </c>
    </row>
    <row r="357" spans="1:28" x14ac:dyDescent="0.2">
      <c r="A357" s="4" t="s">
        <v>12</v>
      </c>
      <c r="B357" s="4" t="str">
        <f t="shared" si="32"/>
        <v>Leszno2015</v>
      </c>
      <c r="C357" s="4" t="s">
        <v>109</v>
      </c>
      <c r="D357" s="4">
        <v>2015</v>
      </c>
      <c r="E357" s="4">
        <v>88</v>
      </c>
      <c r="F357" s="4">
        <v>10065</v>
      </c>
      <c r="G357" s="4">
        <v>0.98063551255240511</v>
      </c>
      <c r="H357" s="4">
        <v>0</v>
      </c>
      <c r="I357" s="4">
        <v>0</v>
      </c>
      <c r="J357" s="4">
        <v>1</v>
      </c>
      <c r="K357" s="4">
        <v>0.40657739047009916</v>
      </c>
      <c r="L357" s="4">
        <v>12508</v>
      </c>
      <c r="M357" s="4">
        <v>49.677098857426728</v>
      </c>
      <c r="N357" s="4">
        <v>28.82</v>
      </c>
      <c r="O357" s="4">
        <v>0</v>
      </c>
      <c r="P357" s="4">
        <v>0.04</v>
      </c>
      <c r="Q357" s="4">
        <v>4299</v>
      </c>
      <c r="R357" s="4">
        <f t="shared" si="35"/>
        <v>0.8046850015989766</v>
      </c>
      <c r="S357" s="4">
        <v>4478.3869999999997</v>
      </c>
      <c r="T357">
        <v>13.1</v>
      </c>
      <c r="U357">
        <f>VLOOKUP(B357,srednia_mediana!$C:$E,2,0)</f>
        <v>117.962867285386</v>
      </c>
      <c r="X357">
        <f>VLOOKUP(B357,po_typach_srednie!$C:$F,3,0)</f>
        <v>117.962867285386</v>
      </c>
      <c r="Y357">
        <f>VLOOKUP(B357,srednia_mediana!$C:$E,3,0)</f>
        <v>93.538461538461505</v>
      </c>
      <c r="Z357" s="5">
        <v>105.1</v>
      </c>
      <c r="AA357">
        <v>10105.35</v>
      </c>
      <c r="AB357">
        <v>9295.7630000000008</v>
      </c>
    </row>
    <row r="358" spans="1:28" x14ac:dyDescent="0.2">
      <c r="A358" s="4" t="s">
        <v>12</v>
      </c>
      <c r="B358" s="4" t="str">
        <f t="shared" si="32"/>
        <v>Leszno2016</v>
      </c>
      <c r="C358" s="4" t="s">
        <v>109</v>
      </c>
      <c r="D358" s="4">
        <v>2016</v>
      </c>
      <c r="E358" s="4">
        <v>51</v>
      </c>
      <c r="F358" s="4">
        <v>10084</v>
      </c>
      <c r="G358" s="4">
        <v>1.0344025078747772</v>
      </c>
      <c r="H358" s="4">
        <v>0</v>
      </c>
      <c r="I358" s="4">
        <v>0</v>
      </c>
      <c r="J358" s="4">
        <v>1</v>
      </c>
      <c r="K358" s="4">
        <v>0.40657898944675408</v>
      </c>
      <c r="L358" s="4">
        <v>12508</v>
      </c>
      <c r="M358" s="4">
        <v>49.583498611662037</v>
      </c>
      <c r="N358" s="4">
        <v>28.82</v>
      </c>
      <c r="O358" s="4">
        <v>0</v>
      </c>
      <c r="P358" s="4">
        <v>3.4000000000000002E-2</v>
      </c>
      <c r="Q358" s="4">
        <v>4420</v>
      </c>
      <c r="R358" s="4">
        <f t="shared" si="35"/>
        <v>0.80620402942117042</v>
      </c>
      <c r="S358" s="4">
        <v>4310.2920000000004</v>
      </c>
      <c r="T358">
        <v>16.619999999999997</v>
      </c>
      <c r="U358">
        <f>VLOOKUP(B358,srednia_mediana!$C:$E,2,0)</f>
        <v>118.864040756045</v>
      </c>
      <c r="X358">
        <f>VLOOKUP(B358,po_typach_srednie!$C:$F,3,0)</f>
        <v>118.86404075604599</v>
      </c>
      <c r="Y358">
        <f>VLOOKUP(B358,srednia_mediana!$C:$E,3,0)</f>
        <v>110.03242542152999</v>
      </c>
      <c r="Z358" s="5">
        <v>105.6</v>
      </c>
      <c r="AA358">
        <v>10331.18</v>
      </c>
      <c r="AB358">
        <v>9484.5210000000006</v>
      </c>
    </row>
    <row r="359" spans="1:28" x14ac:dyDescent="0.2">
      <c r="A359" s="4" t="s">
        <v>12</v>
      </c>
      <c r="B359" s="4" t="str">
        <f t="shared" si="32"/>
        <v>Leszno2017</v>
      </c>
      <c r="C359" s="4" t="s">
        <v>109</v>
      </c>
      <c r="D359" s="4">
        <v>2017</v>
      </c>
      <c r="E359" s="4">
        <v>53</v>
      </c>
      <c r="F359" s="4">
        <v>10091</v>
      </c>
      <c r="G359" s="4">
        <v>1.0744506258661135</v>
      </c>
      <c r="H359" s="4">
        <v>0</v>
      </c>
      <c r="I359" s="4">
        <v>0</v>
      </c>
      <c r="J359" s="4">
        <v>1</v>
      </c>
      <c r="K359" s="4">
        <v>0.40653501758874316</v>
      </c>
      <c r="L359" s="4">
        <v>12508</v>
      </c>
      <c r="M359" s="4">
        <v>39.639282528986222</v>
      </c>
      <c r="N359" s="4">
        <v>28.82</v>
      </c>
      <c r="O359" s="4">
        <v>0</v>
      </c>
      <c r="P359" s="4">
        <v>0.03</v>
      </c>
      <c r="Q359" s="4">
        <v>4590</v>
      </c>
      <c r="R359" s="4">
        <f t="shared" si="35"/>
        <v>0.80676367125039972</v>
      </c>
      <c r="S359" s="4">
        <v>4627.8059999999996</v>
      </c>
      <c r="T359">
        <v>16.619999999999997</v>
      </c>
      <c r="U359">
        <f>VLOOKUP(B359,srednia_mediana!$C:$E,2,0)</f>
        <v>94.610876480876001</v>
      </c>
      <c r="X359">
        <f>VLOOKUP(B359,po_typach_srednie!$C:$F,3,0)</f>
        <v>94.610876480876001</v>
      </c>
      <c r="Y359">
        <f>VLOOKUP(B359,srednia_mediana!$C:$E,3,0)</f>
        <v>86.837532580364893</v>
      </c>
      <c r="Z359" s="5">
        <v>101.4</v>
      </c>
      <c r="AA359">
        <v>8434.2049999999999</v>
      </c>
      <c r="AB359">
        <v>7898.95</v>
      </c>
    </row>
    <row r="360" spans="1:28" x14ac:dyDescent="0.2">
      <c r="A360" s="4" t="s">
        <v>12</v>
      </c>
      <c r="B360" s="4" t="str">
        <f t="shared" si="32"/>
        <v>Leszno2018</v>
      </c>
      <c r="C360" s="4" t="s">
        <v>109</v>
      </c>
      <c r="D360" s="4">
        <v>2018</v>
      </c>
      <c r="E360" s="4">
        <v>82</v>
      </c>
      <c r="F360" s="4">
        <v>10172</v>
      </c>
      <c r="G360" s="4">
        <v>1.0519768548380073</v>
      </c>
      <c r="H360" s="4">
        <v>0</v>
      </c>
      <c r="I360" s="4">
        <v>0</v>
      </c>
      <c r="J360" s="4">
        <v>1</v>
      </c>
      <c r="K360" s="4">
        <v>0.40653421810041573</v>
      </c>
      <c r="L360" s="4">
        <v>12508</v>
      </c>
      <c r="M360" s="4">
        <v>39.323633503735742</v>
      </c>
      <c r="N360" s="4">
        <v>28.82</v>
      </c>
      <c r="O360" s="4">
        <v>0</v>
      </c>
      <c r="P360" s="4">
        <v>2.3E-2</v>
      </c>
      <c r="Q360" s="4">
        <v>4810</v>
      </c>
      <c r="R360" s="4">
        <f t="shared" si="35"/>
        <v>0.81323952670291011</v>
      </c>
      <c r="S360" s="4">
        <v>4702.5150000000003</v>
      </c>
      <c r="T360">
        <v>15.2</v>
      </c>
      <c r="U360">
        <f>VLOOKUP(B360,srednia_mediana!$C:$E,2,0)</f>
        <v>108.61326577137299</v>
      </c>
      <c r="X360">
        <f>VLOOKUP(B360,po_typach_srednie!$C:$F,3,0)</f>
        <v>108.61326577137299</v>
      </c>
      <c r="Y360">
        <f>VLOOKUP(B360,srednia_mediana!$C:$E,3,0)</f>
        <v>99.693251533742298</v>
      </c>
      <c r="Z360" s="5">
        <v>101.1</v>
      </c>
      <c r="AA360">
        <v>8298.7060000000001</v>
      </c>
      <c r="AB360">
        <v>7785.6949999999997</v>
      </c>
    </row>
    <row r="361" spans="1:28" x14ac:dyDescent="0.2">
      <c r="A361" s="4" t="s">
        <v>12</v>
      </c>
      <c r="B361" s="4" t="str">
        <f t="shared" si="32"/>
        <v>Leszno2019</v>
      </c>
      <c r="C361" s="4" t="s">
        <v>109</v>
      </c>
      <c r="D361" s="4">
        <v>2019</v>
      </c>
      <c r="E361" s="4">
        <f>VLOOKUP(A361,Sheet1!$A:$B,2,0)</f>
        <v>74</v>
      </c>
      <c r="H361" s="4">
        <v>0</v>
      </c>
      <c r="I361" s="4">
        <v>0</v>
      </c>
      <c r="J361" s="4">
        <v>1</v>
      </c>
      <c r="U361">
        <f>VLOOKUP(B361,srednia_mediana!$C:$E,2,0)</f>
        <v>104.54875612839599</v>
      </c>
      <c r="X361">
        <f>VLOOKUP(B361,po_typach_srednie!$C:$F,3,0)</f>
        <v>104.54875612839599</v>
      </c>
      <c r="Y361">
        <f>VLOOKUP(B361,srednia_mediana!$C:$E,3,0)</f>
        <v>98.461538461538495</v>
      </c>
      <c r="Z361" s="5"/>
    </row>
    <row r="362" spans="1:28" x14ac:dyDescent="0.2">
      <c r="A362" s="4" t="s">
        <v>13</v>
      </c>
      <c r="B362" s="4" t="str">
        <f t="shared" si="32"/>
        <v>Lesznowola2008</v>
      </c>
      <c r="C362" s="4" t="s">
        <v>108</v>
      </c>
      <c r="D362" s="4">
        <v>2008</v>
      </c>
      <c r="E362" s="4">
        <v>466</v>
      </c>
      <c r="F362" s="4">
        <v>18002</v>
      </c>
      <c r="G362" s="4">
        <v>1.9772572308234042</v>
      </c>
      <c r="H362" s="4">
        <v>0</v>
      </c>
      <c r="I362" s="4">
        <v>0</v>
      </c>
      <c r="J362" s="4">
        <v>1</v>
      </c>
      <c r="K362" s="4">
        <v>0.11836796536796536</v>
      </c>
      <c r="L362" s="4">
        <v>6930</v>
      </c>
      <c r="M362" s="4">
        <v>77.769136762581937</v>
      </c>
      <c r="N362" s="4">
        <v>16.350000000000001</v>
      </c>
      <c r="O362" s="4">
        <v>0</v>
      </c>
      <c r="P362" s="4">
        <v>2.6000000000000002E-2</v>
      </c>
      <c r="R362" s="4">
        <f t="shared" ref="R362:R372" si="36">F362/L362</f>
        <v>2.5976911976911978</v>
      </c>
      <c r="S362" s="4">
        <v>6950.357</v>
      </c>
      <c r="T362">
        <v>72.7</v>
      </c>
      <c r="U362">
        <f>VLOOKUP(B362,srednia_mediana!$C:$E,2,0)</f>
        <v>795.09024575177898</v>
      </c>
      <c r="W362">
        <f>VLOOKUP(B362,po_typach_srednie!C:F,4,0)</f>
        <v>850.31205560149897</v>
      </c>
      <c r="X362">
        <f>VLOOKUP(B362,po_typach_srednie!$C:$F,3,0)</f>
        <v>234.152914120422</v>
      </c>
      <c r="Y362">
        <f>VLOOKUP(B362,srednia_mediana!$C:$E,3,0)</f>
        <v>491.42837299425702</v>
      </c>
      <c r="Z362" s="5">
        <v>99.5</v>
      </c>
      <c r="AA362">
        <v>7576.0469999999996</v>
      </c>
      <c r="AB362">
        <v>7181.6670000000004</v>
      </c>
    </row>
    <row r="363" spans="1:28" x14ac:dyDescent="0.2">
      <c r="A363" s="4" t="s">
        <v>13</v>
      </c>
      <c r="B363" s="4" t="str">
        <f t="shared" si="32"/>
        <v>Lesznowola2009</v>
      </c>
      <c r="C363" s="4" t="s">
        <v>108</v>
      </c>
      <c r="D363" s="4">
        <v>2009</v>
      </c>
      <c r="E363" s="4">
        <v>461</v>
      </c>
      <c r="F363" s="4">
        <v>18867</v>
      </c>
      <c r="G363" s="4">
        <v>1.8879434662324834</v>
      </c>
      <c r="H363" s="4">
        <v>0</v>
      </c>
      <c r="I363" s="4">
        <v>0</v>
      </c>
      <c r="J363" s="4">
        <v>1</v>
      </c>
      <c r="K363" s="4">
        <v>0.12688167388167387</v>
      </c>
      <c r="L363" s="4">
        <v>6930</v>
      </c>
      <c r="M363" s="4">
        <v>79.503895690888854</v>
      </c>
      <c r="N363" s="4">
        <v>16.350000000000001</v>
      </c>
      <c r="O363" s="4">
        <v>0</v>
      </c>
      <c r="P363" s="4">
        <v>3.7000000000000005E-2</v>
      </c>
      <c r="R363" s="4">
        <f t="shared" si="36"/>
        <v>2.7225108225108223</v>
      </c>
      <c r="S363" s="4">
        <v>7030.5550000000003</v>
      </c>
      <c r="T363">
        <v>85.1</v>
      </c>
      <c r="U363">
        <f>VLOOKUP(B363,srednia_mediana!$C:$E,2,0)</f>
        <v>964.49789624240498</v>
      </c>
      <c r="W363">
        <f>VLOOKUP(B363,po_typach_srednie!C:F,4,0)</f>
        <v>964.49789624240498</v>
      </c>
      <c r="Y363">
        <f>VLOOKUP(B363,srednia_mediana!$C:$E,3,0)</f>
        <v>595.73145298076395</v>
      </c>
      <c r="Z363" s="5">
        <v>101.2</v>
      </c>
      <c r="AA363">
        <v>8343.8719999999994</v>
      </c>
      <c r="AB363">
        <v>7823.4459999999999</v>
      </c>
    </row>
    <row r="364" spans="1:28" x14ac:dyDescent="0.2">
      <c r="A364" s="4" t="s">
        <v>13</v>
      </c>
      <c r="B364" s="4" t="str">
        <f t="shared" si="32"/>
        <v>Lesznowola2010</v>
      </c>
      <c r="C364" s="4" t="s">
        <v>108</v>
      </c>
      <c r="D364" s="4">
        <v>2010</v>
      </c>
      <c r="E364" s="4">
        <v>508</v>
      </c>
      <c r="F364" s="4">
        <v>20517</v>
      </c>
      <c r="G364" s="4">
        <v>1.7982935528619068</v>
      </c>
      <c r="H364" s="4">
        <v>0</v>
      </c>
      <c r="I364" s="4">
        <v>0</v>
      </c>
      <c r="J364" s="4">
        <v>1</v>
      </c>
      <c r="K364" s="4">
        <v>0.12688167388167387</v>
      </c>
      <c r="L364" s="4">
        <v>6930</v>
      </c>
      <c r="M364" s="4">
        <v>87.732124579616908</v>
      </c>
      <c r="N364" s="4">
        <v>16.350000000000001</v>
      </c>
      <c r="O364" s="4">
        <v>0</v>
      </c>
      <c r="P364" s="4">
        <v>0.04</v>
      </c>
      <c r="R364" s="4">
        <f t="shared" si="36"/>
        <v>2.9606060606060605</v>
      </c>
      <c r="S364" s="4">
        <v>5720.6679999999997</v>
      </c>
      <c r="T364">
        <v>85.1</v>
      </c>
      <c r="U364">
        <f>VLOOKUP(B364,srednia_mediana!$C:$E,2,0)</f>
        <v>1606.7456500933499</v>
      </c>
      <c r="V364">
        <f>VLOOKUP(B364,po_typach_srednie!$C:$F,2,0)</f>
        <v>6229.8367640482102</v>
      </c>
      <c r="W364">
        <f>VLOOKUP(B364,po_typach_srednie!C:F,4,0)</f>
        <v>1044.47781190966</v>
      </c>
      <c r="Y364">
        <f>VLOOKUP(B364,srednia_mediana!$C:$E,3,0)</f>
        <v>1197.07176781617</v>
      </c>
      <c r="Z364" s="5">
        <v>101.6</v>
      </c>
      <c r="AA364">
        <v>8524.5370000000003</v>
      </c>
      <c r="AB364">
        <v>7974.4530000000004</v>
      </c>
    </row>
    <row r="365" spans="1:28" x14ac:dyDescent="0.2">
      <c r="A365" s="4" t="s">
        <v>13</v>
      </c>
      <c r="B365" s="4" t="str">
        <f t="shared" si="32"/>
        <v>Lesznowola2011</v>
      </c>
      <c r="C365" s="4" t="s">
        <v>108</v>
      </c>
      <c r="D365" s="4">
        <v>2011</v>
      </c>
      <c r="E365" s="4">
        <v>455</v>
      </c>
      <c r="F365" s="4">
        <v>21469</v>
      </c>
      <c r="G365" s="4">
        <v>1.7849352997768331</v>
      </c>
      <c r="H365" s="4">
        <v>0</v>
      </c>
      <c r="I365" s="4">
        <v>0</v>
      </c>
      <c r="J365" s="4">
        <v>1</v>
      </c>
      <c r="K365" s="4">
        <v>0.12717027417027416</v>
      </c>
      <c r="L365" s="4">
        <v>6930</v>
      </c>
      <c r="M365" s="4">
        <v>88.499697237877868</v>
      </c>
      <c r="N365" s="4">
        <v>16.350000000000001</v>
      </c>
      <c r="O365" s="4">
        <v>0</v>
      </c>
      <c r="P365" s="4">
        <v>3.7000000000000005E-2</v>
      </c>
      <c r="R365" s="4">
        <f t="shared" si="36"/>
        <v>3.0979797979797978</v>
      </c>
      <c r="S365" s="4">
        <v>6495.9070000000002</v>
      </c>
      <c r="T365">
        <v>83.3</v>
      </c>
      <c r="U365">
        <f>VLOOKUP(B365,srednia_mediana!$C:$E,2,0)</f>
        <v>2041.49614288725</v>
      </c>
      <c r="V365">
        <f>VLOOKUP(B365,po_typach_srednie!$C:$F,2,0)</f>
        <v>5304.2319123173202</v>
      </c>
      <c r="W365">
        <f>VLOOKUP(B365,po_typach_srednie!C:F,4,0)</f>
        <v>484.13071735571901</v>
      </c>
      <c r="X365">
        <f>VLOOKUP(B365,po_typach_srednie!$C:$F,3,0)</f>
        <v>265.48491553834299</v>
      </c>
      <c r="Y365">
        <f>VLOOKUP(B365,srednia_mediana!$C:$E,3,0)</f>
        <v>1956.7233321287699</v>
      </c>
      <c r="Z365" s="5">
        <v>106.8</v>
      </c>
      <c r="AA365">
        <v>10873.18</v>
      </c>
      <c r="AB365">
        <v>9937.5409999999993</v>
      </c>
    </row>
    <row r="366" spans="1:28" x14ac:dyDescent="0.2">
      <c r="A366" s="4" t="s">
        <v>13</v>
      </c>
      <c r="B366" s="4" t="str">
        <f t="shared" si="32"/>
        <v>Lesznowola2012</v>
      </c>
      <c r="C366" s="4" t="s">
        <v>108</v>
      </c>
      <c r="D366" s="4">
        <v>2012</v>
      </c>
      <c r="E366" s="4">
        <v>349</v>
      </c>
      <c r="F366" s="4">
        <v>22185</v>
      </c>
      <c r="G366" s="4">
        <v>1.7168536860081332</v>
      </c>
      <c r="H366" s="4">
        <v>0</v>
      </c>
      <c r="I366" s="4">
        <v>0</v>
      </c>
      <c r="J366" s="4">
        <v>1</v>
      </c>
      <c r="K366" s="4">
        <v>0.12769264069264069</v>
      </c>
      <c r="L366" s="4">
        <v>6930</v>
      </c>
      <c r="M366" s="4">
        <v>85.643452783412215</v>
      </c>
      <c r="N366" s="4">
        <v>16.350000000000001</v>
      </c>
      <c r="O366" s="4">
        <v>0</v>
      </c>
      <c r="P366" s="4">
        <v>4.4000000000000004E-2</v>
      </c>
      <c r="R366" s="4">
        <f t="shared" si="36"/>
        <v>3.2012987012987013</v>
      </c>
      <c r="S366" s="4">
        <v>6629.5690000000004</v>
      </c>
      <c r="T366">
        <v>83.3</v>
      </c>
      <c r="U366">
        <f>VLOOKUP(B366,srednia_mediana!$C:$E,2,0)</f>
        <v>2357.4684082824101</v>
      </c>
      <c r="V366">
        <f>VLOOKUP(B366,po_typach_srednie!$C:$F,2,0)</f>
        <v>4835.5856499294396</v>
      </c>
      <c r="W366">
        <f>VLOOKUP(B366,po_typach_srednie!C:F,4,0)</f>
        <v>997.89772904340498</v>
      </c>
      <c r="X366">
        <f>VLOOKUP(B366,po_typach_srednie!$C:$F,3,0)</f>
        <v>316.32299461318399</v>
      </c>
      <c r="Y366">
        <f>VLOOKUP(B366,srednia_mediana!$C:$E,3,0)</f>
        <v>2444.6058726907199</v>
      </c>
      <c r="Z366" s="5">
        <v>107.1</v>
      </c>
      <c r="AA366">
        <v>11008.68</v>
      </c>
      <c r="AB366">
        <v>10050.799999999999</v>
      </c>
    </row>
    <row r="367" spans="1:28" x14ac:dyDescent="0.2">
      <c r="A367" s="4" t="s">
        <v>13</v>
      </c>
      <c r="B367" s="4" t="str">
        <f t="shared" si="32"/>
        <v>Lesznowola2013</v>
      </c>
      <c r="C367" s="4" t="s">
        <v>108</v>
      </c>
      <c r="D367" s="4">
        <v>2013</v>
      </c>
      <c r="E367" s="4">
        <v>335</v>
      </c>
      <c r="F367" s="4">
        <v>22904</v>
      </c>
      <c r="G367" s="4">
        <v>1.7223160685186012</v>
      </c>
      <c r="H367" s="4">
        <v>0</v>
      </c>
      <c r="I367" s="4">
        <v>0</v>
      </c>
      <c r="J367" s="4">
        <v>1</v>
      </c>
      <c r="K367" s="4">
        <v>0.12783549783549783</v>
      </c>
      <c r="L367" s="4">
        <v>6930</v>
      </c>
      <c r="M367" s="4">
        <v>91.687041564792182</v>
      </c>
      <c r="N367" s="4">
        <v>16.350000000000001</v>
      </c>
      <c r="O367" s="4">
        <v>0</v>
      </c>
      <c r="P367" s="4">
        <v>4.7E-2</v>
      </c>
      <c r="R367" s="4">
        <f t="shared" si="36"/>
        <v>3.305050505050505</v>
      </c>
      <c r="S367" s="4">
        <v>5506.81</v>
      </c>
      <c r="T367">
        <v>81.36</v>
      </c>
      <c r="U367">
        <f>VLOOKUP(B367,srednia_mediana!$C:$E,2,0)</f>
        <v>2750.7757647077301</v>
      </c>
      <c r="V367">
        <f>VLOOKUP(B367,po_typach_srednie!$C:$F,2,0)</f>
        <v>4579.55428695927</v>
      </c>
      <c r="W367">
        <f>VLOOKUP(B367,po_typach_srednie!C:F,4,0)</f>
        <v>883.87106886350705</v>
      </c>
      <c r="X367">
        <f>VLOOKUP(B367,po_typach_srednie!$C:$F,3,0)</f>
        <v>168.65614817724801</v>
      </c>
      <c r="Y367">
        <f>VLOOKUP(B367,srednia_mediana!$C:$E,3,0)</f>
        <v>2837.0528989736199</v>
      </c>
      <c r="Z367" s="5">
        <v>102.2</v>
      </c>
      <c r="AA367">
        <v>8795.5339999999997</v>
      </c>
      <c r="AB367">
        <v>8200.9629999999997</v>
      </c>
    </row>
    <row r="368" spans="1:28" x14ac:dyDescent="0.2">
      <c r="A368" s="4" t="s">
        <v>13</v>
      </c>
      <c r="B368" s="4" t="str">
        <f t="shared" si="32"/>
        <v>Lesznowola2014</v>
      </c>
      <c r="C368" s="4" t="s">
        <v>108</v>
      </c>
      <c r="D368" s="4">
        <v>2014</v>
      </c>
      <c r="E368" s="4">
        <v>319</v>
      </c>
      <c r="F368" s="4">
        <v>23581</v>
      </c>
      <c r="G368" s="4">
        <v>1.6901574393959422</v>
      </c>
      <c r="H368" s="4">
        <v>0</v>
      </c>
      <c r="I368" s="4">
        <v>0</v>
      </c>
      <c r="J368" s="4">
        <v>1</v>
      </c>
      <c r="K368" s="4">
        <v>0.12782251082251081</v>
      </c>
      <c r="L368" s="4">
        <v>6930</v>
      </c>
      <c r="M368" s="4">
        <v>106.01755650735763</v>
      </c>
      <c r="N368" s="4">
        <v>16.350000000000001</v>
      </c>
      <c r="O368" s="4">
        <v>0</v>
      </c>
      <c r="P368" s="4">
        <v>4.2999999999999997E-2</v>
      </c>
      <c r="R368" s="4">
        <f t="shared" si="36"/>
        <v>3.4027417027417028</v>
      </c>
      <c r="S368" s="4">
        <v>5426.6130000000003</v>
      </c>
      <c r="T368">
        <v>81.36</v>
      </c>
      <c r="U368">
        <f>VLOOKUP(B368,srednia_mediana!$C:$E,2,0)</f>
        <v>2550.5660907717001</v>
      </c>
      <c r="V368">
        <f>VLOOKUP(B368,po_typach_srednie!$C:$F,2,0)</f>
        <v>4325.1237122456396</v>
      </c>
      <c r="W368">
        <f>VLOOKUP(B368,po_typach_srednie!C:F,4,0)</f>
        <v>756.72676941382997</v>
      </c>
      <c r="X368">
        <f>VLOOKUP(B368,po_typach_srednie!$C:$F,3,0)</f>
        <v>273.66712410305399</v>
      </c>
      <c r="Y368">
        <f>VLOOKUP(B368,srednia_mediana!$C:$E,3,0)</f>
        <v>2658.0935187282998</v>
      </c>
      <c r="Z368" s="5">
        <v>105.1</v>
      </c>
      <c r="AA368">
        <v>10105.35</v>
      </c>
      <c r="AB368">
        <v>9295.7630000000008</v>
      </c>
    </row>
    <row r="369" spans="1:28" x14ac:dyDescent="0.2">
      <c r="A369" s="4" t="s">
        <v>13</v>
      </c>
      <c r="B369" s="4" t="str">
        <f t="shared" si="32"/>
        <v>Lesznowola2015</v>
      </c>
      <c r="C369" s="4" t="s">
        <v>108</v>
      </c>
      <c r="D369" s="4">
        <v>2015</v>
      </c>
      <c r="E369" s="4">
        <v>341</v>
      </c>
      <c r="F369" s="4">
        <v>24486</v>
      </c>
      <c r="G369" s="4">
        <v>1.762823484474658</v>
      </c>
      <c r="H369" s="4">
        <v>0</v>
      </c>
      <c r="I369" s="4">
        <v>0</v>
      </c>
      <c r="J369" s="4">
        <v>1</v>
      </c>
      <c r="K369" s="4">
        <v>0.13143290043290043</v>
      </c>
      <c r="L369" s="4">
        <v>6930</v>
      </c>
      <c r="M369" s="4">
        <v>102.09915870293229</v>
      </c>
      <c r="N369" s="4">
        <v>16.350000000000001</v>
      </c>
      <c r="O369" s="4">
        <v>0</v>
      </c>
      <c r="P369" s="4">
        <v>3.9E-2</v>
      </c>
      <c r="Q369" s="4">
        <v>5171</v>
      </c>
      <c r="R369" s="4">
        <f t="shared" si="36"/>
        <v>3.5333333333333332</v>
      </c>
      <c r="S369" s="4">
        <v>5239.4859999999999</v>
      </c>
      <c r="T369">
        <v>95.92</v>
      </c>
      <c r="U369">
        <f>VLOOKUP(B369,srednia_mediana!$C:$E,2,0)</f>
        <v>2388.5735207054099</v>
      </c>
      <c r="V369">
        <f>VLOOKUP(B369,po_typach_srednie!$C:$F,2,0)</f>
        <v>4574.4472246048899</v>
      </c>
      <c r="W369">
        <f>VLOOKUP(B369,po_typach_srednie!C:F,4,0)</f>
        <v>908.46440393645798</v>
      </c>
      <c r="X369">
        <f>VLOOKUP(B369,po_typach_srednie!$C:$F,3,0)</f>
        <v>237.270666671707</v>
      </c>
      <c r="Y369">
        <f>VLOOKUP(B369,srednia_mediana!$C:$E,3,0)</f>
        <v>2293.2384630845099</v>
      </c>
      <c r="Z369" s="5">
        <v>105.6</v>
      </c>
      <c r="AA369">
        <v>10331.18</v>
      </c>
      <c r="AB369">
        <v>9484.5210000000006</v>
      </c>
    </row>
    <row r="370" spans="1:28" x14ac:dyDescent="0.2">
      <c r="A370" s="4" t="s">
        <v>13</v>
      </c>
      <c r="B370" s="4" t="str">
        <f t="shared" si="32"/>
        <v>Lesznowola2016</v>
      </c>
      <c r="C370" s="4" t="s">
        <v>108</v>
      </c>
      <c r="D370" s="4">
        <v>2016</v>
      </c>
      <c r="E370" s="4">
        <v>252</v>
      </c>
      <c r="F370" s="4">
        <v>25129</v>
      </c>
      <c r="G370" s="4">
        <v>1.7169191251513884</v>
      </c>
      <c r="H370" s="4">
        <v>0</v>
      </c>
      <c r="I370" s="4">
        <v>0</v>
      </c>
      <c r="J370" s="4">
        <v>1</v>
      </c>
      <c r="K370" s="4">
        <v>0.13143290043290043</v>
      </c>
      <c r="L370" s="4">
        <v>6930</v>
      </c>
      <c r="M370" s="4">
        <v>99.486648891718744</v>
      </c>
      <c r="N370" s="4">
        <v>16.350000000000001</v>
      </c>
      <c r="O370" s="4">
        <v>0</v>
      </c>
      <c r="P370" s="4">
        <v>3.5000000000000003E-2</v>
      </c>
      <c r="Q370" s="4">
        <v>5068</v>
      </c>
      <c r="R370" s="4">
        <f t="shared" si="36"/>
        <v>3.6261183261183261</v>
      </c>
      <c r="S370" s="4">
        <v>4998.8950000000004</v>
      </c>
      <c r="T370">
        <v>130.38</v>
      </c>
      <c r="U370">
        <f>VLOOKUP(B370,srednia_mediana!$C:$E,2,0)</f>
        <v>2582.9277036756498</v>
      </c>
      <c r="V370">
        <f>VLOOKUP(B370,po_typach_srednie!$C:$F,2,0)</f>
        <v>4698.1528412111502</v>
      </c>
      <c r="W370">
        <f>VLOOKUP(B370,po_typach_srednie!C:F,4,0)</f>
        <v>887.97043457649704</v>
      </c>
      <c r="X370">
        <f>VLOOKUP(B370,po_typach_srednie!$C:$F,3,0)</f>
        <v>202.248865163853</v>
      </c>
      <c r="Y370">
        <f>VLOOKUP(B370,srednia_mediana!$C:$E,3,0)</f>
        <v>2559.0468207536101</v>
      </c>
      <c r="Z370" s="5">
        <v>101.4</v>
      </c>
      <c r="AA370">
        <v>8434.2049999999999</v>
      </c>
      <c r="AB370">
        <v>7898.95</v>
      </c>
    </row>
    <row r="371" spans="1:28" x14ac:dyDescent="0.2">
      <c r="A371" s="4" t="s">
        <v>13</v>
      </c>
      <c r="B371" s="4" t="str">
        <f t="shared" si="32"/>
        <v>Lesznowola2017</v>
      </c>
      <c r="C371" s="4" t="s">
        <v>108</v>
      </c>
      <c r="D371" s="4">
        <v>2017</v>
      </c>
      <c r="E371" s="4">
        <v>351</v>
      </c>
      <c r="F371" s="4">
        <v>25976</v>
      </c>
      <c r="G371" s="4">
        <v>1.7072108579107996</v>
      </c>
      <c r="H371" s="4">
        <v>0</v>
      </c>
      <c r="I371" s="4">
        <v>0</v>
      </c>
      <c r="J371" s="4">
        <v>1</v>
      </c>
      <c r="K371" s="4">
        <v>0.13097113997113996</v>
      </c>
      <c r="L371" s="4">
        <v>6930</v>
      </c>
      <c r="M371" s="4">
        <v>100.09239297813367</v>
      </c>
      <c r="N371" s="4">
        <v>16.350000000000001</v>
      </c>
      <c r="O371" s="4">
        <v>0</v>
      </c>
      <c r="P371" s="4">
        <v>2.8999999999999998E-2</v>
      </c>
      <c r="Q371" s="4">
        <v>5296</v>
      </c>
      <c r="R371" s="4">
        <f t="shared" si="36"/>
        <v>3.7483405483405483</v>
      </c>
      <c r="S371" s="4">
        <v>5453.3450000000003</v>
      </c>
      <c r="T371">
        <v>146.99</v>
      </c>
      <c r="U371">
        <f>VLOOKUP(B371,srednia_mediana!$C:$E,2,0)</f>
        <v>1803.02111856497</v>
      </c>
      <c r="V371">
        <f>VLOOKUP(B371,po_typach_srednie!$C:$F,2,0)</f>
        <v>5008.5048365381399</v>
      </c>
      <c r="W371">
        <f>VLOOKUP(B371,po_typach_srednie!C:F,4,0)</f>
        <v>816.095430958919</v>
      </c>
      <c r="X371">
        <f>VLOOKUP(B371,po_typach_srednie!$C:$F,3,0)</f>
        <v>242.14357770237299</v>
      </c>
      <c r="Y371">
        <f>VLOOKUP(B371,srednia_mediana!$C:$E,3,0)</f>
        <v>1751.7670392022801</v>
      </c>
      <c r="Z371" s="5">
        <v>101.1</v>
      </c>
      <c r="AA371">
        <v>8298.7060000000001</v>
      </c>
      <c r="AB371">
        <v>7785.6949999999997</v>
      </c>
    </row>
    <row r="372" spans="1:28" x14ac:dyDescent="0.2">
      <c r="A372" s="4" t="s">
        <v>13</v>
      </c>
      <c r="B372" s="4" t="str">
        <f t="shared" si="32"/>
        <v>Lesznowola2018</v>
      </c>
      <c r="C372" s="4" t="s">
        <v>108</v>
      </c>
      <c r="D372" s="4">
        <v>2018</v>
      </c>
      <c r="E372" s="4">
        <v>492</v>
      </c>
      <c r="F372" s="4">
        <v>27203</v>
      </c>
      <c r="G372" s="4">
        <v>1.6054074528149103</v>
      </c>
      <c r="H372" s="4">
        <v>0</v>
      </c>
      <c r="I372" s="4">
        <v>0</v>
      </c>
      <c r="J372" s="4">
        <v>1</v>
      </c>
      <c r="K372" s="4">
        <v>0.13203607503607503</v>
      </c>
      <c r="L372" s="4">
        <v>6930</v>
      </c>
      <c r="M372" s="4">
        <v>99.253758776605522</v>
      </c>
      <c r="N372" s="4">
        <v>16.350000000000001</v>
      </c>
      <c r="O372" s="4">
        <v>0</v>
      </c>
      <c r="P372" s="4">
        <v>2.5000000000000001E-2</v>
      </c>
      <c r="Q372" s="4">
        <v>5717</v>
      </c>
      <c r="R372" s="4">
        <f t="shared" si="36"/>
        <v>3.9253968253968252</v>
      </c>
      <c r="S372" s="4">
        <v>5560.2740000000003</v>
      </c>
      <c r="T372">
        <v>158.15</v>
      </c>
      <c r="U372">
        <f>VLOOKUP(B372,srednia_mediana!$C:$E,2,0)</f>
        <v>1555.2931961976501</v>
      </c>
      <c r="V372">
        <f>VLOOKUP(B372,po_typach_srednie!$C:$F,2,0)</f>
        <v>5538.6655073750899</v>
      </c>
      <c r="W372">
        <f>VLOOKUP(B372,po_typach_srednie!C:F,4,0)</f>
        <v>707.97126375902803</v>
      </c>
      <c r="X372">
        <f>VLOOKUP(B372,po_typach_srednie!$C:$F,3,0)</f>
        <v>216.07505023236999</v>
      </c>
      <c r="Y372">
        <f>VLOOKUP(B372,srednia_mediana!$C:$E,3,0)</f>
        <v>1409.1732525028101</v>
      </c>
      <c r="Z372" s="5">
        <v>100.4</v>
      </c>
      <c r="AA372">
        <v>7982.5429999999997</v>
      </c>
      <c r="AB372">
        <v>7521.433</v>
      </c>
    </row>
    <row r="373" spans="1:28" x14ac:dyDescent="0.2">
      <c r="A373" s="4" t="s">
        <v>13</v>
      </c>
      <c r="B373" s="4" t="str">
        <f t="shared" si="32"/>
        <v>Lesznowola2019</v>
      </c>
      <c r="C373" s="4" t="s">
        <v>108</v>
      </c>
      <c r="D373" s="4">
        <v>2019</v>
      </c>
      <c r="E373" s="4">
        <f>VLOOKUP(A373,Sheet1!$A:$B,2,0)</f>
        <v>460</v>
      </c>
      <c r="H373" s="4">
        <v>0</v>
      </c>
      <c r="I373" s="4">
        <v>0</v>
      </c>
      <c r="J373" s="4">
        <v>1</v>
      </c>
      <c r="Z373" s="5"/>
    </row>
    <row r="374" spans="1:28" x14ac:dyDescent="0.2">
      <c r="A374" s="4" t="s">
        <v>83</v>
      </c>
      <c r="B374" s="4" t="str">
        <f t="shared" si="32"/>
        <v>Lomianki2008</v>
      </c>
      <c r="C374" s="4" t="s">
        <v>109</v>
      </c>
      <c r="D374" s="4">
        <v>2008</v>
      </c>
      <c r="E374" s="4">
        <v>453</v>
      </c>
      <c r="F374" s="4">
        <v>23155</v>
      </c>
      <c r="G374" s="4">
        <v>1.8355572882502817</v>
      </c>
      <c r="H374" s="4">
        <v>0</v>
      </c>
      <c r="I374" s="4">
        <v>1</v>
      </c>
      <c r="J374" s="4">
        <v>0</v>
      </c>
      <c r="K374" s="4">
        <v>0.15218387844450165</v>
      </c>
      <c r="L374" s="4">
        <v>3883</v>
      </c>
      <c r="M374" s="4">
        <v>38.868494925502048</v>
      </c>
      <c r="N374" s="4">
        <v>14.6</v>
      </c>
      <c r="O374" s="4">
        <v>0</v>
      </c>
      <c r="P374" s="4">
        <v>2.6000000000000002E-2</v>
      </c>
      <c r="R374" s="4">
        <f t="shared" ref="R374:R384" si="37">F374/L374</f>
        <v>5.9631728045325776</v>
      </c>
      <c r="S374" s="4">
        <v>5673.7340000000004</v>
      </c>
      <c r="T374">
        <v>27.199999999999996</v>
      </c>
      <c r="U374">
        <f>VLOOKUP(B374,srednia_mediana!$C:$E,2,0)</f>
        <v>1782.4790446039301</v>
      </c>
      <c r="W374">
        <f>VLOOKUP(B374,po_typach_srednie!C:F,4,0)</f>
        <v>1782.4790446039401</v>
      </c>
      <c r="Y374">
        <f>VLOOKUP(B374,srednia_mediana!$C:$E,3,0)</f>
        <v>1657.8313253012</v>
      </c>
      <c r="Z374" s="5">
        <v>101.2</v>
      </c>
      <c r="AA374">
        <v>8343.8719999999994</v>
      </c>
      <c r="AB374">
        <v>7823.4459999999999</v>
      </c>
    </row>
    <row r="375" spans="1:28" x14ac:dyDescent="0.2">
      <c r="A375" s="4" t="s">
        <v>83</v>
      </c>
      <c r="B375" s="4" t="str">
        <f t="shared" si="32"/>
        <v>Lomianki2009</v>
      </c>
      <c r="C375" s="4" t="s">
        <v>109</v>
      </c>
      <c r="D375" s="4">
        <v>2009</v>
      </c>
      <c r="E375" s="4">
        <v>420</v>
      </c>
      <c r="F375" s="4">
        <v>23496</v>
      </c>
      <c r="G375" s="4">
        <v>1.9016788037851555</v>
      </c>
      <c r="H375" s="4">
        <v>0</v>
      </c>
      <c r="I375" s="4">
        <v>1</v>
      </c>
      <c r="J375" s="4">
        <v>0</v>
      </c>
      <c r="K375" s="4">
        <v>0.15218387844450165</v>
      </c>
      <c r="L375" s="4">
        <v>3883</v>
      </c>
      <c r="M375" s="4">
        <v>42.560435818862786</v>
      </c>
      <c r="N375" s="4">
        <v>14.6</v>
      </c>
      <c r="O375" s="4">
        <v>0</v>
      </c>
      <c r="P375" s="4">
        <v>3.7000000000000005E-2</v>
      </c>
      <c r="R375" s="4">
        <f t="shared" si="37"/>
        <v>6.0509915014164308</v>
      </c>
      <c r="S375" s="4">
        <v>5729.7659999999996</v>
      </c>
      <c r="T375">
        <v>29.4</v>
      </c>
      <c r="U375">
        <f>VLOOKUP(B375,srednia_mediana!$C:$E,2,0)</f>
        <v>1659.8932926958</v>
      </c>
      <c r="W375">
        <f>VLOOKUP(B375,po_typach_srednie!C:F,4,0)</f>
        <v>1816.9012867670499</v>
      </c>
      <c r="X375">
        <f>VLOOKUP(B375,po_typach_srednie!$C:$F,3,0)</f>
        <v>489.47006416469998</v>
      </c>
      <c r="Y375">
        <f>VLOOKUP(B375,srednia_mediana!$C:$E,3,0)</f>
        <v>1509.1050083770999</v>
      </c>
      <c r="Z375" s="5">
        <v>101.6</v>
      </c>
      <c r="AA375">
        <v>8524.5370000000003</v>
      </c>
      <c r="AB375">
        <v>7974.4530000000004</v>
      </c>
    </row>
    <row r="376" spans="1:28" x14ac:dyDescent="0.2">
      <c r="A376" s="4" t="s">
        <v>83</v>
      </c>
      <c r="B376" s="4" t="str">
        <f t="shared" si="32"/>
        <v>Lomianki2010</v>
      </c>
      <c r="C376" s="4" t="s">
        <v>109</v>
      </c>
      <c r="D376" s="4">
        <v>2010</v>
      </c>
      <c r="E376" s="4">
        <v>448</v>
      </c>
      <c r="F376" s="4">
        <v>23794</v>
      </c>
      <c r="G376" s="4">
        <v>1.9719703907730024</v>
      </c>
      <c r="H376" s="4">
        <v>0</v>
      </c>
      <c r="I376" s="4">
        <v>1</v>
      </c>
      <c r="J376" s="4">
        <v>0</v>
      </c>
      <c r="K376" s="4">
        <v>0.15226886428019573</v>
      </c>
      <c r="L376" s="4">
        <v>3883</v>
      </c>
      <c r="M376" s="4">
        <v>46.230142052618305</v>
      </c>
      <c r="N376" s="4">
        <v>14.6</v>
      </c>
      <c r="O376" s="4">
        <v>0</v>
      </c>
      <c r="P376" s="4">
        <v>4.4000000000000004E-2</v>
      </c>
      <c r="R376" s="4">
        <f t="shared" si="37"/>
        <v>6.1277362863765132</v>
      </c>
      <c r="S376" s="4">
        <v>4814.5789999999997</v>
      </c>
      <c r="T376">
        <v>29.6</v>
      </c>
      <c r="U376">
        <f>VLOOKUP(B376,srednia_mediana!$C:$E,2,0)</f>
        <v>1491.33362542958</v>
      </c>
      <c r="W376">
        <f>VLOOKUP(B376,po_typach_srednie!C:F,4,0)</f>
        <v>1702.3329128140299</v>
      </c>
      <c r="X376">
        <f>VLOOKUP(B376,po_typach_srednie!$C:$F,3,0)</f>
        <v>465.10981860524203</v>
      </c>
      <c r="Y376">
        <f>VLOOKUP(B376,srednia_mediana!$C:$E,3,0)</f>
        <v>1363.4834586588699</v>
      </c>
      <c r="Z376" s="5">
        <v>106.8</v>
      </c>
      <c r="AA376">
        <v>10873.18</v>
      </c>
      <c r="AB376">
        <v>9937.5409999999993</v>
      </c>
    </row>
    <row r="377" spans="1:28" x14ac:dyDescent="0.2">
      <c r="A377" s="4" t="s">
        <v>83</v>
      </c>
      <c r="B377" s="4" t="str">
        <f t="shared" si="32"/>
        <v>Lomianki2011</v>
      </c>
      <c r="C377" s="4" t="s">
        <v>109</v>
      </c>
      <c r="D377" s="4">
        <v>2011</v>
      </c>
      <c r="E377" s="4">
        <v>445</v>
      </c>
      <c r="F377" s="4">
        <v>24231</v>
      </c>
      <c r="G377" s="4">
        <v>1.8526870752960505</v>
      </c>
      <c r="H377" s="4">
        <v>0</v>
      </c>
      <c r="I377" s="4">
        <v>1</v>
      </c>
      <c r="J377" s="4">
        <v>0</v>
      </c>
      <c r="K377" s="4">
        <v>0.15082668040175121</v>
      </c>
      <c r="L377" s="4">
        <v>3883</v>
      </c>
      <c r="M377" s="4">
        <v>49.52333787297264</v>
      </c>
      <c r="N377" s="4">
        <v>14.6</v>
      </c>
      <c r="O377" s="4">
        <v>0</v>
      </c>
      <c r="P377" s="4">
        <v>4.8000000000000001E-2</v>
      </c>
      <c r="R377" s="4">
        <f t="shared" si="37"/>
        <v>6.2402781354622716</v>
      </c>
      <c r="S377" s="4">
        <v>5356.22</v>
      </c>
      <c r="T377">
        <v>29.2</v>
      </c>
      <c r="U377">
        <f>VLOOKUP(B377,srednia_mediana!$C:$E,2,0)</f>
        <v>2202.0024378264602</v>
      </c>
      <c r="V377">
        <f>VLOOKUP(B377,po_typach_srednie!$C:$F,2,0)</f>
        <v>5722.4045376825698</v>
      </c>
      <c r="W377">
        <f>VLOOKUP(B377,po_typach_srednie!C:F,4,0)</f>
        <v>1686.20937075387</v>
      </c>
      <c r="X377">
        <f>VLOOKUP(B377,po_typach_srednie!$C:$F,3,0)</f>
        <v>534.16981688227804</v>
      </c>
      <c r="Y377">
        <f>VLOOKUP(B377,srednia_mediana!$C:$E,3,0)</f>
        <v>2142.9507769594902</v>
      </c>
      <c r="Z377" s="5">
        <v>107.1</v>
      </c>
      <c r="AA377">
        <v>11008.68</v>
      </c>
      <c r="AB377">
        <v>10050.799999999999</v>
      </c>
    </row>
    <row r="378" spans="1:28" x14ac:dyDescent="0.2">
      <c r="A378" s="4" t="s">
        <v>83</v>
      </c>
      <c r="B378" s="4" t="str">
        <f t="shared" si="32"/>
        <v>Lomianki2012</v>
      </c>
      <c r="C378" s="4" t="s">
        <v>109</v>
      </c>
      <c r="D378" s="4">
        <v>2012</v>
      </c>
      <c r="E378" s="4">
        <v>354</v>
      </c>
      <c r="F378" s="4">
        <v>24651</v>
      </c>
      <c r="G378" s="4">
        <v>1.8693610778778529</v>
      </c>
      <c r="H378" s="4">
        <v>0</v>
      </c>
      <c r="I378" s="4">
        <v>1</v>
      </c>
      <c r="J378" s="4">
        <v>0</v>
      </c>
      <c r="K378" s="4">
        <v>0.14946175637393769</v>
      </c>
      <c r="L378" s="4">
        <v>3883</v>
      </c>
      <c r="M378" s="4">
        <v>48.679566751855909</v>
      </c>
      <c r="N378" s="4">
        <v>14.6</v>
      </c>
      <c r="O378" s="4">
        <v>0</v>
      </c>
      <c r="P378" s="4">
        <v>3.7999999999999999E-2</v>
      </c>
      <c r="R378" s="4">
        <f t="shared" si="37"/>
        <v>6.3484419263456093</v>
      </c>
      <c r="S378" s="4">
        <v>5449.607</v>
      </c>
      <c r="T378">
        <v>29.2</v>
      </c>
      <c r="U378">
        <f>VLOOKUP(B378,srednia_mediana!$C:$E,2,0)</f>
        <v>2774.9628699352402</v>
      </c>
      <c r="V378">
        <f>VLOOKUP(B378,po_typach_srednie!$C:$F,2,0)</f>
        <v>5582.8516092371101</v>
      </c>
      <c r="W378">
        <f>VLOOKUP(B378,po_typach_srednie!C:F,4,0)</f>
        <v>1604.7192254955401</v>
      </c>
      <c r="X378">
        <f>VLOOKUP(B378,po_typach_srednie!$C:$F,3,0)</f>
        <v>491.48501170630101</v>
      </c>
      <c r="Y378">
        <f>VLOOKUP(B378,srednia_mediana!$C:$E,3,0)</f>
        <v>2787.8505866983401</v>
      </c>
      <c r="Z378" s="5">
        <v>102.2</v>
      </c>
      <c r="AA378">
        <v>8795.5339999999997</v>
      </c>
      <c r="AB378">
        <v>8200.9629999999997</v>
      </c>
    </row>
    <row r="379" spans="1:28" x14ac:dyDescent="0.2">
      <c r="A379" s="4" t="s">
        <v>83</v>
      </c>
      <c r="B379" s="4" t="str">
        <f t="shared" si="32"/>
        <v>Lomianki2013</v>
      </c>
      <c r="C379" s="4" t="s">
        <v>109</v>
      </c>
      <c r="D379" s="4">
        <v>2013</v>
      </c>
      <c r="E379" s="4">
        <v>390</v>
      </c>
      <c r="F379" s="4">
        <v>25013</v>
      </c>
      <c r="G379" s="4">
        <v>1.8081773500894978</v>
      </c>
      <c r="H379" s="4">
        <v>0</v>
      </c>
      <c r="I379" s="4">
        <v>1</v>
      </c>
      <c r="J379" s="4">
        <v>0</v>
      </c>
      <c r="K379" s="4">
        <v>0.14916559361318568</v>
      </c>
      <c r="L379" s="4">
        <v>3883</v>
      </c>
      <c r="M379" s="4">
        <v>47.975052972454321</v>
      </c>
      <c r="N379" s="4">
        <v>14.6</v>
      </c>
      <c r="O379" s="4">
        <v>0</v>
      </c>
      <c r="P379" s="4">
        <v>4.5999999999999999E-2</v>
      </c>
      <c r="R379" s="4">
        <f t="shared" si="37"/>
        <v>6.4416688127736288</v>
      </c>
      <c r="S379" s="4">
        <v>4665.16</v>
      </c>
      <c r="T379">
        <v>31.680000000000003</v>
      </c>
      <c r="U379">
        <f>VLOOKUP(B379,srednia_mediana!$C:$E,2,0)</f>
        <v>2860.2525532763598</v>
      </c>
      <c r="V379">
        <f>VLOOKUP(B379,po_typach_srednie!$C:$F,2,0)</f>
        <v>5424.3802533791504</v>
      </c>
      <c r="W379">
        <f>VLOOKUP(B379,po_typach_srednie!C:F,4,0)</f>
        <v>1529.7143649678901</v>
      </c>
      <c r="X379">
        <f>VLOOKUP(B379,po_typach_srednie!$C:$F,3,0)</f>
        <v>384.59640598194602</v>
      </c>
      <c r="Y379">
        <f>VLOOKUP(B379,srednia_mediana!$C:$E,3,0)</f>
        <v>2870.7715318041201</v>
      </c>
      <c r="Z379" s="5">
        <v>105.1</v>
      </c>
      <c r="AA379">
        <v>10105.35</v>
      </c>
      <c r="AB379">
        <v>9295.7630000000008</v>
      </c>
    </row>
    <row r="380" spans="1:28" x14ac:dyDescent="0.2">
      <c r="A380" s="4" t="s">
        <v>83</v>
      </c>
      <c r="B380" s="4" t="str">
        <f t="shared" si="32"/>
        <v>Lomianki2014</v>
      </c>
      <c r="C380" s="4" t="s">
        <v>109</v>
      </c>
      <c r="D380" s="4">
        <v>2014</v>
      </c>
      <c r="E380" s="4">
        <v>335</v>
      </c>
      <c r="F380" s="4">
        <v>25237</v>
      </c>
      <c r="G380" s="4">
        <v>1.8347737672311748</v>
      </c>
      <c r="H380" s="4">
        <v>0</v>
      </c>
      <c r="I380" s="4">
        <v>1</v>
      </c>
      <c r="J380" s="4">
        <v>0</v>
      </c>
      <c r="K380" s="4">
        <v>0.14867370589750192</v>
      </c>
      <c r="L380" s="4">
        <v>3883</v>
      </c>
      <c r="M380" s="4">
        <v>47.549233268613541</v>
      </c>
      <c r="N380" s="4">
        <v>14.6</v>
      </c>
      <c r="O380" s="4">
        <v>0</v>
      </c>
      <c r="P380" s="4">
        <v>3.9E-2</v>
      </c>
      <c r="R380" s="4">
        <f t="shared" si="37"/>
        <v>6.4993561679114089</v>
      </c>
      <c r="S380" s="4">
        <v>4609.1279999999997</v>
      </c>
      <c r="T380">
        <v>31.680000000000003</v>
      </c>
      <c r="U380">
        <f>VLOOKUP(B380,srednia_mediana!$C:$E,2,0)</f>
        <v>2217.49980155909</v>
      </c>
      <c r="V380">
        <f>VLOOKUP(B380,po_typach_srednie!$C:$F,2,0)</f>
        <v>5286.7644638923703</v>
      </c>
      <c r="W380">
        <f>VLOOKUP(B380,po_typach_srednie!C:F,4,0)</f>
        <v>1375.7847803910599</v>
      </c>
      <c r="X380">
        <f>VLOOKUP(B380,po_typach_srednie!$C:$F,3,0)</f>
        <v>306.29352502018298</v>
      </c>
      <c r="Y380">
        <f>VLOOKUP(B380,srednia_mediana!$C:$E,3,0)</f>
        <v>2177.09320339234</v>
      </c>
      <c r="Z380" s="5">
        <v>105.6</v>
      </c>
      <c r="AA380">
        <v>10331.18</v>
      </c>
      <c r="AB380">
        <v>9484.5210000000006</v>
      </c>
    </row>
    <row r="381" spans="1:28" x14ac:dyDescent="0.2">
      <c r="A381" s="4" t="s">
        <v>83</v>
      </c>
      <c r="B381" s="4" t="str">
        <f t="shared" si="32"/>
        <v>Lomianki2015</v>
      </c>
      <c r="C381" s="4" t="s">
        <v>109</v>
      </c>
      <c r="D381" s="4">
        <v>2015</v>
      </c>
      <c r="E381" s="4">
        <v>347</v>
      </c>
      <c r="F381" s="4">
        <v>25543</v>
      </c>
      <c r="G381" s="4">
        <v>1.8223619201135595</v>
      </c>
      <c r="H381" s="4">
        <v>0</v>
      </c>
      <c r="I381" s="4">
        <v>1</v>
      </c>
      <c r="J381" s="4">
        <v>0</v>
      </c>
      <c r="K381" s="4">
        <v>0.14756116404841618</v>
      </c>
      <c r="L381" s="4">
        <v>3883</v>
      </c>
      <c r="M381" s="4">
        <v>54.809536859413541</v>
      </c>
      <c r="N381" s="4">
        <v>14.6</v>
      </c>
      <c r="O381" s="4">
        <v>0</v>
      </c>
      <c r="P381" s="4">
        <v>3.1E-2</v>
      </c>
      <c r="Q381" s="4">
        <v>4299</v>
      </c>
      <c r="R381" s="4">
        <f t="shared" si="37"/>
        <v>6.5781612155549833</v>
      </c>
      <c r="S381" s="4">
        <v>4478.3869999999997</v>
      </c>
      <c r="T381">
        <v>32.019999999999996</v>
      </c>
      <c r="U381">
        <f>VLOOKUP(B381,srednia_mediana!$C:$E,2,0)</f>
        <v>266.94323766386799</v>
      </c>
      <c r="X381">
        <f>VLOOKUP(B381,po_typach_srednie!$C:$F,3,0)</f>
        <v>266.94323766386799</v>
      </c>
      <c r="Y381">
        <f>VLOOKUP(B381,srednia_mediana!$C:$E,3,0)</f>
        <v>244.357976653696</v>
      </c>
      <c r="Z381" s="5">
        <v>101.4</v>
      </c>
      <c r="AA381">
        <v>8434.2049999999999</v>
      </c>
      <c r="AB381">
        <v>7898.95</v>
      </c>
    </row>
    <row r="382" spans="1:28" x14ac:dyDescent="0.2">
      <c r="A382" s="4" t="s">
        <v>83</v>
      </c>
      <c r="B382" s="4" t="str">
        <f t="shared" si="32"/>
        <v>Lomianki2016</v>
      </c>
      <c r="C382" s="4" t="s">
        <v>109</v>
      </c>
      <c r="D382" s="4">
        <v>2016</v>
      </c>
      <c r="E382" s="4">
        <v>352</v>
      </c>
      <c r="F382" s="4">
        <v>25920</v>
      </c>
      <c r="G382" s="4">
        <v>1.7651841261918015</v>
      </c>
      <c r="H382" s="4">
        <v>0</v>
      </c>
      <c r="I382" s="4">
        <v>1</v>
      </c>
      <c r="J382" s="4">
        <v>0</v>
      </c>
      <c r="K382" s="4">
        <v>0.1486093226886428</v>
      </c>
      <c r="L382" s="4">
        <v>3883</v>
      </c>
      <c r="M382" s="4">
        <v>57.870370370370367</v>
      </c>
      <c r="N382" s="4">
        <v>14.6</v>
      </c>
      <c r="O382" s="4">
        <v>0</v>
      </c>
      <c r="P382" s="4">
        <v>2.6000000000000002E-2</v>
      </c>
      <c r="Q382" s="4">
        <v>4420</v>
      </c>
      <c r="R382" s="4">
        <f t="shared" si="37"/>
        <v>6.6752510945145502</v>
      </c>
      <c r="S382" s="4">
        <v>4310.2920000000004</v>
      </c>
      <c r="T382">
        <v>31.98</v>
      </c>
      <c r="U382">
        <f>VLOOKUP(B382,srednia_mediana!$C:$E,2,0)</f>
        <v>1522.0342526089501</v>
      </c>
      <c r="V382">
        <f>VLOOKUP(B382,po_typach_srednie!$C:$F,2,0)</f>
        <v>4489.9560041347404</v>
      </c>
      <c r="X382">
        <f>VLOOKUP(B382,po_typach_srednie!$C:$F,3,0)</f>
        <v>356.06499308096699</v>
      </c>
      <c r="Y382">
        <f>VLOOKUP(B382,srednia_mediana!$C:$E,3,0)</f>
        <v>1603.3185897342801</v>
      </c>
      <c r="Z382" s="5">
        <v>101.1</v>
      </c>
      <c r="AA382">
        <v>8298.7060000000001</v>
      </c>
      <c r="AB382">
        <v>7785.6949999999997</v>
      </c>
    </row>
    <row r="383" spans="1:28" x14ac:dyDescent="0.2">
      <c r="A383" s="4" t="s">
        <v>83</v>
      </c>
      <c r="B383" s="4" t="str">
        <f t="shared" si="32"/>
        <v>Lomianki2017</v>
      </c>
      <c r="C383" s="4" t="s">
        <v>109</v>
      </c>
      <c r="D383" s="4">
        <v>2017</v>
      </c>
      <c r="E383" s="4">
        <v>333</v>
      </c>
      <c r="F383" s="4">
        <v>26229</v>
      </c>
      <c r="G383" s="4">
        <v>1.7343843478118239</v>
      </c>
      <c r="H383" s="4">
        <v>0</v>
      </c>
      <c r="I383" s="4">
        <v>1</v>
      </c>
      <c r="J383" s="4">
        <v>0</v>
      </c>
      <c r="K383" s="4">
        <v>0.15030131341746072</v>
      </c>
      <c r="L383" s="4">
        <v>3883</v>
      </c>
      <c r="M383" s="4">
        <v>61.001181897899272</v>
      </c>
      <c r="N383" s="4">
        <v>14.6</v>
      </c>
      <c r="O383" s="4">
        <v>0</v>
      </c>
      <c r="P383" s="4">
        <v>2.2000000000000002E-2</v>
      </c>
      <c r="Q383" s="4">
        <v>4590</v>
      </c>
      <c r="R383" s="4">
        <f t="shared" si="37"/>
        <v>6.7548287406644345</v>
      </c>
      <c r="S383" s="4">
        <v>4627.8059999999996</v>
      </c>
      <c r="T383">
        <v>31.98</v>
      </c>
      <c r="U383">
        <f>VLOOKUP(B383,srednia_mediana!$C:$E,2,0)</f>
        <v>3332.3229452749702</v>
      </c>
      <c r="V383">
        <f>VLOOKUP(B383,po_typach_srednie!$C:$F,2,0)</f>
        <v>4437.5460932521801</v>
      </c>
      <c r="X383">
        <f>VLOOKUP(B383,po_typach_srednie!$C:$F,3,0)</f>
        <v>314.21357964492199</v>
      </c>
      <c r="Y383">
        <f>VLOOKUP(B383,srednia_mediana!$C:$E,3,0)</f>
        <v>3497.8224938623398</v>
      </c>
      <c r="Z383" s="5">
        <v>100.4</v>
      </c>
      <c r="AA383">
        <v>7982.5429999999997</v>
      </c>
      <c r="AB383">
        <v>7521.433</v>
      </c>
    </row>
    <row r="384" spans="1:28" x14ac:dyDescent="0.2">
      <c r="A384" s="4" t="s">
        <v>83</v>
      </c>
      <c r="B384" s="4" t="str">
        <f t="shared" si="32"/>
        <v>Lomianki2018</v>
      </c>
      <c r="C384" s="4" t="s">
        <v>109</v>
      </c>
      <c r="D384" s="4">
        <v>2018</v>
      </c>
      <c r="E384" s="4">
        <v>469</v>
      </c>
      <c r="F384" s="4">
        <v>26723</v>
      </c>
      <c r="G384" s="4">
        <v>1.5837787170556308</v>
      </c>
      <c r="H384" s="4">
        <v>0</v>
      </c>
      <c r="I384" s="4">
        <v>1</v>
      </c>
      <c r="J384" s="4">
        <v>0</v>
      </c>
      <c r="K384" s="4">
        <v>0.15002060262683492</v>
      </c>
      <c r="L384" s="4">
        <v>3883</v>
      </c>
      <c r="M384" s="4">
        <v>67.357706844291442</v>
      </c>
      <c r="N384" s="4">
        <v>14.6</v>
      </c>
      <c r="O384" s="4">
        <v>0</v>
      </c>
      <c r="P384" s="4">
        <v>0.02</v>
      </c>
      <c r="Q384" s="4">
        <v>4810</v>
      </c>
      <c r="R384" s="4">
        <f t="shared" si="37"/>
        <v>6.8820499613700745</v>
      </c>
      <c r="S384" s="4">
        <v>4702.5150000000003</v>
      </c>
      <c r="T384">
        <v>44.78</v>
      </c>
      <c r="U384">
        <f>VLOOKUP(B384,srednia_mediana!$C:$E,2,0)</f>
        <v>214.591385153321</v>
      </c>
      <c r="X384">
        <f>VLOOKUP(B384,po_typach_srednie!$C:$F,3,0)</f>
        <v>214.591385153321</v>
      </c>
      <c r="Y384">
        <f>VLOOKUP(B384,srednia_mediana!$C:$E,3,0)</f>
        <v>206.44479265643099</v>
      </c>
      <c r="Z384" s="5">
        <v>99.5</v>
      </c>
      <c r="AA384">
        <v>7576.0469999999996</v>
      </c>
      <c r="AB384">
        <v>7181.6670000000004</v>
      </c>
    </row>
    <row r="385" spans="1:28" x14ac:dyDescent="0.2">
      <c r="A385" s="4" t="s">
        <v>83</v>
      </c>
      <c r="B385" s="4" t="str">
        <f t="shared" si="32"/>
        <v>Lomianki2019</v>
      </c>
      <c r="C385" s="4" t="s">
        <v>109</v>
      </c>
      <c r="D385" s="4">
        <v>2019</v>
      </c>
      <c r="E385" s="4">
        <f>VLOOKUP(A385,Sheet1!$A:$B,2,0)</f>
        <v>496</v>
      </c>
      <c r="H385" s="4">
        <v>0</v>
      </c>
      <c r="I385" s="4">
        <v>1</v>
      </c>
      <c r="J385" s="4">
        <v>0</v>
      </c>
      <c r="U385">
        <f>VLOOKUP(B385,srednia_mediana!$C:$E,2,0)</f>
        <v>3617.0203525410402</v>
      </c>
      <c r="V385">
        <f>VLOOKUP(B385,po_typach_srednie!$C:$F,2,0)</f>
        <v>4790.3523311749896</v>
      </c>
      <c r="X385">
        <f>VLOOKUP(B385,po_typach_srednie!$C:$F,3,0)</f>
        <v>361.970347298489</v>
      </c>
      <c r="Y385">
        <f>VLOOKUP(B385,srednia_mediana!$C:$E,3,0)</f>
        <v>3730.7706072726601</v>
      </c>
      <c r="Z385" s="5"/>
    </row>
    <row r="386" spans="1:28" x14ac:dyDescent="0.2">
      <c r="A386" s="4" t="s">
        <v>14</v>
      </c>
      <c r="B386" s="4" t="str">
        <f t="shared" ref="B386:B449" si="38">CONCATENATE(A386,D386)</f>
        <v>Marki2008</v>
      </c>
      <c r="C386" s="4" t="s">
        <v>107</v>
      </c>
      <c r="D386" s="4">
        <v>2008</v>
      </c>
      <c r="E386" s="4">
        <v>467</v>
      </c>
      <c r="F386" s="4">
        <v>25350</v>
      </c>
      <c r="G386" s="4">
        <v>0.9106020405868861</v>
      </c>
      <c r="H386" s="4">
        <v>1</v>
      </c>
      <c r="I386" s="4">
        <v>0</v>
      </c>
      <c r="J386" s="4">
        <v>0</v>
      </c>
      <c r="K386" s="4">
        <v>0.33678393881453156</v>
      </c>
      <c r="L386" s="4">
        <v>2615</v>
      </c>
      <c r="M386" s="4">
        <v>27.613412228796843</v>
      </c>
      <c r="N386" s="4">
        <v>11.91</v>
      </c>
      <c r="O386" s="4">
        <v>0</v>
      </c>
      <c r="P386" s="4">
        <v>2.7000000000000003E-2</v>
      </c>
      <c r="R386" s="4">
        <f t="shared" ref="R386:R396" si="39">F386/L386</f>
        <v>9.694072657743785</v>
      </c>
      <c r="S386" s="4">
        <v>5805.86</v>
      </c>
      <c r="T386">
        <v>30.700000000000003</v>
      </c>
      <c r="Z386" s="5">
        <v>101.6</v>
      </c>
      <c r="AA386">
        <v>8524.5370000000003</v>
      </c>
      <c r="AB386">
        <v>7974.4530000000004</v>
      </c>
    </row>
    <row r="387" spans="1:28" x14ac:dyDescent="0.2">
      <c r="A387" s="4" t="s">
        <v>14</v>
      </c>
      <c r="B387" s="4" t="str">
        <f t="shared" si="38"/>
        <v>Marki2009</v>
      </c>
      <c r="C387" s="4" t="s">
        <v>107</v>
      </c>
      <c r="D387" s="4">
        <v>2009</v>
      </c>
      <c r="E387" s="4">
        <v>465</v>
      </c>
      <c r="F387" s="4">
        <v>26062</v>
      </c>
      <c r="G387" s="4">
        <v>0.95340876991876677</v>
      </c>
      <c r="H387" s="4">
        <v>1</v>
      </c>
      <c r="I387" s="4">
        <v>0</v>
      </c>
      <c r="J387" s="4">
        <v>0</v>
      </c>
      <c r="K387" s="4">
        <v>0.32617208413001914</v>
      </c>
      <c r="L387" s="4">
        <v>2615</v>
      </c>
      <c r="M387" s="4">
        <v>42.20704473946742</v>
      </c>
      <c r="N387" s="4">
        <v>11.91</v>
      </c>
      <c r="O387" s="4">
        <v>0</v>
      </c>
      <c r="P387" s="4">
        <v>4.4000000000000004E-2</v>
      </c>
      <c r="R387" s="4">
        <f t="shared" si="39"/>
        <v>9.9663479923518157</v>
      </c>
      <c r="S387" s="4">
        <v>5881.0370000000003</v>
      </c>
      <c r="T387">
        <v>56.3</v>
      </c>
      <c r="Z387" s="5">
        <v>106.8</v>
      </c>
      <c r="AA387">
        <v>10873.18</v>
      </c>
      <c r="AB387">
        <v>9937.5409999999993</v>
      </c>
    </row>
    <row r="388" spans="1:28" x14ac:dyDescent="0.2">
      <c r="A388" s="4" t="s">
        <v>14</v>
      </c>
      <c r="B388" s="4" t="str">
        <f t="shared" si="38"/>
        <v>Marki2010</v>
      </c>
      <c r="C388" s="4" t="s">
        <v>107</v>
      </c>
      <c r="D388" s="4">
        <v>2010</v>
      </c>
      <c r="E388" s="4">
        <v>452</v>
      </c>
      <c r="F388" s="4">
        <v>26866</v>
      </c>
      <c r="G388" s="4">
        <v>0.99858511027071617</v>
      </c>
      <c r="H388" s="4">
        <v>1</v>
      </c>
      <c r="I388" s="4">
        <v>0</v>
      </c>
      <c r="J388" s="4">
        <v>0</v>
      </c>
      <c r="K388" s="4">
        <v>0.32533078393881454</v>
      </c>
      <c r="L388" s="4">
        <v>2615</v>
      </c>
      <c r="M388" s="4">
        <v>44.666120747413089</v>
      </c>
      <c r="N388" s="4">
        <v>11.91</v>
      </c>
      <c r="O388" s="4">
        <v>0</v>
      </c>
      <c r="P388" s="4">
        <v>4.8000000000000001E-2</v>
      </c>
      <c r="R388" s="4">
        <f t="shared" si="39"/>
        <v>10.273804971319311</v>
      </c>
      <c r="S388" s="4">
        <v>4653.1490000000003</v>
      </c>
      <c r="T388">
        <v>56.3</v>
      </c>
      <c r="Z388" s="5">
        <v>107.1</v>
      </c>
      <c r="AA388">
        <v>11008.68</v>
      </c>
      <c r="AB388">
        <v>10050.799999999999</v>
      </c>
    </row>
    <row r="389" spans="1:28" x14ac:dyDescent="0.2">
      <c r="A389" s="4" t="s">
        <v>14</v>
      </c>
      <c r="B389" s="4" t="str">
        <f t="shared" si="38"/>
        <v>Marki2011</v>
      </c>
      <c r="C389" s="4" t="s">
        <v>107</v>
      </c>
      <c r="D389" s="4">
        <v>2011</v>
      </c>
      <c r="E389" s="4">
        <v>514</v>
      </c>
      <c r="F389" s="4">
        <v>27675</v>
      </c>
      <c r="G389" s="4">
        <v>1.0235339002501529</v>
      </c>
      <c r="H389" s="4">
        <v>1</v>
      </c>
      <c r="I389" s="4">
        <v>0</v>
      </c>
      <c r="J389" s="4">
        <v>0</v>
      </c>
      <c r="K389" s="4">
        <v>0.33733843212237091</v>
      </c>
      <c r="L389" s="4">
        <v>2615</v>
      </c>
      <c r="M389" s="4">
        <v>46.973803071364046</v>
      </c>
      <c r="N389" s="4">
        <v>11.91</v>
      </c>
      <c r="O389" s="4">
        <v>0</v>
      </c>
      <c r="P389" s="4">
        <v>5.7000000000000002E-2</v>
      </c>
      <c r="R389" s="4">
        <f t="shared" si="39"/>
        <v>10.583173996175908</v>
      </c>
      <c r="S389" s="4">
        <v>5379.8580000000002</v>
      </c>
      <c r="T389">
        <v>45.5</v>
      </c>
      <c r="Z389" s="5">
        <v>102.2</v>
      </c>
      <c r="AA389">
        <v>8795.5339999999997</v>
      </c>
      <c r="AB389">
        <v>8200.9629999999997</v>
      </c>
    </row>
    <row r="390" spans="1:28" x14ac:dyDescent="0.2">
      <c r="A390" s="4" t="s">
        <v>14</v>
      </c>
      <c r="B390" s="4" t="str">
        <f t="shared" si="38"/>
        <v>Marki2012</v>
      </c>
      <c r="C390" s="4" t="s">
        <v>107</v>
      </c>
      <c r="D390" s="4">
        <v>2012</v>
      </c>
      <c r="E390" s="4">
        <v>385</v>
      </c>
      <c r="F390" s="4">
        <v>28288</v>
      </c>
      <c r="G390" s="4">
        <v>0.97560007806794269</v>
      </c>
      <c r="H390" s="4">
        <v>1</v>
      </c>
      <c r="I390" s="4">
        <v>0</v>
      </c>
      <c r="J390" s="4">
        <v>0</v>
      </c>
      <c r="K390" s="4">
        <v>0.33728489483747609</v>
      </c>
      <c r="L390" s="4">
        <v>2615</v>
      </c>
      <c r="M390" s="4">
        <v>49.490950226244344</v>
      </c>
      <c r="N390" s="4">
        <v>11.91</v>
      </c>
      <c r="O390" s="4">
        <v>0</v>
      </c>
      <c r="P390" s="4">
        <v>6.7000000000000004E-2</v>
      </c>
      <c r="R390" s="4">
        <f t="shared" si="39"/>
        <v>10.817590822179731</v>
      </c>
      <c r="S390" s="4">
        <v>5505.1530000000002</v>
      </c>
      <c r="T390">
        <v>45.5</v>
      </c>
      <c r="Z390" s="5">
        <v>105.1</v>
      </c>
      <c r="AA390">
        <v>10105.35</v>
      </c>
      <c r="AB390">
        <v>9295.7630000000008</v>
      </c>
    </row>
    <row r="391" spans="1:28" x14ac:dyDescent="0.2">
      <c r="A391" s="4" t="s">
        <v>14</v>
      </c>
      <c r="B391" s="4" t="str">
        <f t="shared" si="38"/>
        <v>Marki2013</v>
      </c>
      <c r="C391" s="4" t="s">
        <v>107</v>
      </c>
      <c r="D391" s="4">
        <v>2013</v>
      </c>
      <c r="E391" s="4">
        <v>477</v>
      </c>
      <c r="F391" s="4">
        <v>29032</v>
      </c>
      <c r="G391" s="4">
        <v>0.9979961313876734</v>
      </c>
      <c r="H391" s="4">
        <v>1</v>
      </c>
      <c r="I391" s="4">
        <v>0</v>
      </c>
      <c r="J391" s="4">
        <v>0</v>
      </c>
      <c r="K391" s="4">
        <v>0.33728489483747609</v>
      </c>
      <c r="L391" s="4">
        <v>2615</v>
      </c>
      <c r="M391" s="4">
        <v>55.111600992008825</v>
      </c>
      <c r="N391" s="4">
        <v>11.91</v>
      </c>
      <c r="O391" s="4">
        <v>0</v>
      </c>
      <c r="P391" s="4">
        <v>7.2000000000000008E-2</v>
      </c>
      <c r="R391" s="4">
        <f t="shared" si="39"/>
        <v>11.102103250478011</v>
      </c>
      <c r="S391" s="4">
        <v>4452.6769999999997</v>
      </c>
      <c r="T391">
        <v>43.6</v>
      </c>
      <c r="U391">
        <f>VLOOKUP(B391,srednia_mediana!$C:$E,2,0)</f>
        <v>3038.3341735730601</v>
      </c>
      <c r="V391">
        <f>VLOOKUP(B391,po_typach_srednie!$C:$F,2,0)</f>
        <v>4239.2266630870199</v>
      </c>
      <c r="W391">
        <f>VLOOKUP(B391,po_typach_srednie!C:F,4,0)</f>
        <v>1182.3887290969999</v>
      </c>
      <c r="X391">
        <f>VLOOKUP(B391,po_typach_srednie!$C:$F,3,0)</f>
        <v>344.27487534151697</v>
      </c>
      <c r="Y391">
        <f>VLOOKUP(B391,srednia_mediana!$C:$E,3,0)</f>
        <v>3115.5044051980399</v>
      </c>
      <c r="Z391" s="5">
        <v>105.6</v>
      </c>
      <c r="AA391">
        <v>10331.18</v>
      </c>
      <c r="AB391">
        <v>9484.5210000000006</v>
      </c>
    </row>
    <row r="392" spans="1:28" x14ac:dyDescent="0.2">
      <c r="A392" s="4" t="s">
        <v>14</v>
      </c>
      <c r="B392" s="4" t="str">
        <f t="shared" si="38"/>
        <v>Marki2014</v>
      </c>
      <c r="C392" s="4" t="s">
        <v>107</v>
      </c>
      <c r="D392" s="4">
        <v>2014</v>
      </c>
      <c r="E392" s="4">
        <v>393</v>
      </c>
      <c r="F392" s="4">
        <v>29722</v>
      </c>
      <c r="G392" s="4">
        <v>0.94270145691529028</v>
      </c>
      <c r="H392" s="4">
        <v>1</v>
      </c>
      <c r="I392" s="4">
        <v>0</v>
      </c>
      <c r="J392" s="4">
        <v>0</v>
      </c>
      <c r="K392" s="4">
        <v>0.33728489483747609</v>
      </c>
      <c r="L392" s="4">
        <v>2615</v>
      </c>
      <c r="M392" s="4">
        <v>87.477289549828413</v>
      </c>
      <c r="N392" s="4">
        <v>11.91</v>
      </c>
      <c r="O392" s="4">
        <v>0</v>
      </c>
      <c r="P392" s="4">
        <v>6.0999999999999999E-2</v>
      </c>
      <c r="R392" s="4">
        <f t="shared" si="39"/>
        <v>11.365965583173995</v>
      </c>
      <c r="S392" s="4">
        <v>4377.5</v>
      </c>
      <c r="T392">
        <v>43.6</v>
      </c>
      <c r="U392">
        <f>VLOOKUP(B392,srednia_mediana!$C:$E,2,0)</f>
        <v>2444.5916404515701</v>
      </c>
      <c r="V392">
        <f>VLOOKUP(B392,po_typach_srednie!$C:$F,2,0)</f>
        <v>4499.04390256019</v>
      </c>
      <c r="W392">
        <f>VLOOKUP(B392,po_typach_srednie!C:F,4,0)</f>
        <v>969.76799121020599</v>
      </c>
      <c r="X392">
        <f>VLOOKUP(B392,po_typach_srednie!$C:$F,3,0)</f>
        <v>319.193105635569</v>
      </c>
      <c r="Y392">
        <f>VLOOKUP(B392,srednia_mediana!$C:$E,3,0)</f>
        <v>2424.3185996693601</v>
      </c>
      <c r="Z392" s="5">
        <v>101.4</v>
      </c>
      <c r="AA392">
        <v>8434.2049999999999</v>
      </c>
      <c r="AB392">
        <v>7898.95</v>
      </c>
    </row>
    <row r="393" spans="1:28" x14ac:dyDescent="0.2">
      <c r="A393" s="4" t="s">
        <v>14</v>
      </c>
      <c r="B393" s="4" t="str">
        <f t="shared" si="38"/>
        <v>Marki2015</v>
      </c>
      <c r="C393" s="4" t="s">
        <v>107</v>
      </c>
      <c r="D393" s="4">
        <v>2015</v>
      </c>
      <c r="E393" s="4">
        <v>477</v>
      </c>
      <c r="F393" s="4">
        <v>30595</v>
      </c>
      <c r="G393" s="4">
        <v>0.96641239544478041</v>
      </c>
      <c r="H393" s="4">
        <v>1</v>
      </c>
      <c r="I393" s="4">
        <v>0</v>
      </c>
      <c r="J393" s="4">
        <v>0</v>
      </c>
      <c r="K393" s="4">
        <v>0.33726195028680689</v>
      </c>
      <c r="L393" s="4">
        <v>2615</v>
      </c>
      <c r="M393" s="4">
        <v>98.055237783951611</v>
      </c>
      <c r="N393" s="4">
        <v>11.91</v>
      </c>
      <c r="O393" s="4">
        <v>0</v>
      </c>
      <c r="P393" s="4">
        <v>5.0999999999999997E-2</v>
      </c>
      <c r="Q393" s="4">
        <v>4094</v>
      </c>
      <c r="R393" s="4">
        <f t="shared" si="39"/>
        <v>11.699808795411089</v>
      </c>
      <c r="S393" s="4">
        <v>4202.0879999999997</v>
      </c>
      <c r="T393">
        <v>41.96</v>
      </c>
      <c r="U393">
        <f>VLOOKUP(B393,srednia_mediana!$C:$E,2,0)</f>
        <v>3402.62266643864</v>
      </c>
      <c r="V393">
        <f>VLOOKUP(B393,po_typach_srednie!$C:$F,2,0)</f>
        <v>4321.1526238545803</v>
      </c>
      <c r="W393">
        <f>VLOOKUP(B393,po_typach_srednie!C:F,4,0)</f>
        <v>1048.0762770715401</v>
      </c>
      <c r="X393">
        <f>VLOOKUP(B393,po_typach_srednie!$C:$F,3,0)</f>
        <v>330.85572755250701</v>
      </c>
      <c r="Y393">
        <f>VLOOKUP(B393,srednia_mediana!$C:$E,3,0)</f>
        <v>3540.4852042728598</v>
      </c>
      <c r="Z393" s="5">
        <v>101.1</v>
      </c>
      <c r="AA393">
        <v>8298.7060000000001</v>
      </c>
      <c r="AB393">
        <v>7785.6949999999997</v>
      </c>
    </row>
    <row r="394" spans="1:28" x14ac:dyDescent="0.2">
      <c r="A394" s="4" t="s">
        <v>14</v>
      </c>
      <c r="B394" s="4" t="str">
        <f t="shared" si="38"/>
        <v>Marki2016</v>
      </c>
      <c r="C394" s="4" t="s">
        <v>107</v>
      </c>
      <c r="D394" s="4">
        <v>2016</v>
      </c>
      <c r="E394" s="4">
        <v>521</v>
      </c>
      <c r="F394" s="4">
        <v>31687</v>
      </c>
      <c r="G394" s="4">
        <v>0.94935091309266462</v>
      </c>
      <c r="H394" s="4">
        <v>1</v>
      </c>
      <c r="I394" s="4">
        <v>0</v>
      </c>
      <c r="J394" s="4">
        <v>0</v>
      </c>
      <c r="K394" s="4">
        <v>0.33720458891013383</v>
      </c>
      <c r="L394" s="4">
        <v>2615</v>
      </c>
      <c r="M394" s="4">
        <v>100.98778678953515</v>
      </c>
      <c r="N394" s="4">
        <v>11.91</v>
      </c>
      <c r="O394" s="4">
        <v>0</v>
      </c>
      <c r="P394" s="4">
        <v>4.2999999999999997E-2</v>
      </c>
      <c r="Q394" s="4">
        <v>4047</v>
      </c>
      <c r="R394" s="4">
        <f t="shared" si="39"/>
        <v>12.117399617590822</v>
      </c>
      <c r="S394" s="4">
        <v>3976.5569999999998</v>
      </c>
      <c r="T394">
        <v>41.699999999999996</v>
      </c>
      <c r="U394">
        <f>VLOOKUP(B394,srednia_mediana!$C:$E,2,0)</f>
        <v>3420.3335007697101</v>
      </c>
      <c r="V394">
        <f>VLOOKUP(B394,po_typach_srednie!$C:$F,2,0)</f>
        <v>4197.34819306382</v>
      </c>
      <c r="W394">
        <f>VLOOKUP(B394,po_typach_srednie!C:F,4,0)</f>
        <v>1235.5176125360299</v>
      </c>
      <c r="X394">
        <f>VLOOKUP(B394,po_typach_srednie!$C:$F,3,0)</f>
        <v>355.32286004689303</v>
      </c>
      <c r="Y394">
        <f>VLOOKUP(B394,srednia_mediana!$C:$E,3,0)</f>
        <v>3578.3410306689302</v>
      </c>
      <c r="Z394" s="5">
        <v>100.4</v>
      </c>
      <c r="AA394">
        <v>7982.5429999999997</v>
      </c>
      <c r="AB394">
        <v>7521.433</v>
      </c>
    </row>
    <row r="395" spans="1:28" x14ac:dyDescent="0.2">
      <c r="A395" s="4" t="s">
        <v>14</v>
      </c>
      <c r="B395" s="4" t="str">
        <f t="shared" si="38"/>
        <v>Marki2017</v>
      </c>
      <c r="C395" s="4" t="s">
        <v>107</v>
      </c>
      <c r="D395" s="4">
        <v>2017</v>
      </c>
      <c r="E395" s="4">
        <v>488</v>
      </c>
      <c r="F395" s="4">
        <v>32686</v>
      </c>
      <c r="G395" s="4">
        <v>0.95397340844291956</v>
      </c>
      <c r="H395" s="4">
        <v>1</v>
      </c>
      <c r="I395" s="4">
        <v>0</v>
      </c>
      <c r="J395" s="4">
        <v>0</v>
      </c>
      <c r="K395" s="4">
        <v>0.32916634799235178</v>
      </c>
      <c r="L395" s="4">
        <v>2615</v>
      </c>
      <c r="M395" s="4">
        <v>85.663586856758243</v>
      </c>
      <c r="N395" s="4">
        <v>11.91</v>
      </c>
      <c r="O395" s="4">
        <v>0</v>
      </c>
      <c r="P395" s="4">
        <v>3.3000000000000002E-2</v>
      </c>
      <c r="Q395" s="4">
        <v>4357</v>
      </c>
      <c r="R395" s="4">
        <f t="shared" si="39"/>
        <v>12.499426386233269</v>
      </c>
      <c r="S395" s="4">
        <v>4402.5600000000004</v>
      </c>
      <c r="T395">
        <v>41.699999999999996</v>
      </c>
      <c r="U395">
        <f>VLOOKUP(B395,srednia_mediana!$C:$E,2,0)</f>
        <v>3528.2543336219901</v>
      </c>
      <c r="V395">
        <f>VLOOKUP(B395,po_typach_srednie!$C:$F,2,0)</f>
        <v>4199.3077628063202</v>
      </c>
      <c r="W395">
        <f>VLOOKUP(B395,po_typach_srednie!C:F,4,0)</f>
        <v>1351.9151563586299</v>
      </c>
      <c r="X395">
        <f>VLOOKUP(B395,po_typach_srednie!$C:$F,3,0)</f>
        <v>363.66766878781903</v>
      </c>
      <c r="Y395">
        <f>VLOOKUP(B395,srednia_mediana!$C:$E,3,0)</f>
        <v>3646.5041818255399</v>
      </c>
      <c r="Z395" s="5">
        <v>99.5</v>
      </c>
      <c r="AA395">
        <v>7576.0469999999996</v>
      </c>
      <c r="AB395">
        <v>7181.6670000000004</v>
      </c>
    </row>
    <row r="396" spans="1:28" x14ac:dyDescent="0.2">
      <c r="A396" s="4" t="s">
        <v>14</v>
      </c>
      <c r="B396" s="4" t="str">
        <f t="shared" si="38"/>
        <v>Marki2018</v>
      </c>
      <c r="C396" s="4" t="s">
        <v>107</v>
      </c>
      <c r="D396" s="4">
        <v>2018</v>
      </c>
      <c r="E396" s="4">
        <v>586</v>
      </c>
      <c r="F396" s="4">
        <v>33914</v>
      </c>
      <c r="G396" s="4">
        <v>0.92713341749168188</v>
      </c>
      <c r="H396" s="4">
        <v>1</v>
      </c>
      <c r="I396" s="4">
        <v>0</v>
      </c>
      <c r="J396" s="4">
        <v>0</v>
      </c>
      <c r="K396" s="4">
        <v>0.32908986615678776</v>
      </c>
      <c r="L396" s="4">
        <v>2615</v>
      </c>
      <c r="M396" s="4">
        <v>85.510408680780799</v>
      </c>
      <c r="N396" s="4">
        <v>11.91</v>
      </c>
      <c r="O396" s="4">
        <v>0</v>
      </c>
      <c r="P396" s="4">
        <v>0.03</v>
      </c>
      <c r="Q396" s="4">
        <v>4586</v>
      </c>
      <c r="R396" s="4">
        <f t="shared" si="39"/>
        <v>12.969024856596558</v>
      </c>
      <c r="S396" s="4">
        <v>4502.7950000000001</v>
      </c>
      <c r="T396">
        <v>46.08</v>
      </c>
      <c r="U396">
        <f>VLOOKUP(B396,srednia_mediana!$C:$E,2,0)</f>
        <v>3622.0613784250299</v>
      </c>
      <c r="V396">
        <f>VLOOKUP(B396,po_typach_srednie!$C:$F,2,0)</f>
        <v>4426.8488466447097</v>
      </c>
      <c r="W396">
        <f>VLOOKUP(B396,po_typach_srednie!C:F,4,0)</f>
        <v>1542.2549640491</v>
      </c>
      <c r="X396">
        <f>VLOOKUP(B396,po_typach_srednie!$C:$F,3,0)</f>
        <v>367.62239909838797</v>
      </c>
      <c r="Y396">
        <f>VLOOKUP(B396,srednia_mediana!$C:$E,3,0)</f>
        <v>3703.2308380705399</v>
      </c>
      <c r="Z396" s="5">
        <v>101.2</v>
      </c>
      <c r="AA396">
        <v>8343.8719999999994</v>
      </c>
      <c r="AB396">
        <v>7823.4459999999999</v>
      </c>
    </row>
    <row r="397" spans="1:28" x14ac:dyDescent="0.2">
      <c r="A397" s="4" t="s">
        <v>14</v>
      </c>
      <c r="B397" s="4" t="str">
        <f t="shared" si="38"/>
        <v>Marki2019</v>
      </c>
      <c r="C397" s="4" t="s">
        <v>107</v>
      </c>
      <c r="D397" s="4">
        <v>2019</v>
      </c>
      <c r="E397" s="4">
        <f>VLOOKUP(A397,Sheet1!$A:$B,2,0)</f>
        <v>771</v>
      </c>
      <c r="H397" s="4">
        <v>1</v>
      </c>
      <c r="I397" s="4">
        <v>0</v>
      </c>
      <c r="J397" s="4">
        <v>0</v>
      </c>
      <c r="U397">
        <f>VLOOKUP(B397,srednia_mediana!$C:$E,2,0)</f>
        <v>3809.8897832431499</v>
      </c>
      <c r="V397">
        <f>VLOOKUP(B397,po_typach_srednie!$C:$F,2,0)</f>
        <v>4570.2875695200501</v>
      </c>
      <c r="W397">
        <f>VLOOKUP(B397,po_typach_srednie!C:F,4,0)</f>
        <v>1829.06445879691</v>
      </c>
      <c r="X397">
        <f>VLOOKUP(B397,po_typach_srednie!$C:$F,3,0)</f>
        <v>398.420031506474</v>
      </c>
      <c r="Y397">
        <f>VLOOKUP(B397,srednia_mediana!$C:$E,3,0)</f>
        <v>3877.5943764339499</v>
      </c>
      <c r="Z397" s="5"/>
    </row>
    <row r="398" spans="1:28" x14ac:dyDescent="0.2">
      <c r="A398" s="4" t="s">
        <v>84</v>
      </c>
      <c r="B398" s="4" t="str">
        <f t="shared" si="38"/>
        <v>Michalowice2008</v>
      </c>
      <c r="C398" s="4" t="s">
        <v>1</v>
      </c>
      <c r="D398" s="4">
        <v>2008</v>
      </c>
      <c r="E398" s="4">
        <v>216</v>
      </c>
      <c r="F398" s="4">
        <v>16325</v>
      </c>
      <c r="G398" s="4">
        <v>2.2876336755806701</v>
      </c>
      <c r="H398" s="4">
        <v>0</v>
      </c>
      <c r="I398" s="4">
        <v>0</v>
      </c>
      <c r="J398" s="4">
        <v>1</v>
      </c>
      <c r="K398" s="4">
        <v>7.404837316441118E-2</v>
      </c>
      <c r="L398" s="4">
        <v>3473</v>
      </c>
      <c r="M398" s="4">
        <v>42.879019908116383</v>
      </c>
      <c r="N398" s="4">
        <v>10.99</v>
      </c>
      <c r="O398" s="4">
        <v>1</v>
      </c>
      <c r="P398" s="4">
        <v>2.2000000000000002E-2</v>
      </c>
      <c r="R398" s="4">
        <f t="shared" ref="R398:R408" si="40">F398/L398</f>
        <v>4.7005470774546501</v>
      </c>
      <c r="S398" s="4">
        <v>6604.8890000000001</v>
      </c>
      <c r="T398">
        <v>14.2</v>
      </c>
      <c r="U398">
        <f>VLOOKUP(B398,srednia_mediana!$C:$E,2,0)</f>
        <v>1746.3348444984699</v>
      </c>
      <c r="V398">
        <f>VLOOKUP(B398,po_typach_srednie!$C:$F,2,0)</f>
        <v>5074.9029733545203</v>
      </c>
      <c r="W398">
        <f>VLOOKUP(B398,po_typach_srednie!C:F,4,0)</f>
        <v>970.262898336229</v>
      </c>
      <c r="X398">
        <f>VLOOKUP(B398,po_typach_srednie!$C:$F,3,0)</f>
        <v>515.01735674033102</v>
      </c>
      <c r="Y398">
        <f>VLOOKUP(B398,srednia_mediana!$C:$E,3,0)</f>
        <v>1704.99835089663</v>
      </c>
      <c r="Z398" s="5">
        <v>106.8</v>
      </c>
      <c r="AA398">
        <v>10873.18</v>
      </c>
      <c r="AB398">
        <v>9937.5409999999993</v>
      </c>
    </row>
    <row r="399" spans="1:28" x14ac:dyDescent="0.2">
      <c r="A399" s="4" t="s">
        <v>84</v>
      </c>
      <c r="B399" s="4" t="str">
        <f t="shared" si="38"/>
        <v>Michalowice2009</v>
      </c>
      <c r="C399" s="4" t="s">
        <v>1</v>
      </c>
      <c r="D399" s="4">
        <v>2009</v>
      </c>
      <c r="E399" s="4">
        <v>200</v>
      </c>
      <c r="F399" s="4">
        <v>16429</v>
      </c>
      <c r="G399" s="4">
        <v>2.2979994668104364</v>
      </c>
      <c r="H399" s="4">
        <v>0</v>
      </c>
      <c r="I399" s="4">
        <v>0</v>
      </c>
      <c r="J399" s="4">
        <v>1</v>
      </c>
      <c r="K399" s="4">
        <v>7.404837316441118E-2</v>
      </c>
      <c r="L399" s="4">
        <v>3473</v>
      </c>
      <c r="M399" s="4">
        <v>42.607584149978692</v>
      </c>
      <c r="N399" s="4">
        <v>10.99</v>
      </c>
      <c r="O399" s="4">
        <v>1</v>
      </c>
      <c r="P399" s="4">
        <v>3.2000000000000001E-2</v>
      </c>
      <c r="R399" s="4">
        <f t="shared" si="40"/>
        <v>4.730492369709185</v>
      </c>
      <c r="S399" s="4">
        <v>6678.0219999999999</v>
      </c>
      <c r="T399">
        <v>51.8</v>
      </c>
      <c r="U399">
        <f>VLOOKUP(B399,srednia_mediana!$C:$E,2,0)</f>
        <v>1841.5838900415899</v>
      </c>
      <c r="V399">
        <f>VLOOKUP(B399,po_typach_srednie!$C:$F,2,0)</f>
        <v>5023.1553888919698</v>
      </c>
      <c r="W399">
        <f>VLOOKUP(B399,po_typach_srednie!C:F,4,0)</f>
        <v>1367.9428191350601</v>
      </c>
      <c r="X399">
        <f>VLOOKUP(B399,po_typach_srednie!$C:$F,3,0)</f>
        <v>441.29252969542699</v>
      </c>
      <c r="Y399">
        <f>VLOOKUP(B399,srednia_mediana!$C:$E,3,0)</f>
        <v>1785.39522796134</v>
      </c>
      <c r="Z399" s="5">
        <v>107.1</v>
      </c>
      <c r="AA399">
        <v>11008.68</v>
      </c>
      <c r="AB399">
        <v>10050.799999999999</v>
      </c>
    </row>
    <row r="400" spans="1:28" x14ac:dyDescent="0.2">
      <c r="A400" s="4" t="s">
        <v>84</v>
      </c>
      <c r="B400" s="4" t="str">
        <f t="shared" si="38"/>
        <v>Michalowice2010</v>
      </c>
      <c r="C400" s="4" t="s">
        <v>1</v>
      </c>
      <c r="D400" s="4">
        <v>2010</v>
      </c>
      <c r="E400" s="4">
        <v>212</v>
      </c>
      <c r="F400" s="4">
        <v>16680</v>
      </c>
      <c r="G400" s="4">
        <v>2.3113957875338862</v>
      </c>
      <c r="H400" s="4">
        <v>0</v>
      </c>
      <c r="I400" s="4">
        <v>0</v>
      </c>
      <c r="J400" s="4">
        <v>1</v>
      </c>
      <c r="K400" s="4">
        <v>7.404837316441118E-2</v>
      </c>
      <c r="L400" s="4">
        <v>3473</v>
      </c>
      <c r="M400" s="4">
        <v>41.966426858513188</v>
      </c>
      <c r="N400" s="4">
        <v>10.99</v>
      </c>
      <c r="O400" s="4">
        <v>1</v>
      </c>
      <c r="P400" s="4">
        <v>3.5000000000000003E-2</v>
      </c>
      <c r="R400" s="4">
        <f t="shared" si="40"/>
        <v>4.8027641808234955</v>
      </c>
      <c r="S400" s="4">
        <v>5483.5110000000004</v>
      </c>
      <c r="T400">
        <v>55.399999999999991</v>
      </c>
      <c r="U400">
        <f>VLOOKUP(B400,srednia_mediana!$C:$E,2,0)</f>
        <v>1628.8560376252699</v>
      </c>
      <c r="V400">
        <f>VLOOKUP(B400,po_typach_srednie!$C:$F,2,0)</f>
        <v>4341.56867170842</v>
      </c>
      <c r="W400">
        <f>VLOOKUP(B400,po_typach_srednie!C:F,4,0)</f>
        <v>1197.1177338062801</v>
      </c>
      <c r="X400">
        <f>VLOOKUP(B400,po_typach_srednie!$C:$F,3,0)</f>
        <v>404.06131151673401</v>
      </c>
      <c r="Y400">
        <f>VLOOKUP(B400,srednia_mediana!$C:$E,3,0)</f>
        <v>1627.7965236934599</v>
      </c>
      <c r="Z400" s="5">
        <v>102.2</v>
      </c>
      <c r="AA400">
        <v>8795.5339999999997</v>
      </c>
      <c r="AB400">
        <v>8200.9629999999997</v>
      </c>
    </row>
    <row r="401" spans="1:28" x14ac:dyDescent="0.2">
      <c r="A401" s="4" t="s">
        <v>84</v>
      </c>
      <c r="B401" s="4" t="str">
        <f t="shared" si="38"/>
        <v>Michalowice2011</v>
      </c>
      <c r="C401" s="4" t="s">
        <v>1</v>
      </c>
      <c r="D401" s="4">
        <v>2011</v>
      </c>
      <c r="E401" s="4">
        <v>208</v>
      </c>
      <c r="F401" s="4">
        <v>16918</v>
      </c>
      <c r="G401" s="4">
        <v>2.2178935090282548</v>
      </c>
      <c r="H401" s="4">
        <v>0</v>
      </c>
      <c r="I401" s="4">
        <v>0</v>
      </c>
      <c r="J401" s="4">
        <v>1</v>
      </c>
      <c r="K401" s="4">
        <v>7.6228044917938387E-2</v>
      </c>
      <c r="L401" s="4">
        <v>3473</v>
      </c>
      <c r="M401" s="4">
        <v>59.10864168341412</v>
      </c>
      <c r="N401" s="4">
        <v>10.99</v>
      </c>
      <c r="O401" s="4">
        <v>1</v>
      </c>
      <c r="P401" s="4">
        <v>3.4000000000000002E-2</v>
      </c>
      <c r="R401" s="4">
        <f t="shared" si="40"/>
        <v>4.8712928304059888</v>
      </c>
      <c r="S401" s="4">
        <v>6190.4669999999996</v>
      </c>
      <c r="T401">
        <v>51.2</v>
      </c>
      <c r="U401">
        <f>VLOOKUP(B401,srednia_mediana!$C:$E,2,0)</f>
        <v>1380.2550479740401</v>
      </c>
      <c r="V401">
        <f>VLOOKUP(B401,po_typach_srednie!$C:$F,2,0)</f>
        <v>4765.08058313528</v>
      </c>
      <c r="W401">
        <f>VLOOKUP(B401,po_typach_srednie!C:F,4,0)</f>
        <v>1177.46005899294</v>
      </c>
      <c r="X401">
        <f>VLOOKUP(B401,po_typach_srednie!$C:$F,3,0)</f>
        <v>606.59414226506999</v>
      </c>
      <c r="Y401">
        <f>VLOOKUP(B401,srednia_mediana!$C:$E,3,0)</f>
        <v>1259.45318174064</v>
      </c>
      <c r="Z401" s="5">
        <v>105.1</v>
      </c>
      <c r="AA401">
        <v>10105.35</v>
      </c>
      <c r="AB401">
        <v>9295.7630000000008</v>
      </c>
    </row>
    <row r="402" spans="1:28" x14ac:dyDescent="0.2">
      <c r="A402" s="4" t="s">
        <v>84</v>
      </c>
      <c r="B402" s="4" t="str">
        <f t="shared" si="38"/>
        <v>Michalowice2012</v>
      </c>
      <c r="C402" s="4" t="s">
        <v>1</v>
      </c>
      <c r="D402" s="4">
        <v>2012</v>
      </c>
      <c r="E402" s="4">
        <v>173</v>
      </c>
      <c r="F402" s="4">
        <v>17031</v>
      </c>
      <c r="G402" s="4">
        <v>2.2092657833679419</v>
      </c>
      <c r="H402" s="4">
        <v>0</v>
      </c>
      <c r="I402" s="4">
        <v>0</v>
      </c>
      <c r="J402" s="4">
        <v>1</v>
      </c>
      <c r="K402" s="4">
        <v>7.6527497840483724E-2</v>
      </c>
      <c r="L402" s="4">
        <v>3473</v>
      </c>
      <c r="M402" s="4">
        <v>52.844812400915977</v>
      </c>
      <c r="N402" s="4">
        <v>10.99</v>
      </c>
      <c r="O402" s="4">
        <v>1</v>
      </c>
      <c r="P402" s="4">
        <v>4.0999999999999995E-2</v>
      </c>
      <c r="R402" s="4">
        <f t="shared" si="40"/>
        <v>4.9038295421825513</v>
      </c>
      <c r="S402" s="4">
        <v>6312.3549999999996</v>
      </c>
      <c r="T402">
        <v>51.2</v>
      </c>
      <c r="U402">
        <f>VLOOKUP(B402,srednia_mediana!$C:$E,2,0)</f>
        <v>1582.6347767889899</v>
      </c>
      <c r="V402">
        <f>VLOOKUP(B402,po_typach_srednie!$C:$F,2,0)</f>
        <v>5091.76192644201</v>
      </c>
      <c r="W402">
        <f>VLOOKUP(B402,po_typach_srednie!C:F,4,0)</f>
        <v>871.75181273589499</v>
      </c>
      <c r="X402">
        <f>VLOOKUP(B402,po_typach_srednie!$C:$F,3,0)</f>
        <v>464.405550960357</v>
      </c>
      <c r="Y402">
        <f>VLOOKUP(B402,srednia_mediana!$C:$E,3,0)</f>
        <v>1492.14640456912</v>
      </c>
      <c r="Z402" s="5">
        <v>105.6</v>
      </c>
      <c r="AA402">
        <v>10331.18</v>
      </c>
      <c r="AB402">
        <v>9484.5210000000006</v>
      </c>
    </row>
    <row r="403" spans="1:28" x14ac:dyDescent="0.2">
      <c r="A403" s="4" t="s">
        <v>84</v>
      </c>
      <c r="B403" s="4" t="str">
        <f t="shared" si="38"/>
        <v>Michalowice2013</v>
      </c>
      <c r="C403" s="4" t="s">
        <v>1</v>
      </c>
      <c r="D403" s="4">
        <v>2013</v>
      </c>
      <c r="E403" s="4">
        <v>161</v>
      </c>
      <c r="F403" s="4">
        <v>17169</v>
      </c>
      <c r="G403" s="4">
        <v>2.1678017593780621</v>
      </c>
      <c r="H403" s="4">
        <v>0</v>
      </c>
      <c r="I403" s="4">
        <v>0</v>
      </c>
      <c r="J403" s="4">
        <v>1</v>
      </c>
      <c r="K403" s="4">
        <v>7.6400806219406842E-2</v>
      </c>
      <c r="L403" s="4">
        <v>3473</v>
      </c>
      <c r="M403" s="4">
        <v>58.244510454889621</v>
      </c>
      <c r="N403" s="4">
        <v>10.99</v>
      </c>
      <c r="O403" s="4">
        <v>1</v>
      </c>
      <c r="P403" s="4">
        <v>4.5999999999999999E-2</v>
      </c>
      <c r="R403" s="4">
        <f t="shared" si="40"/>
        <v>4.9435646415202994</v>
      </c>
      <c r="S403" s="4">
        <v>5288.4889999999996</v>
      </c>
      <c r="T403">
        <v>50.48</v>
      </c>
      <c r="U403">
        <f>VLOOKUP(B403,srednia_mediana!$C:$E,2,0)</f>
        <v>1892.4470100521701</v>
      </c>
      <c r="V403">
        <f>VLOOKUP(B403,po_typach_srednie!$C:$F,2,0)</f>
        <v>5061.7894579845697</v>
      </c>
      <c r="W403">
        <f>VLOOKUP(B403,po_typach_srednie!C:F,4,0)</f>
        <v>942.89455653810705</v>
      </c>
      <c r="X403">
        <f>VLOOKUP(B403,po_typach_srednie!$C:$F,3,0)</f>
        <v>555.94714497897098</v>
      </c>
      <c r="Y403">
        <f>VLOOKUP(B403,srednia_mediana!$C:$E,3,0)</f>
        <v>1895.54844628054</v>
      </c>
      <c r="Z403" s="5">
        <v>101.4</v>
      </c>
      <c r="AA403">
        <v>8434.2049999999999</v>
      </c>
      <c r="AB403">
        <v>7898.95</v>
      </c>
    </row>
    <row r="404" spans="1:28" x14ac:dyDescent="0.2">
      <c r="A404" s="4" t="s">
        <v>84</v>
      </c>
      <c r="B404" s="4" t="str">
        <f t="shared" si="38"/>
        <v>Michalowice2014</v>
      </c>
      <c r="C404" s="4" t="s">
        <v>1</v>
      </c>
      <c r="D404" s="4">
        <v>2014</v>
      </c>
      <c r="E404" s="4">
        <v>170</v>
      </c>
      <c r="F404" s="4">
        <v>17307</v>
      </c>
      <c r="G404" s="4">
        <v>2.064565978061375</v>
      </c>
      <c r="H404" s="4">
        <v>0</v>
      </c>
      <c r="I404" s="4">
        <v>0</v>
      </c>
      <c r="J404" s="4">
        <v>1</v>
      </c>
      <c r="K404" s="4">
        <v>7.3092427296285636E-2</v>
      </c>
      <c r="L404" s="4">
        <v>3473</v>
      </c>
      <c r="M404" s="4">
        <v>69.336106777604442</v>
      </c>
      <c r="N404" s="4">
        <v>10.99</v>
      </c>
      <c r="O404" s="4">
        <v>1</v>
      </c>
      <c r="P404" s="4">
        <v>3.9E-2</v>
      </c>
      <c r="R404" s="4">
        <f t="shared" si="40"/>
        <v>4.9832997408580475</v>
      </c>
      <c r="S404" s="4">
        <v>5215.3549999999996</v>
      </c>
      <c r="T404">
        <v>50.879999999999995</v>
      </c>
      <c r="U404">
        <f>VLOOKUP(B404,srednia_mediana!$C:$E,2,0)</f>
        <v>1643.9432556214999</v>
      </c>
      <c r="V404">
        <f>VLOOKUP(B404,po_typach_srednie!$C:$F,2,0)</f>
        <v>4531.6283244973001</v>
      </c>
      <c r="W404">
        <f>VLOOKUP(B404,po_typach_srednie!C:F,4,0)</f>
        <v>1301.2864985229201</v>
      </c>
      <c r="X404">
        <f>VLOOKUP(B404,po_typach_srednie!$C:$F,3,0)</f>
        <v>407.16717780891798</v>
      </c>
      <c r="Y404">
        <f>VLOOKUP(B404,srednia_mediana!$C:$E,3,0)</f>
        <v>1448.65445990323</v>
      </c>
      <c r="Z404" s="5">
        <v>101.1</v>
      </c>
      <c r="AA404">
        <v>8298.7060000000001</v>
      </c>
      <c r="AB404">
        <v>7785.6949999999997</v>
      </c>
    </row>
    <row r="405" spans="1:28" x14ac:dyDescent="0.2">
      <c r="A405" s="4" t="s">
        <v>84</v>
      </c>
      <c r="B405" s="4" t="str">
        <f t="shared" si="38"/>
        <v>Michalowice2015</v>
      </c>
      <c r="C405" s="4" t="s">
        <v>1</v>
      </c>
      <c r="D405" s="4">
        <v>2015</v>
      </c>
      <c r="E405" s="4">
        <v>212</v>
      </c>
      <c r="F405" s="4">
        <v>17501</v>
      </c>
      <c r="G405" s="4">
        <v>2.0639879729489601</v>
      </c>
      <c r="H405" s="4">
        <v>0</v>
      </c>
      <c r="I405" s="4">
        <v>0</v>
      </c>
      <c r="J405" s="4">
        <v>1</v>
      </c>
      <c r="K405" s="4">
        <v>7.4143391880218831E-2</v>
      </c>
      <c r="L405" s="4">
        <v>3473</v>
      </c>
      <c r="M405" s="4">
        <v>74.281469630306844</v>
      </c>
      <c r="N405" s="4">
        <v>10.99</v>
      </c>
      <c r="O405" s="4">
        <v>1</v>
      </c>
      <c r="P405" s="4">
        <v>3.5000000000000003E-2</v>
      </c>
      <c r="Q405" s="4">
        <v>4940</v>
      </c>
      <c r="R405" s="4">
        <f t="shared" si="40"/>
        <v>5.0391592283328537</v>
      </c>
      <c r="S405" s="4">
        <v>5044.7110000000002</v>
      </c>
      <c r="T405">
        <v>47.5</v>
      </c>
      <c r="U405">
        <f>VLOOKUP(B405,srednia_mediana!$C:$E,2,0)</f>
        <v>2039.65364625142</v>
      </c>
      <c r="V405">
        <f>VLOOKUP(B405,po_typach_srednie!$C:$F,2,0)</f>
        <v>5013.8203403231901</v>
      </c>
      <c r="W405">
        <f>VLOOKUP(B405,po_typach_srednie!C:F,4,0)</f>
        <v>815.91687118076197</v>
      </c>
      <c r="X405">
        <f>VLOOKUP(B405,po_typach_srednie!$C:$F,3,0)</f>
        <v>395.44396632430602</v>
      </c>
      <c r="Y405">
        <f>VLOOKUP(B405,srednia_mediana!$C:$E,3,0)</f>
        <v>1997.1967876794199</v>
      </c>
      <c r="Z405" s="5">
        <v>100.4</v>
      </c>
      <c r="AA405">
        <v>7982.5429999999997</v>
      </c>
      <c r="AB405">
        <v>7521.433</v>
      </c>
    </row>
    <row r="406" spans="1:28" x14ac:dyDescent="0.2">
      <c r="A406" s="4" t="s">
        <v>84</v>
      </c>
      <c r="B406" s="4" t="str">
        <f t="shared" si="38"/>
        <v>Michalowice2016</v>
      </c>
      <c r="C406" s="4" t="s">
        <v>1</v>
      </c>
      <c r="D406" s="4">
        <v>2016</v>
      </c>
      <c r="E406" s="4">
        <v>170</v>
      </c>
      <c r="F406" s="4">
        <v>17646</v>
      </c>
      <c r="G406" s="4">
        <v>2.0380670166895221</v>
      </c>
      <c r="H406" s="4">
        <v>0</v>
      </c>
      <c r="I406" s="4">
        <v>0</v>
      </c>
      <c r="J406" s="4">
        <v>1</v>
      </c>
      <c r="K406" s="4">
        <v>7.4120357040023038E-2</v>
      </c>
      <c r="L406" s="4">
        <v>3473</v>
      </c>
      <c r="M406" s="4">
        <v>62.337073557746798</v>
      </c>
      <c r="N406" s="4">
        <v>10.99</v>
      </c>
      <c r="O406" s="4">
        <v>1</v>
      </c>
      <c r="P406" s="4">
        <v>3.1E-2</v>
      </c>
      <c r="Q406" s="4">
        <v>4867</v>
      </c>
      <c r="R406" s="4">
        <f t="shared" si="40"/>
        <v>5.080909876187734</v>
      </c>
      <c r="S406" s="4">
        <v>4825.3109999999997</v>
      </c>
      <c r="T406">
        <v>46.86</v>
      </c>
      <c r="Z406" s="5">
        <v>99.5</v>
      </c>
      <c r="AA406">
        <v>7576.0469999999996</v>
      </c>
      <c r="AB406">
        <v>7181.6670000000004</v>
      </c>
    </row>
    <row r="407" spans="1:28" x14ac:dyDescent="0.2">
      <c r="A407" s="4" t="s">
        <v>84</v>
      </c>
      <c r="B407" s="4" t="str">
        <f t="shared" si="38"/>
        <v>Michalowice2017</v>
      </c>
      <c r="C407" s="4" t="s">
        <v>1</v>
      </c>
      <c r="D407" s="4">
        <v>2017</v>
      </c>
      <c r="E407" s="4">
        <v>145</v>
      </c>
      <c r="F407" s="4">
        <v>17826</v>
      </c>
      <c r="G407" s="4">
        <v>2.0889869855679799</v>
      </c>
      <c r="H407" s="4">
        <v>0</v>
      </c>
      <c r="I407" s="4">
        <v>0</v>
      </c>
      <c r="J407" s="4">
        <v>1</v>
      </c>
      <c r="K407" s="4">
        <v>7.4120357040023038E-2</v>
      </c>
      <c r="L407" s="4">
        <v>3473</v>
      </c>
      <c r="M407" s="4">
        <v>67.317401548300239</v>
      </c>
      <c r="N407" s="4">
        <v>10.99</v>
      </c>
      <c r="O407" s="4">
        <v>1</v>
      </c>
      <c r="P407" s="4">
        <v>2.4E-2</v>
      </c>
      <c r="Q407" s="4">
        <v>5335</v>
      </c>
      <c r="R407" s="4">
        <f t="shared" si="40"/>
        <v>5.1327382666282757</v>
      </c>
      <c r="S407" s="4">
        <v>5239.7330000000002</v>
      </c>
      <c r="T407">
        <v>48.180000000000007</v>
      </c>
      <c r="U407">
        <f>VLOOKUP(B407,srednia_mediana!$C:$E,2,0)</f>
        <v>5199.0359302537399</v>
      </c>
      <c r="V407">
        <f>VLOOKUP(B407,po_typach_srednie!$C:$F,2,0)</f>
        <v>5199.0359302537399</v>
      </c>
      <c r="Y407">
        <f>VLOOKUP(B407,srednia_mediana!$C:$E,3,0)</f>
        <v>5465.3498493471698</v>
      </c>
      <c r="Z407" s="5">
        <v>101.2</v>
      </c>
      <c r="AA407">
        <v>8343.8719999999994</v>
      </c>
      <c r="AB407">
        <v>7823.4459999999999</v>
      </c>
    </row>
    <row r="408" spans="1:28" x14ac:dyDescent="0.2">
      <c r="A408" s="4" t="s">
        <v>84</v>
      </c>
      <c r="B408" s="4" t="str">
        <f t="shared" si="38"/>
        <v>Michalowice2018</v>
      </c>
      <c r="C408" s="4" t="s">
        <v>1</v>
      </c>
      <c r="D408" s="4">
        <v>2018</v>
      </c>
      <c r="E408" s="4">
        <v>228</v>
      </c>
      <c r="F408" s="4">
        <v>18057</v>
      </c>
      <c r="G408" s="4">
        <v>1.9947127038366603</v>
      </c>
      <c r="H408" s="4">
        <v>0</v>
      </c>
      <c r="I408" s="4">
        <v>0</v>
      </c>
      <c r="J408" s="4">
        <v>1</v>
      </c>
      <c r="K408" s="4">
        <v>7.4054131874460125E-2</v>
      </c>
      <c r="L408" s="4">
        <v>3473</v>
      </c>
      <c r="M408" s="4">
        <v>71.994240460763137</v>
      </c>
      <c r="N408" s="4">
        <v>10.99</v>
      </c>
      <c r="O408" s="4">
        <v>1</v>
      </c>
      <c r="P408" s="4">
        <v>0.02</v>
      </c>
      <c r="Q408" s="4">
        <v>5305</v>
      </c>
      <c r="R408" s="4">
        <f t="shared" si="40"/>
        <v>5.1992513676936367</v>
      </c>
      <c r="S408" s="4">
        <v>5337.2449999999999</v>
      </c>
      <c r="T408">
        <v>57.480000000000004</v>
      </c>
      <c r="U408">
        <f>VLOOKUP(B408,srednia_mediana!$C:$E,2,0)</f>
        <v>2239.6594039082602</v>
      </c>
      <c r="V408">
        <f>VLOOKUP(B408,po_typach_srednie!$C:$F,2,0)</f>
        <v>4668.5449253195102</v>
      </c>
      <c r="W408">
        <f>VLOOKUP(B408,po_typach_srednie!C:F,4,0)</f>
        <v>854.764945877027</v>
      </c>
      <c r="X408">
        <f>VLOOKUP(B408,po_typach_srednie!$C:$F,3,0)</f>
        <v>389.915286072176</v>
      </c>
      <c r="Y408">
        <f>VLOOKUP(B408,srednia_mediana!$C:$E,3,0)</f>
        <v>2292.0074996261301</v>
      </c>
      <c r="Z408" s="5">
        <v>101.6</v>
      </c>
      <c r="AA408">
        <v>8524.5370000000003</v>
      </c>
      <c r="AB408">
        <v>7974.4530000000004</v>
      </c>
    </row>
    <row r="409" spans="1:28" x14ac:dyDescent="0.2">
      <c r="A409" s="4" t="s">
        <v>84</v>
      </c>
      <c r="B409" s="4" t="str">
        <f t="shared" si="38"/>
        <v>Michalowice2019</v>
      </c>
      <c r="C409" s="4" t="s">
        <v>1</v>
      </c>
      <c r="D409" s="4">
        <v>2019</v>
      </c>
      <c r="E409" s="4">
        <f>VLOOKUP(A409,Sheet1!$A:$B,2,0)</f>
        <v>264</v>
      </c>
      <c r="H409" s="4">
        <v>0</v>
      </c>
      <c r="I409" s="4">
        <v>0</v>
      </c>
      <c r="J409" s="4">
        <v>1</v>
      </c>
      <c r="Z409" s="5"/>
    </row>
    <row r="410" spans="1:28" x14ac:dyDescent="0.2">
      <c r="A410" s="4" t="s">
        <v>85</v>
      </c>
      <c r="B410" s="4" t="str">
        <f t="shared" si="38"/>
        <v>Milanowek2008</v>
      </c>
      <c r="C410" s="4" t="s">
        <v>0</v>
      </c>
      <c r="D410" s="4">
        <v>2008</v>
      </c>
      <c r="E410" s="4">
        <v>99</v>
      </c>
      <c r="F410" s="4">
        <v>15858</v>
      </c>
      <c r="G410" s="4">
        <v>2.4192470552702536</v>
      </c>
      <c r="H410" s="4">
        <v>1</v>
      </c>
      <c r="I410" s="4">
        <v>0</v>
      </c>
      <c r="J410" s="4">
        <v>0</v>
      </c>
      <c r="K410" s="4">
        <v>6.101190476190476E-2</v>
      </c>
      <c r="L410" s="4">
        <v>1344</v>
      </c>
      <c r="M410" s="4">
        <v>37.835792659856224</v>
      </c>
      <c r="N410" s="4">
        <v>26.27</v>
      </c>
      <c r="O410" s="4">
        <v>1</v>
      </c>
      <c r="P410" s="4">
        <v>1.9E-2</v>
      </c>
      <c r="R410" s="4">
        <f t="shared" ref="R410:R420" si="41">F410/L410</f>
        <v>11.799107142857142</v>
      </c>
      <c r="S410" s="4">
        <v>4391.2120000000004</v>
      </c>
      <c r="T410">
        <v>39.799999999999997</v>
      </c>
      <c r="U410">
        <f>VLOOKUP(B410,srednia_mediana!$C:$E,2,0)</f>
        <v>334.83479600037901</v>
      </c>
      <c r="W410">
        <f>VLOOKUP(B410,po_typach_srednie!C:F,4,0)</f>
        <v>563.32006448813797</v>
      </c>
      <c r="X410">
        <f>VLOOKUP(B410,po_typach_srednie!$C:$F,3,0)</f>
        <v>136.15195383711099</v>
      </c>
      <c r="Y410">
        <f>VLOOKUP(B410,srednia_mediana!$C:$E,3,0)</f>
        <v>355.747810094464</v>
      </c>
      <c r="Z410" s="5">
        <v>107.1</v>
      </c>
      <c r="AA410">
        <v>11008.68</v>
      </c>
      <c r="AB410">
        <v>10050.799999999999</v>
      </c>
    </row>
    <row r="411" spans="1:28" x14ac:dyDescent="0.2">
      <c r="A411" s="4" t="s">
        <v>85</v>
      </c>
      <c r="B411" s="4" t="str">
        <f t="shared" si="38"/>
        <v>Milanowek2009</v>
      </c>
      <c r="C411" s="4" t="s">
        <v>0</v>
      </c>
      <c r="D411" s="4">
        <v>2009</v>
      </c>
      <c r="E411" s="4">
        <v>134</v>
      </c>
      <c r="F411" s="4">
        <v>16056</v>
      </c>
      <c r="G411" s="4">
        <v>1.97796701380564</v>
      </c>
      <c r="H411" s="4">
        <v>1</v>
      </c>
      <c r="I411" s="4">
        <v>0</v>
      </c>
      <c r="J411" s="4">
        <v>0</v>
      </c>
      <c r="K411" s="4">
        <v>6.25E-2</v>
      </c>
      <c r="L411" s="4">
        <v>1344</v>
      </c>
      <c r="M411" s="4">
        <v>37.369207772795221</v>
      </c>
      <c r="N411" s="4">
        <v>26.27</v>
      </c>
      <c r="O411" s="4">
        <v>1</v>
      </c>
      <c r="P411" s="4">
        <v>3.4000000000000002E-2</v>
      </c>
      <c r="R411" s="4">
        <f t="shared" si="41"/>
        <v>11.946428571428571</v>
      </c>
      <c r="S411" s="4">
        <v>4412.027</v>
      </c>
      <c r="T411">
        <v>46</v>
      </c>
      <c r="U411">
        <f>VLOOKUP(B411,srednia_mediana!$C:$E,2,0)</f>
        <v>217.25986616422099</v>
      </c>
      <c r="W411">
        <f>VLOOKUP(B411,po_typach_srednie!C:F,4,0)</f>
        <v>410.342962669548</v>
      </c>
      <c r="X411">
        <f>VLOOKUP(B411,po_typach_srednie!$C:$F,3,0)</f>
        <v>123.83256140358</v>
      </c>
      <c r="Y411">
        <f>VLOOKUP(B411,srednia_mediana!$C:$E,3,0)</f>
        <v>209.39009661835701</v>
      </c>
      <c r="Z411" s="5">
        <v>102.2</v>
      </c>
      <c r="AA411">
        <v>8795.5339999999997</v>
      </c>
      <c r="AB411">
        <v>8200.9629999999997</v>
      </c>
    </row>
    <row r="412" spans="1:28" x14ac:dyDescent="0.2">
      <c r="A412" s="4" t="s">
        <v>85</v>
      </c>
      <c r="B412" s="4" t="str">
        <f t="shared" si="38"/>
        <v>Milanowek2010</v>
      </c>
      <c r="C412" s="4" t="s">
        <v>0</v>
      </c>
      <c r="D412" s="4">
        <v>2010</v>
      </c>
      <c r="E412" s="4">
        <v>108</v>
      </c>
      <c r="F412" s="4">
        <v>16334</v>
      </c>
      <c r="G412" s="4">
        <v>1.5262909325324587</v>
      </c>
      <c r="H412" s="4">
        <v>1</v>
      </c>
      <c r="I412" s="4">
        <v>0</v>
      </c>
      <c r="J412" s="4">
        <v>0</v>
      </c>
      <c r="K412" s="4">
        <v>6.1755952380952384E-2</v>
      </c>
      <c r="L412" s="4">
        <v>1344</v>
      </c>
      <c r="M412" s="4">
        <v>42.855393657401734</v>
      </c>
      <c r="N412" s="4">
        <v>26.27</v>
      </c>
      <c r="O412" s="4">
        <v>1</v>
      </c>
      <c r="P412" s="4">
        <v>3.4000000000000002E-2</v>
      </c>
      <c r="R412" s="4">
        <f t="shared" si="41"/>
        <v>12.15327380952381</v>
      </c>
      <c r="S412" s="4">
        <v>4072.0569999999998</v>
      </c>
      <c r="T412">
        <v>46</v>
      </c>
      <c r="U412">
        <f>VLOOKUP(B412,srednia_mediana!$C:$E,2,0)</f>
        <v>649.21873815796403</v>
      </c>
      <c r="V412">
        <f>VLOOKUP(B412,po_typach_srednie!$C:$F,2,0)</f>
        <v>4092.1253511842001</v>
      </c>
      <c r="W412">
        <f>VLOOKUP(B412,po_typach_srednie!C:F,4,0)</f>
        <v>408.95727343427399</v>
      </c>
      <c r="X412">
        <f>VLOOKUP(B412,po_typach_srednie!$C:$F,3,0)</f>
        <v>106.34131149570401</v>
      </c>
      <c r="Y412">
        <f>VLOOKUP(B412,srednia_mediana!$C:$E,3,0)</f>
        <v>630.13045314145597</v>
      </c>
      <c r="Z412" s="5">
        <v>105.1</v>
      </c>
      <c r="AA412">
        <v>10105.35</v>
      </c>
      <c r="AB412">
        <v>9295.7630000000008</v>
      </c>
    </row>
    <row r="413" spans="1:28" x14ac:dyDescent="0.2">
      <c r="A413" s="4" t="s">
        <v>85</v>
      </c>
      <c r="B413" s="4" t="str">
        <f t="shared" si="38"/>
        <v>Milanowek2011</v>
      </c>
      <c r="C413" s="4" t="s">
        <v>0</v>
      </c>
      <c r="D413" s="4">
        <v>2011</v>
      </c>
      <c r="E413" s="4">
        <v>96</v>
      </c>
      <c r="F413" s="4">
        <v>16349</v>
      </c>
      <c r="G413" s="4">
        <v>1.5741324150588145</v>
      </c>
      <c r="H413" s="4">
        <v>1</v>
      </c>
      <c r="I413" s="4">
        <v>0</v>
      </c>
      <c r="J413" s="4">
        <v>0</v>
      </c>
      <c r="K413" s="4">
        <v>5.9523809523809521E-2</v>
      </c>
      <c r="L413" s="4">
        <v>1344</v>
      </c>
      <c r="M413" s="4">
        <v>48.932656431586032</v>
      </c>
      <c r="N413" s="4">
        <v>26.27</v>
      </c>
      <c r="O413" s="4">
        <v>1</v>
      </c>
      <c r="P413" s="4">
        <v>3.9E-2</v>
      </c>
      <c r="R413" s="4">
        <f t="shared" si="41"/>
        <v>12.164434523809524</v>
      </c>
      <c r="S413" s="4">
        <v>4273.2640000000001</v>
      </c>
      <c r="T413">
        <v>46.199999999999996</v>
      </c>
      <c r="U413">
        <f>VLOOKUP(B413,srednia_mediana!$C:$E,2,0)</f>
        <v>545.88918029315903</v>
      </c>
      <c r="V413">
        <f>VLOOKUP(B413,po_typach_srednie!$C:$F,2,0)</f>
        <v>3996.5671538066999</v>
      </c>
      <c r="W413">
        <f>VLOOKUP(B413,po_typach_srednie!C:F,4,0)</f>
        <v>316.11027159686699</v>
      </c>
      <c r="X413">
        <f>VLOOKUP(B413,po_typach_srednie!$C:$F,3,0)</f>
        <v>140.104985102114</v>
      </c>
      <c r="Y413">
        <f>VLOOKUP(B413,srednia_mediana!$C:$E,3,0)</f>
        <v>471.91261130903303</v>
      </c>
      <c r="Z413" s="5">
        <v>105.6</v>
      </c>
      <c r="AA413">
        <v>10331.18</v>
      </c>
      <c r="AB413">
        <v>9484.5210000000006</v>
      </c>
    </row>
    <row r="414" spans="1:28" x14ac:dyDescent="0.2">
      <c r="A414" s="4" t="s">
        <v>85</v>
      </c>
      <c r="B414" s="4" t="str">
        <f t="shared" si="38"/>
        <v>Milanowek2012</v>
      </c>
      <c r="C414" s="4" t="s">
        <v>0</v>
      </c>
      <c r="D414" s="4">
        <v>2012</v>
      </c>
      <c r="E414" s="4">
        <v>108</v>
      </c>
      <c r="F414" s="4">
        <v>16387</v>
      </c>
      <c r="G414" s="4">
        <v>1.6152885747374304</v>
      </c>
      <c r="H414" s="4">
        <v>1</v>
      </c>
      <c r="I414" s="4">
        <v>0</v>
      </c>
      <c r="J414" s="4">
        <v>0</v>
      </c>
      <c r="K414" s="4">
        <v>5.7291666666666664E-2</v>
      </c>
      <c r="L414" s="4">
        <v>1344</v>
      </c>
      <c r="M414" s="4">
        <v>48.819185940074448</v>
      </c>
      <c r="N414" s="4">
        <v>26.27</v>
      </c>
      <c r="O414" s="4">
        <v>1</v>
      </c>
      <c r="P414" s="4">
        <v>4.4000000000000004E-2</v>
      </c>
      <c r="R414" s="4">
        <f t="shared" si="41"/>
        <v>12.192708333333334</v>
      </c>
      <c r="S414" s="4">
        <v>4307.9549999999999</v>
      </c>
      <c r="T414">
        <v>46.199999999999996</v>
      </c>
      <c r="U414">
        <f>VLOOKUP(B414,srednia_mediana!$C:$E,2,0)</f>
        <v>740.82546667283702</v>
      </c>
      <c r="V414">
        <f>VLOOKUP(B414,po_typach_srednie!$C:$F,2,0)</f>
        <v>3375.6214307944801</v>
      </c>
      <c r="W414">
        <f>VLOOKUP(B414,po_typach_srednie!C:F,4,0)</f>
        <v>327.67582146957699</v>
      </c>
      <c r="X414">
        <f>VLOOKUP(B414,po_typach_srednie!$C:$F,3,0)</f>
        <v>118.92423978281001</v>
      </c>
      <c r="Y414">
        <f>VLOOKUP(B414,srednia_mediana!$C:$E,3,0)</f>
        <v>672.812685166915</v>
      </c>
      <c r="Z414" s="5">
        <v>101.4</v>
      </c>
      <c r="AA414">
        <v>8434.2049999999999</v>
      </c>
      <c r="AB414">
        <v>7898.95</v>
      </c>
    </row>
    <row r="415" spans="1:28" x14ac:dyDescent="0.2">
      <c r="A415" s="4" t="s">
        <v>85</v>
      </c>
      <c r="B415" s="4" t="str">
        <f t="shared" si="38"/>
        <v>Milanowek2013</v>
      </c>
      <c r="C415" s="4" t="s">
        <v>0</v>
      </c>
      <c r="D415" s="4">
        <v>2013</v>
      </c>
      <c r="E415" s="4">
        <v>89</v>
      </c>
      <c r="F415" s="4">
        <v>16410</v>
      </c>
      <c r="G415" s="4">
        <v>1.6598785250295389</v>
      </c>
      <c r="H415" s="4">
        <v>1</v>
      </c>
      <c r="I415" s="4">
        <v>0</v>
      </c>
      <c r="J415" s="4">
        <v>0</v>
      </c>
      <c r="K415" s="4">
        <v>5.7291666666666664E-2</v>
      </c>
      <c r="L415" s="4">
        <v>1344</v>
      </c>
      <c r="M415" s="4">
        <v>48.750761730652037</v>
      </c>
      <c r="N415" s="4">
        <v>26.27</v>
      </c>
      <c r="O415" s="4">
        <v>1</v>
      </c>
      <c r="P415" s="4">
        <v>4.5999999999999999E-2</v>
      </c>
      <c r="R415" s="4">
        <f t="shared" si="41"/>
        <v>12.209821428571429</v>
      </c>
      <c r="S415" s="4">
        <v>4016.5520000000001</v>
      </c>
      <c r="T415">
        <v>45.88</v>
      </c>
      <c r="U415">
        <f>VLOOKUP(B415,srednia_mediana!$C:$E,2,0)</f>
        <v>257.98007010717703</v>
      </c>
      <c r="W415">
        <f>VLOOKUP(B415,po_typach_srednie!C:F,4,0)</f>
        <v>391.24550160756201</v>
      </c>
      <c r="X415">
        <f>VLOOKUP(B415,po_typach_srednie!$C:$F,3,0)</f>
        <v>126.899317811717</v>
      </c>
      <c r="Y415">
        <f>VLOOKUP(B415,srednia_mediana!$C:$E,3,0)</f>
        <v>227.02108342204301</v>
      </c>
      <c r="Z415" s="5">
        <v>101.1</v>
      </c>
      <c r="AA415">
        <v>8298.7060000000001</v>
      </c>
      <c r="AB415">
        <v>7785.6949999999997</v>
      </c>
    </row>
    <row r="416" spans="1:28" x14ac:dyDescent="0.2">
      <c r="A416" s="4" t="s">
        <v>85</v>
      </c>
      <c r="B416" s="4" t="str">
        <f t="shared" si="38"/>
        <v>Milanowek2014</v>
      </c>
      <c r="C416" s="4" t="s">
        <v>0</v>
      </c>
      <c r="D416" s="4">
        <v>2014</v>
      </c>
      <c r="E416" s="4">
        <v>107</v>
      </c>
      <c r="F416" s="4">
        <v>16353</v>
      </c>
      <c r="G416" s="4">
        <v>1.5648471674624287</v>
      </c>
      <c r="H416" s="4">
        <v>1</v>
      </c>
      <c r="I416" s="4">
        <v>0</v>
      </c>
      <c r="J416" s="4">
        <v>0</v>
      </c>
      <c r="K416" s="4">
        <v>6.1480654761904757E-2</v>
      </c>
      <c r="L416" s="4">
        <v>1344</v>
      </c>
      <c r="M416" s="4">
        <v>48.920687335657064</v>
      </c>
      <c r="N416" s="4">
        <v>26.27</v>
      </c>
      <c r="O416" s="4">
        <v>1</v>
      </c>
      <c r="P416" s="4">
        <v>4.0999999999999995E-2</v>
      </c>
      <c r="R416" s="4">
        <f t="shared" si="41"/>
        <v>12.167410714285714</v>
      </c>
      <c r="S416" s="4">
        <v>3995.7370000000001</v>
      </c>
      <c r="T416">
        <v>51.510000000000005</v>
      </c>
      <c r="U416">
        <f>VLOOKUP(B416,srednia_mediana!$C:$E,2,0)</f>
        <v>653.66342625464301</v>
      </c>
      <c r="V416">
        <f>VLOOKUP(B416,po_typach_srednie!$C:$F,2,0)</f>
        <v>3440.31373293154</v>
      </c>
      <c r="W416">
        <f>VLOOKUP(B416,po_typach_srednie!C:F,4,0)</f>
        <v>368.19720769176803</v>
      </c>
      <c r="X416">
        <f>VLOOKUP(B416,po_typach_srednie!$C:$F,3,0)</f>
        <v>116.611164851049</v>
      </c>
      <c r="Y416">
        <f>VLOOKUP(B416,srednia_mediana!$C:$E,3,0)</f>
        <v>589.966630635917</v>
      </c>
      <c r="Z416" s="5">
        <v>100.4</v>
      </c>
      <c r="AA416">
        <v>7982.5429999999997</v>
      </c>
      <c r="AB416">
        <v>7521.433</v>
      </c>
    </row>
    <row r="417" spans="1:28" x14ac:dyDescent="0.2">
      <c r="A417" s="4" t="s">
        <v>85</v>
      </c>
      <c r="B417" s="4" t="str">
        <f t="shared" si="38"/>
        <v>Milanowek2015</v>
      </c>
      <c r="C417" s="4" t="s">
        <v>0</v>
      </c>
      <c r="D417" s="4">
        <v>2015</v>
      </c>
      <c r="E417" s="4">
        <v>79</v>
      </c>
      <c r="F417" s="4">
        <v>16371</v>
      </c>
      <c r="G417" s="4">
        <v>1.6032224150997207</v>
      </c>
      <c r="H417" s="4">
        <v>1</v>
      </c>
      <c r="I417" s="4">
        <v>0</v>
      </c>
      <c r="J417" s="4">
        <v>0</v>
      </c>
      <c r="K417" s="4">
        <v>6.1480654761904757E-2</v>
      </c>
      <c r="L417" s="4">
        <v>1344</v>
      </c>
      <c r="M417" s="4">
        <v>48.86689878443589</v>
      </c>
      <c r="N417" s="4">
        <v>26.27</v>
      </c>
      <c r="O417" s="4">
        <v>1</v>
      </c>
      <c r="P417" s="4">
        <v>3.7000000000000005E-2</v>
      </c>
      <c r="Q417" s="4">
        <v>3994</v>
      </c>
      <c r="R417" s="4">
        <f t="shared" si="41"/>
        <v>12.180803571428571</v>
      </c>
      <c r="S417" s="4">
        <v>3947.17</v>
      </c>
      <c r="T417">
        <v>51.13</v>
      </c>
      <c r="U417">
        <f>VLOOKUP(B417,srednia_mediana!$C:$E,2,0)</f>
        <v>981.15239532475096</v>
      </c>
      <c r="V417">
        <f>VLOOKUP(B417,po_typach_srednie!$C:$F,2,0)</f>
        <v>3917.6297772224498</v>
      </c>
      <c r="W417">
        <f>VLOOKUP(B417,po_typach_srednie!C:F,4,0)</f>
        <v>341.741156686865</v>
      </c>
      <c r="X417">
        <f>VLOOKUP(B417,po_typach_srednie!$C:$F,3,0)</f>
        <v>114.29075313653099</v>
      </c>
      <c r="Y417">
        <f>VLOOKUP(B417,srednia_mediana!$C:$E,3,0)</f>
        <v>881.23378866338203</v>
      </c>
      <c r="Z417" s="5">
        <v>99.5</v>
      </c>
      <c r="AA417">
        <v>7576.0469999999996</v>
      </c>
      <c r="AB417">
        <v>7181.6670000000004</v>
      </c>
    </row>
    <row r="418" spans="1:28" x14ac:dyDescent="0.2">
      <c r="A418" s="4" t="s">
        <v>85</v>
      </c>
      <c r="B418" s="4" t="str">
        <f t="shared" si="38"/>
        <v>Milanowek2016</v>
      </c>
      <c r="C418" s="4" t="s">
        <v>0</v>
      </c>
      <c r="D418" s="4">
        <v>2016</v>
      </c>
      <c r="E418" s="4">
        <v>70</v>
      </c>
      <c r="F418" s="4">
        <v>16347</v>
      </c>
      <c r="G418" s="4">
        <v>1.7073589422529991</v>
      </c>
      <c r="H418" s="4">
        <v>1</v>
      </c>
      <c r="I418" s="4">
        <v>0</v>
      </c>
      <c r="J418" s="4">
        <v>0</v>
      </c>
      <c r="K418" s="4">
        <v>6.1480654761904757E-2</v>
      </c>
      <c r="L418" s="4">
        <v>1344</v>
      </c>
      <c r="M418" s="4">
        <v>55.055973573132682</v>
      </c>
      <c r="N418" s="4">
        <v>26.27</v>
      </c>
      <c r="O418" s="4">
        <v>1</v>
      </c>
      <c r="P418" s="4">
        <v>2.7000000000000003E-2</v>
      </c>
      <c r="Q418" s="4">
        <v>3852</v>
      </c>
      <c r="R418" s="4">
        <f t="shared" si="41"/>
        <v>12.162946428571429</v>
      </c>
      <c r="S418" s="4">
        <v>3884.7269999999999</v>
      </c>
      <c r="T418">
        <v>51.13</v>
      </c>
      <c r="U418">
        <f>VLOOKUP(B418,srednia_mediana!$C:$E,2,0)</f>
        <v>977.94841024723905</v>
      </c>
      <c r="V418">
        <f>VLOOKUP(B418,po_typach_srednie!$C:$F,2,0)</f>
        <v>3478.40242923291</v>
      </c>
      <c r="W418">
        <f>VLOOKUP(B418,po_typach_srednie!C:F,4,0)</f>
        <v>325.59596295720797</v>
      </c>
      <c r="X418">
        <f>VLOOKUP(B418,po_typach_srednie!$C:$F,3,0)</f>
        <v>131.02892481172799</v>
      </c>
      <c r="Y418">
        <f>VLOOKUP(B418,srednia_mediana!$C:$E,3,0)</f>
        <v>936.80047921245102</v>
      </c>
      <c r="Z418" s="5">
        <v>101.2</v>
      </c>
      <c r="AA418">
        <v>8343.8719999999994</v>
      </c>
      <c r="AB418">
        <v>7823.4459999999999</v>
      </c>
    </row>
    <row r="419" spans="1:28" x14ac:dyDescent="0.2">
      <c r="A419" s="4" t="s">
        <v>85</v>
      </c>
      <c r="B419" s="4" t="str">
        <f t="shared" si="38"/>
        <v>Milanowek2017</v>
      </c>
      <c r="C419" s="4" t="s">
        <v>0</v>
      </c>
      <c r="D419" s="4">
        <v>2017</v>
      </c>
      <c r="E419" s="4">
        <v>89</v>
      </c>
      <c r="F419" s="4">
        <v>16398</v>
      </c>
      <c r="G419" s="4">
        <v>1.5997786264579295</v>
      </c>
      <c r="H419" s="4">
        <v>1</v>
      </c>
      <c r="I419" s="4">
        <v>0</v>
      </c>
      <c r="J419" s="4">
        <v>0</v>
      </c>
      <c r="K419" s="4">
        <v>6.1480654761904757E-2</v>
      </c>
      <c r="L419" s="4">
        <v>1344</v>
      </c>
      <c r="M419" s="4">
        <v>48.786437370411029</v>
      </c>
      <c r="N419" s="4">
        <v>26.27</v>
      </c>
      <c r="O419" s="4">
        <v>1</v>
      </c>
      <c r="P419" s="4">
        <v>1.9E-2</v>
      </c>
      <c r="Q419" s="4">
        <v>4034</v>
      </c>
      <c r="R419" s="4">
        <f t="shared" si="41"/>
        <v>12.200892857142858</v>
      </c>
      <c r="S419" s="4">
        <v>4002.6750000000002</v>
      </c>
      <c r="T419">
        <v>51.13</v>
      </c>
      <c r="U419">
        <f>VLOOKUP(B419,srednia_mediana!$C:$E,2,0)</f>
        <v>871.68234259726501</v>
      </c>
      <c r="V419">
        <f>VLOOKUP(B419,po_typach_srednie!$C:$F,2,0)</f>
        <v>3590.65787855902</v>
      </c>
      <c r="W419">
        <f>VLOOKUP(B419,po_typach_srednie!C:F,4,0)</f>
        <v>312.19355583637901</v>
      </c>
      <c r="X419">
        <f>VLOOKUP(B419,po_typach_srednie!$C:$F,3,0)</f>
        <v>117.70132469940999</v>
      </c>
      <c r="Y419">
        <f>VLOOKUP(B419,srednia_mediana!$C:$E,3,0)</f>
        <v>821.11756897708801</v>
      </c>
      <c r="Z419" s="5">
        <v>101.6</v>
      </c>
      <c r="AA419">
        <v>8524.5370000000003</v>
      </c>
      <c r="AB419">
        <v>7974.4530000000004</v>
      </c>
    </row>
    <row r="420" spans="1:28" x14ac:dyDescent="0.2">
      <c r="A420" s="4" t="s">
        <v>85</v>
      </c>
      <c r="B420" s="4" t="str">
        <f t="shared" si="38"/>
        <v>Milanowek2018</v>
      </c>
      <c r="C420" s="4" t="s">
        <v>0</v>
      </c>
      <c r="D420" s="4">
        <v>2018</v>
      </c>
      <c r="E420" s="4">
        <v>95</v>
      </c>
      <c r="F420" s="4">
        <v>16306</v>
      </c>
      <c r="G420" s="4">
        <v>1.5266517512728046</v>
      </c>
      <c r="H420" s="4">
        <v>1</v>
      </c>
      <c r="I420" s="4">
        <v>0</v>
      </c>
      <c r="J420" s="4">
        <v>0</v>
      </c>
      <c r="K420" s="4">
        <v>6.0736607142857141E-2</v>
      </c>
      <c r="L420" s="4">
        <v>1344</v>
      </c>
      <c r="M420" s="4">
        <v>42.928983196369437</v>
      </c>
      <c r="N420" s="4">
        <v>26.27</v>
      </c>
      <c r="O420" s="4">
        <v>1</v>
      </c>
      <c r="P420" s="4">
        <v>1.8000000000000002E-2</v>
      </c>
      <c r="Q420" s="4">
        <v>3985</v>
      </c>
      <c r="R420" s="4">
        <f t="shared" si="41"/>
        <v>12.132440476190476</v>
      </c>
      <c r="S420" s="4">
        <v>4030.4279999999999</v>
      </c>
      <c r="T420">
        <v>52.09</v>
      </c>
      <c r="U420">
        <f>VLOOKUP(B420,srednia_mediana!$C:$E,2,0)</f>
        <v>952.86153122841904</v>
      </c>
      <c r="V420">
        <f>VLOOKUP(B420,po_typach_srednie!$C:$F,2,0)</f>
        <v>3593.8881629283001</v>
      </c>
      <c r="W420">
        <f>VLOOKUP(B420,po_typach_srednie!C:F,4,0)</f>
        <v>295.30954819136798</v>
      </c>
      <c r="X420">
        <f>VLOOKUP(B420,po_typach_srednie!$C:$F,3,0)</f>
        <v>125.81281200593899</v>
      </c>
      <c r="Y420">
        <f>VLOOKUP(B420,srednia_mediana!$C:$E,3,0)</f>
        <v>920.93513269988102</v>
      </c>
      <c r="Z420" s="5">
        <v>106.8</v>
      </c>
      <c r="AA420">
        <v>10873.18</v>
      </c>
      <c r="AB420">
        <v>9937.5409999999993</v>
      </c>
    </row>
    <row r="421" spans="1:28" x14ac:dyDescent="0.2">
      <c r="A421" s="4" t="s">
        <v>85</v>
      </c>
      <c r="B421" s="4" t="str">
        <f t="shared" si="38"/>
        <v>Milanowek2019</v>
      </c>
      <c r="C421" s="4" t="s">
        <v>0</v>
      </c>
      <c r="D421" s="4">
        <v>2019</v>
      </c>
      <c r="E421" s="4">
        <f>VLOOKUP(A421,Sheet1!$A:$B,2,0)</f>
        <v>134</v>
      </c>
      <c r="H421" s="4">
        <v>1</v>
      </c>
      <c r="I421" s="4">
        <v>0</v>
      </c>
      <c r="J421" s="4">
        <v>0</v>
      </c>
      <c r="U421">
        <f>VLOOKUP(B421,srednia_mediana!$C:$E,2,0)</f>
        <v>1648.3825605049601</v>
      </c>
      <c r="V421">
        <f>VLOOKUP(B421,po_typach_srednie!$C:$F,2,0)</f>
        <v>4749.4607083563096</v>
      </c>
      <c r="W421">
        <f>VLOOKUP(B421,po_typach_srednie!C:F,4,0)</f>
        <v>331.442771222582</v>
      </c>
      <c r="X421">
        <f>VLOOKUP(B421,po_typach_srednie!$C:$F,3,0)</f>
        <v>99.048298752689703</v>
      </c>
      <c r="Y421">
        <f>VLOOKUP(B421,srednia_mediana!$C:$E,3,0)</f>
        <v>1575.4262596374499</v>
      </c>
      <c r="Z421" s="5"/>
    </row>
    <row r="422" spans="1:28" x14ac:dyDescent="0.2">
      <c r="A422" s="4" t="s">
        <v>104</v>
      </c>
      <c r="B422" s="4" t="str">
        <f t="shared" si="38"/>
        <v>mMM2008</v>
      </c>
      <c r="C422" s="4" t="s">
        <v>106</v>
      </c>
      <c r="D422" s="4">
        <v>2008</v>
      </c>
      <c r="E422" s="4">
        <v>115</v>
      </c>
      <c r="F422" s="4">
        <v>38181</v>
      </c>
      <c r="G422" s="4">
        <v>0.93019975896789386</v>
      </c>
      <c r="H422" s="4">
        <v>1</v>
      </c>
      <c r="I422" s="4">
        <v>0</v>
      </c>
      <c r="J422" s="4">
        <v>0</v>
      </c>
      <c r="K422" s="4">
        <v>3.9673748103186648E-2</v>
      </c>
      <c r="L422" s="4">
        <v>1318</v>
      </c>
      <c r="M422" s="4">
        <v>41.905659883187973</v>
      </c>
      <c r="N422" s="4">
        <v>38.4</v>
      </c>
      <c r="O422" s="4">
        <v>1</v>
      </c>
      <c r="P422" s="4">
        <v>0.04</v>
      </c>
      <c r="R422" s="4">
        <f t="shared" ref="R422:R432" si="42">F422/L422</f>
        <v>28.968892261001518</v>
      </c>
      <c r="S422" s="4">
        <v>6432.0630000000001</v>
      </c>
      <c r="T422">
        <v>125.60000000000001</v>
      </c>
      <c r="U422">
        <f>VLOOKUP(B422,srednia_mediana!$C:$E,2,0)</f>
        <v>2601.8324529628399</v>
      </c>
      <c r="V422">
        <f>VLOOKUP(B422,po_typach_srednie!$C:$F,2,0)</f>
        <v>3190.7582743877301</v>
      </c>
      <c r="W422">
        <f>VLOOKUP(B422,po_typach_srednie!C:F,4,0)</f>
        <v>464.45572517795301</v>
      </c>
      <c r="X422">
        <f>VLOOKUP(B422,po_typach_srednie!$C:$F,3,0)</f>
        <v>269.19625565422098</v>
      </c>
      <c r="Y422">
        <f>VLOOKUP(B422,srednia_mediana!$C:$E,3,0)</f>
        <v>2810.6554797109902</v>
      </c>
      <c r="Z422" s="5">
        <v>102.2</v>
      </c>
      <c r="AA422">
        <v>8795.5339999999997</v>
      </c>
      <c r="AB422">
        <v>8200.9629999999997</v>
      </c>
    </row>
    <row r="423" spans="1:28" x14ac:dyDescent="0.2">
      <c r="A423" s="4" t="s">
        <v>104</v>
      </c>
      <c r="B423" s="4" t="str">
        <f t="shared" si="38"/>
        <v>mMM2009</v>
      </c>
      <c r="C423" s="4" t="s">
        <v>106</v>
      </c>
      <c r="D423" s="4">
        <v>2009</v>
      </c>
      <c r="E423" s="4">
        <v>64</v>
      </c>
      <c r="F423" s="4">
        <v>38370</v>
      </c>
      <c r="G423" s="4">
        <v>0.92563865498600983</v>
      </c>
      <c r="H423" s="4">
        <v>1</v>
      </c>
      <c r="I423" s="4">
        <v>0</v>
      </c>
      <c r="J423" s="4">
        <v>0</v>
      </c>
      <c r="K423" s="4">
        <v>4.0432473444613051E-2</v>
      </c>
      <c r="L423" s="4">
        <v>1318</v>
      </c>
      <c r="M423" s="4">
        <v>41.699244201198852</v>
      </c>
      <c r="N423" s="4">
        <v>38.4</v>
      </c>
      <c r="O423" s="4">
        <v>1</v>
      </c>
      <c r="P423" s="4">
        <v>0.05</v>
      </c>
      <c r="R423" s="4">
        <f t="shared" si="42"/>
        <v>29.112291350531109</v>
      </c>
      <c r="S423" s="4">
        <v>6545.1350000000002</v>
      </c>
      <c r="T423">
        <v>85.700000000000017</v>
      </c>
      <c r="U423">
        <f>VLOOKUP(B423,srednia_mediana!$C:$E,2,0)</f>
        <v>3210.1495106768798</v>
      </c>
      <c r="V423">
        <f>VLOOKUP(B423,po_typach_srednie!$C:$F,2,0)</f>
        <v>3952.5261477987901</v>
      </c>
      <c r="W423">
        <f>VLOOKUP(B423,po_typach_srednie!C:F,4,0)</f>
        <v>573.34840912002301</v>
      </c>
      <c r="X423">
        <f>VLOOKUP(B423,po_typach_srednie!$C:$F,3,0)</f>
        <v>248.35806545258501</v>
      </c>
      <c r="Y423">
        <f>VLOOKUP(B423,srednia_mediana!$C:$E,3,0)</f>
        <v>3159.0459439976698</v>
      </c>
      <c r="Z423" s="5">
        <v>105.1</v>
      </c>
      <c r="AA423">
        <v>10105.35</v>
      </c>
      <c r="AB423">
        <v>9295.7630000000008</v>
      </c>
    </row>
    <row r="424" spans="1:28" x14ac:dyDescent="0.2">
      <c r="A424" s="4" t="s">
        <v>104</v>
      </c>
      <c r="B424" s="4" t="str">
        <f t="shared" si="38"/>
        <v>mMM2010</v>
      </c>
      <c r="C424" s="4" t="s">
        <v>106</v>
      </c>
      <c r="D424" s="4">
        <v>2010</v>
      </c>
      <c r="E424" s="4">
        <v>91</v>
      </c>
      <c r="F424" s="4">
        <v>39314</v>
      </c>
      <c r="G424" s="4">
        <v>0.9220458930657891</v>
      </c>
      <c r="H424" s="4">
        <v>1</v>
      </c>
      <c r="I424" s="4">
        <v>0</v>
      </c>
      <c r="J424" s="4">
        <v>0</v>
      </c>
      <c r="K424" s="4">
        <v>3.8429438543247346E-2</v>
      </c>
      <c r="L424" s="4">
        <v>1318</v>
      </c>
      <c r="M424" s="4">
        <v>43.241593325532889</v>
      </c>
      <c r="N424" s="4">
        <v>38.4</v>
      </c>
      <c r="O424" s="4">
        <v>1</v>
      </c>
      <c r="P424" s="4">
        <v>5.2000000000000005E-2</v>
      </c>
      <c r="R424" s="4">
        <f t="shared" si="42"/>
        <v>29.828528072837631</v>
      </c>
      <c r="S424" s="4">
        <v>4698.2849999999999</v>
      </c>
      <c r="T424">
        <v>84.800000000000011</v>
      </c>
      <c r="U424">
        <f>VLOOKUP(B424,srednia_mediana!$C:$E,2,0)</f>
        <v>3423.0666594574</v>
      </c>
      <c r="V424">
        <f>VLOOKUP(B424,po_typach_srednie!$C:$F,2,0)</f>
        <v>3941.3513575632501</v>
      </c>
      <c r="W424">
        <f>VLOOKUP(B424,po_typach_srednie!C:F,4,0)</f>
        <v>965.88413040180501</v>
      </c>
      <c r="X424">
        <f>VLOOKUP(B424,po_typach_srednie!$C:$F,3,0)</f>
        <v>228.17491039595501</v>
      </c>
      <c r="Y424">
        <f>VLOOKUP(B424,srednia_mediana!$C:$E,3,0)</f>
        <v>3578.7356806115999</v>
      </c>
      <c r="Z424" s="5">
        <v>105.6</v>
      </c>
      <c r="AA424">
        <v>10331.18</v>
      </c>
      <c r="AB424">
        <v>9484.5210000000006</v>
      </c>
    </row>
    <row r="425" spans="1:28" x14ac:dyDescent="0.2">
      <c r="A425" s="4" t="s">
        <v>104</v>
      </c>
      <c r="B425" s="4" t="str">
        <f t="shared" si="38"/>
        <v>mMM2011</v>
      </c>
      <c r="C425" s="4" t="s">
        <v>106</v>
      </c>
      <c r="D425" s="4">
        <v>2011</v>
      </c>
      <c r="E425" s="4">
        <v>91</v>
      </c>
      <c r="F425" s="4">
        <v>39499</v>
      </c>
      <c r="G425" s="4">
        <v>0.95308656824509042</v>
      </c>
      <c r="H425" s="4">
        <v>1</v>
      </c>
      <c r="I425" s="4">
        <v>0</v>
      </c>
      <c r="J425" s="4">
        <v>0</v>
      </c>
      <c r="K425" s="4">
        <v>3.7670713201820936E-2</v>
      </c>
      <c r="L425" s="4">
        <v>1318</v>
      </c>
      <c r="M425" s="4">
        <v>50.63419327071572</v>
      </c>
      <c r="N425" s="4">
        <v>38.4</v>
      </c>
      <c r="O425" s="4">
        <v>1</v>
      </c>
      <c r="P425" s="4">
        <v>5.4000000000000006E-2</v>
      </c>
      <c r="R425" s="4">
        <f t="shared" si="42"/>
        <v>29.968892261001518</v>
      </c>
      <c r="S425" s="4">
        <v>5791.3190000000004</v>
      </c>
      <c r="T425">
        <v>84.7</v>
      </c>
      <c r="U425">
        <f>VLOOKUP(B425,srednia_mediana!$C:$E,2,0)</f>
        <v>3514.8926361897502</v>
      </c>
      <c r="V425">
        <f>VLOOKUP(B425,po_typach_srednie!$C:$F,2,0)</f>
        <v>4162.5131988609901</v>
      </c>
      <c r="W425">
        <f>VLOOKUP(B425,po_typach_srednie!C:F,4,0)</f>
        <v>629.76464336782897</v>
      </c>
      <c r="X425">
        <f>VLOOKUP(B425,po_typach_srednie!$C:$F,3,0)</f>
        <v>354.17325649933201</v>
      </c>
      <c r="Y425">
        <f>VLOOKUP(B425,srednia_mediana!$C:$E,3,0)</f>
        <v>3664.75430859377</v>
      </c>
      <c r="Z425" s="5">
        <v>101.4</v>
      </c>
      <c r="AA425">
        <v>8434.2049999999999</v>
      </c>
      <c r="AB425">
        <v>7898.95</v>
      </c>
    </row>
    <row r="426" spans="1:28" x14ac:dyDescent="0.2">
      <c r="A426" s="4" t="s">
        <v>104</v>
      </c>
      <c r="B426" s="4" t="str">
        <f t="shared" si="38"/>
        <v>mMM2012</v>
      </c>
      <c r="C426" s="4" t="s">
        <v>106</v>
      </c>
      <c r="D426" s="4">
        <v>2012</v>
      </c>
      <c r="E426" s="4">
        <v>47</v>
      </c>
      <c r="F426" s="4">
        <v>39668</v>
      </c>
      <c r="G426" s="4">
        <v>0.90348425697303825</v>
      </c>
      <c r="H426" s="4">
        <v>1</v>
      </c>
      <c r="I426" s="4">
        <v>0</v>
      </c>
      <c r="J426" s="4">
        <v>0</v>
      </c>
      <c r="K426" s="4">
        <v>3.7587253414264034E-2</v>
      </c>
      <c r="L426" s="4">
        <v>1318</v>
      </c>
      <c r="M426" s="4">
        <v>47.897549662196226</v>
      </c>
      <c r="N426" s="4">
        <v>38.4</v>
      </c>
      <c r="O426" s="4">
        <v>1</v>
      </c>
      <c r="P426" s="4">
        <v>6.2E-2</v>
      </c>
      <c r="R426" s="4">
        <f t="shared" si="42"/>
        <v>30.09711684370258</v>
      </c>
      <c r="S426" s="4">
        <v>5979.7730000000001</v>
      </c>
      <c r="T426">
        <v>84.600000000000009</v>
      </c>
      <c r="U426">
        <f>VLOOKUP(B426,srednia_mediana!$C:$E,2,0)</f>
        <v>3191.0464227769698</v>
      </c>
      <c r="V426">
        <f>VLOOKUP(B426,po_typach_srednie!$C:$F,2,0)</f>
        <v>3771.5445056605899</v>
      </c>
      <c r="W426">
        <f>VLOOKUP(B426,po_typach_srednie!C:F,4,0)</f>
        <v>651.55523577420399</v>
      </c>
      <c r="X426">
        <f>VLOOKUP(B426,po_typach_srednie!$C:$F,3,0)</f>
        <v>277.84096645462301</v>
      </c>
      <c r="Y426">
        <f>VLOOKUP(B426,srednia_mediana!$C:$E,3,0)</f>
        <v>3337.0601795749299</v>
      </c>
      <c r="Z426" s="5">
        <v>101.1</v>
      </c>
      <c r="AA426">
        <v>8298.7060000000001</v>
      </c>
      <c r="AB426">
        <v>7785.6949999999997</v>
      </c>
    </row>
    <row r="427" spans="1:28" x14ac:dyDescent="0.2">
      <c r="A427" s="4" t="s">
        <v>104</v>
      </c>
      <c r="B427" s="4" t="str">
        <f t="shared" si="38"/>
        <v>mMM2013</v>
      </c>
      <c r="C427" s="4" t="s">
        <v>106</v>
      </c>
      <c r="D427" s="4">
        <v>2013</v>
      </c>
      <c r="E427" s="4">
        <v>90</v>
      </c>
      <c r="F427" s="4">
        <v>39880</v>
      </c>
      <c r="G427" s="4">
        <v>0.90191533852169214</v>
      </c>
      <c r="H427" s="4">
        <v>1</v>
      </c>
      <c r="I427" s="4">
        <v>0</v>
      </c>
      <c r="J427" s="4">
        <v>0</v>
      </c>
      <c r="K427" s="4">
        <v>3.9104704097116846E-2</v>
      </c>
      <c r="L427" s="4">
        <v>1318</v>
      </c>
      <c r="M427" s="4">
        <v>47.642928786359079</v>
      </c>
      <c r="N427" s="4">
        <v>38.4</v>
      </c>
      <c r="O427" s="4">
        <v>1</v>
      </c>
      <c r="P427" s="4">
        <v>6.9000000000000006E-2</v>
      </c>
      <c r="R427" s="4">
        <f t="shared" si="42"/>
        <v>30.257966616084978</v>
      </c>
      <c r="S427" s="4">
        <v>4396.7579999999998</v>
      </c>
      <c r="T427">
        <v>84.98</v>
      </c>
      <c r="U427">
        <f>VLOOKUP(B427,srednia_mediana!$C:$E,2,0)</f>
        <v>3331.3141676907699</v>
      </c>
      <c r="V427">
        <f>VLOOKUP(B427,po_typach_srednie!$C:$F,2,0)</f>
        <v>3896.4194352695599</v>
      </c>
      <c r="W427">
        <f>VLOOKUP(B427,po_typach_srednie!C:F,4,0)</f>
        <v>704.40152105034804</v>
      </c>
      <c r="X427">
        <f>VLOOKUP(B427,po_typach_srednie!$C:$F,3,0)</f>
        <v>411.212266273164</v>
      </c>
      <c r="Y427">
        <f>VLOOKUP(B427,srednia_mediana!$C:$E,3,0)</f>
        <v>3351.6043757543198</v>
      </c>
      <c r="Z427" s="5">
        <v>100.4</v>
      </c>
      <c r="AA427">
        <v>7982.5429999999997</v>
      </c>
      <c r="AB427">
        <v>7521.433</v>
      </c>
    </row>
    <row r="428" spans="1:28" x14ac:dyDescent="0.2">
      <c r="A428" s="4" t="s">
        <v>104</v>
      </c>
      <c r="B428" s="4" t="str">
        <f t="shared" si="38"/>
        <v>mMM2014</v>
      </c>
      <c r="C428" s="4" t="s">
        <v>106</v>
      </c>
      <c r="D428" s="4">
        <v>2014</v>
      </c>
      <c r="E428" s="4">
        <v>72</v>
      </c>
      <c r="F428" s="4">
        <v>40211</v>
      </c>
      <c r="G428" s="4">
        <v>0.91150373021696518</v>
      </c>
      <c r="H428" s="4">
        <v>1</v>
      </c>
      <c r="I428" s="4">
        <v>0</v>
      </c>
      <c r="J428" s="4">
        <v>0</v>
      </c>
      <c r="K428" s="4">
        <v>3.9104704097116846E-2</v>
      </c>
      <c r="L428" s="4">
        <v>1318</v>
      </c>
      <c r="M428" s="4">
        <v>47.250752281713957</v>
      </c>
      <c r="N428" s="4">
        <v>38.4</v>
      </c>
      <c r="O428" s="4">
        <v>1</v>
      </c>
      <c r="P428" s="4">
        <v>5.7999999999999996E-2</v>
      </c>
      <c r="R428" s="4">
        <f t="shared" si="42"/>
        <v>30.509104704097116</v>
      </c>
      <c r="S428" s="4">
        <v>4283.6859999999997</v>
      </c>
      <c r="T428">
        <v>84.98</v>
      </c>
      <c r="U428">
        <f>VLOOKUP(B428,srednia_mediana!$C:$E,2,0)</f>
        <v>3457.7567669762102</v>
      </c>
      <c r="V428">
        <f>VLOOKUP(B428,po_typach_srednie!$C:$F,2,0)</f>
        <v>4027.9895050630598</v>
      </c>
      <c r="W428">
        <f>VLOOKUP(B428,po_typach_srednie!C:F,4,0)</f>
        <v>821.06495899966001</v>
      </c>
      <c r="X428">
        <f>VLOOKUP(B428,po_typach_srednie!$C:$F,3,0)</f>
        <v>275.54854802442497</v>
      </c>
      <c r="Y428">
        <f>VLOOKUP(B428,srednia_mediana!$C:$E,3,0)</f>
        <v>3428.9214945083099</v>
      </c>
      <c r="Z428" s="5">
        <v>99.5</v>
      </c>
      <c r="AA428">
        <v>7576.0469999999996</v>
      </c>
      <c r="AB428">
        <v>7181.6670000000004</v>
      </c>
    </row>
    <row r="429" spans="1:28" x14ac:dyDescent="0.2">
      <c r="A429" s="4" t="s">
        <v>104</v>
      </c>
      <c r="B429" s="4" t="str">
        <f t="shared" si="38"/>
        <v>mMM2015</v>
      </c>
      <c r="C429" s="4" t="s">
        <v>106</v>
      </c>
      <c r="D429" s="4">
        <v>2015</v>
      </c>
      <c r="E429" s="4">
        <v>84</v>
      </c>
      <c r="F429" s="4">
        <v>40334</v>
      </c>
      <c r="G429" s="4">
        <v>0.89244217020547834</v>
      </c>
      <c r="H429" s="4">
        <v>1</v>
      </c>
      <c r="I429" s="4">
        <v>0</v>
      </c>
      <c r="J429" s="4">
        <v>0</v>
      </c>
      <c r="K429" s="4">
        <v>3.8345978755690437E-2</v>
      </c>
      <c r="L429" s="4">
        <v>1318</v>
      </c>
      <c r="M429" s="4">
        <v>49.585957256904848</v>
      </c>
      <c r="N429" s="4">
        <v>38.4</v>
      </c>
      <c r="O429" s="4">
        <v>1</v>
      </c>
      <c r="P429" s="4">
        <v>5.0999999999999997E-2</v>
      </c>
      <c r="Q429" s="4">
        <v>3972</v>
      </c>
      <c r="R429" s="4">
        <f t="shared" si="42"/>
        <v>30.602427921092566</v>
      </c>
      <c r="S429" s="4">
        <v>4019.85</v>
      </c>
      <c r="T429">
        <v>84.48</v>
      </c>
      <c r="U429">
        <f>VLOOKUP(B429,srednia_mediana!$C:$E,2,0)</f>
        <v>3412.8352456994098</v>
      </c>
      <c r="V429">
        <f>VLOOKUP(B429,po_typach_srednie!$C:$F,2,0)</f>
        <v>3794.01827020868</v>
      </c>
      <c r="W429">
        <f>VLOOKUP(B429,po_typach_srednie!C:F,4,0)</f>
        <v>639.16609469483103</v>
      </c>
      <c r="X429">
        <f>VLOOKUP(B429,po_typach_srednie!$C:$F,3,0)</f>
        <v>444.30377112034699</v>
      </c>
      <c r="Y429">
        <f>VLOOKUP(B429,srednia_mediana!$C:$E,3,0)</f>
        <v>3469.4820848653899</v>
      </c>
      <c r="Z429" s="5">
        <v>101.2</v>
      </c>
      <c r="AA429">
        <v>8343.8719999999994</v>
      </c>
      <c r="AB429">
        <v>7823.4459999999999</v>
      </c>
    </row>
    <row r="430" spans="1:28" x14ac:dyDescent="0.2">
      <c r="A430" s="4" t="s">
        <v>104</v>
      </c>
      <c r="B430" s="4" t="str">
        <f t="shared" si="38"/>
        <v>mMM2016</v>
      </c>
      <c r="C430" s="4" t="s">
        <v>106</v>
      </c>
      <c r="D430" s="4">
        <v>2016</v>
      </c>
      <c r="E430" s="4">
        <v>35</v>
      </c>
      <c r="F430" s="4">
        <v>40383</v>
      </c>
      <c r="G430" s="4">
        <v>0.86047060428571154</v>
      </c>
      <c r="H430" s="4">
        <v>1</v>
      </c>
      <c r="I430" s="4">
        <v>0</v>
      </c>
      <c r="J430" s="4">
        <v>0</v>
      </c>
      <c r="K430" s="4">
        <v>3.9013657056145679E-2</v>
      </c>
      <c r="L430" s="4">
        <v>1318</v>
      </c>
      <c r="M430" s="4">
        <v>52.002080083203332</v>
      </c>
      <c r="N430" s="4">
        <v>38.4</v>
      </c>
      <c r="O430" s="4">
        <v>1</v>
      </c>
      <c r="P430" s="4">
        <v>4.2000000000000003E-2</v>
      </c>
      <c r="Q430" s="4">
        <v>3717</v>
      </c>
      <c r="R430" s="4">
        <f t="shared" si="42"/>
        <v>30.639605462822459</v>
      </c>
      <c r="S430" s="4">
        <v>3680.6329999999998</v>
      </c>
      <c r="T430">
        <v>89.740000000000009</v>
      </c>
      <c r="U430">
        <f>VLOOKUP(B430,srednia_mediana!$C:$E,2,0)</f>
        <v>3286.4544650500102</v>
      </c>
      <c r="V430">
        <f>VLOOKUP(B430,po_typach_srednie!$C:$F,2,0)</f>
        <v>3628.1565595598099</v>
      </c>
      <c r="W430">
        <f>VLOOKUP(B430,po_typach_srednie!C:F,4,0)</f>
        <v>639.93824286634197</v>
      </c>
      <c r="Y430">
        <f>VLOOKUP(B430,srednia_mediana!$C:$E,3,0)</f>
        <v>3424.00280407937</v>
      </c>
      <c r="Z430" s="5">
        <v>101.6</v>
      </c>
      <c r="AA430">
        <v>8524.5370000000003</v>
      </c>
      <c r="AB430">
        <v>7974.4530000000004</v>
      </c>
    </row>
    <row r="431" spans="1:28" x14ac:dyDescent="0.2">
      <c r="A431" s="4" t="s">
        <v>104</v>
      </c>
      <c r="B431" s="4" t="str">
        <f t="shared" si="38"/>
        <v>mMM2017</v>
      </c>
      <c r="C431" s="4" t="s">
        <v>106</v>
      </c>
      <c r="D431" s="4">
        <v>2017</v>
      </c>
      <c r="E431" s="4">
        <v>51</v>
      </c>
      <c r="F431" s="4">
        <v>40399</v>
      </c>
      <c r="G431" s="4">
        <v>0.83274770821814958</v>
      </c>
      <c r="H431" s="4">
        <v>1</v>
      </c>
      <c r="I431" s="4">
        <v>0</v>
      </c>
      <c r="J431" s="4">
        <v>0</v>
      </c>
      <c r="K431" s="4">
        <v>3.9013657056145679E-2</v>
      </c>
      <c r="L431" s="4">
        <v>1318</v>
      </c>
      <c r="M431" s="4">
        <v>56.932102279759405</v>
      </c>
      <c r="N431" s="4">
        <v>38.4</v>
      </c>
      <c r="O431" s="4">
        <v>1</v>
      </c>
      <c r="P431" s="4">
        <v>3.4000000000000002E-2</v>
      </c>
      <c r="Q431" s="4">
        <v>4274</v>
      </c>
      <c r="R431" s="4">
        <f t="shared" si="42"/>
        <v>30.65174506828528</v>
      </c>
      <c r="S431" s="4">
        <v>4321.3770000000004</v>
      </c>
      <c r="T431">
        <v>90.41</v>
      </c>
      <c r="U431">
        <f>VLOOKUP(B431,srednia_mediana!$C:$E,2,0)</f>
        <v>3405.2392552246502</v>
      </c>
      <c r="V431">
        <f>VLOOKUP(B431,po_typach_srednie!$C:$F,2,0)</f>
        <v>3837.7191833428001</v>
      </c>
      <c r="W431">
        <f>VLOOKUP(B431,po_typach_srednie!C:F,4,0)</f>
        <v>676.70252032917199</v>
      </c>
      <c r="X431">
        <f>VLOOKUP(B431,po_typach_srednie!$C:$F,3,0)</f>
        <v>318.725081847659</v>
      </c>
      <c r="Y431">
        <f>VLOOKUP(B431,srednia_mediana!$C:$E,3,0)</f>
        <v>3407.12232936282</v>
      </c>
      <c r="Z431" s="5">
        <v>106.8</v>
      </c>
      <c r="AA431">
        <v>10873.18</v>
      </c>
      <c r="AB431">
        <v>9937.5409999999993</v>
      </c>
    </row>
    <row r="432" spans="1:28" x14ac:dyDescent="0.2">
      <c r="A432" s="4" t="s">
        <v>104</v>
      </c>
      <c r="B432" s="4" t="str">
        <f t="shared" si="38"/>
        <v>mMM2018</v>
      </c>
      <c r="C432" s="4" t="s">
        <v>106</v>
      </c>
      <c r="D432" s="4">
        <v>2018</v>
      </c>
      <c r="E432" s="4">
        <v>101</v>
      </c>
      <c r="F432" s="4">
        <v>40799</v>
      </c>
      <c r="G432" s="4">
        <v>0.7970072199002981</v>
      </c>
      <c r="H432" s="4">
        <v>1</v>
      </c>
      <c r="I432" s="4">
        <v>0</v>
      </c>
      <c r="J432" s="4">
        <v>0</v>
      </c>
      <c r="K432" s="4">
        <v>3.9013657056145679E-2</v>
      </c>
      <c r="L432" s="4">
        <v>1318</v>
      </c>
      <c r="M432" s="4">
        <v>56.373930733596417</v>
      </c>
      <c r="N432" s="4">
        <v>38.4</v>
      </c>
      <c r="O432" s="4">
        <v>1</v>
      </c>
      <c r="P432" s="4">
        <v>3.2000000000000001E-2</v>
      </c>
      <c r="Q432" s="4">
        <v>4531</v>
      </c>
      <c r="R432" s="4">
        <f t="shared" si="42"/>
        <v>30.955235204855843</v>
      </c>
      <c r="S432" s="4">
        <v>4472.1400000000003</v>
      </c>
      <c r="T432">
        <v>114.27000000000001</v>
      </c>
      <c r="U432">
        <f>VLOOKUP(B432,srednia_mediana!$C:$E,2,0)</f>
        <v>3804.94940403801</v>
      </c>
      <c r="V432">
        <f>VLOOKUP(B432,po_typach_srednie!$C:$F,2,0)</f>
        <v>4199.0091534441599</v>
      </c>
      <c r="W432">
        <f>VLOOKUP(B432,po_typach_srednie!C:F,4,0)</f>
        <v>718.03990917752697</v>
      </c>
      <c r="X432">
        <f>VLOOKUP(B432,po_typach_srednie!$C:$F,3,0)</f>
        <v>247.28571023267</v>
      </c>
      <c r="Y432">
        <f>VLOOKUP(B432,srednia_mediana!$C:$E,3,0)</f>
        <v>3815.26651211132</v>
      </c>
      <c r="Z432" s="5">
        <v>107.1</v>
      </c>
      <c r="AA432">
        <v>11008.68</v>
      </c>
      <c r="AB432">
        <v>10050.799999999999</v>
      </c>
    </row>
    <row r="433" spans="1:28" x14ac:dyDescent="0.2">
      <c r="A433" s="4" t="s">
        <v>104</v>
      </c>
      <c r="B433" s="4" t="str">
        <f t="shared" si="38"/>
        <v>mMM2019</v>
      </c>
      <c r="C433" s="4" t="s">
        <v>106</v>
      </c>
      <c r="D433" s="4">
        <v>2019</v>
      </c>
      <c r="E433" s="4">
        <f>VLOOKUP(A433,Sheet1!$A:$B,2,0)</f>
        <v>51</v>
      </c>
      <c r="H433" s="4">
        <v>1</v>
      </c>
      <c r="I433" s="4">
        <v>0</v>
      </c>
      <c r="J433" s="4">
        <v>0</v>
      </c>
      <c r="U433">
        <f>VLOOKUP(B433,srednia_mediana!$C:$E,2,0)</f>
        <v>3629.7158670669401</v>
      </c>
      <c r="V433">
        <f>VLOOKUP(B433,po_typach_srednie!$C:$F,2,0)</f>
        <v>4474.3445903295997</v>
      </c>
      <c r="W433">
        <f>VLOOKUP(B433,po_typach_srednie!C:F,4,0)</f>
        <v>742.00266728514202</v>
      </c>
      <c r="X433">
        <f>VLOOKUP(B433,po_typach_srednie!$C:$F,3,0)</f>
        <v>253.53746054065601</v>
      </c>
      <c r="Y433">
        <f>VLOOKUP(B433,srednia_mediana!$C:$E,3,0)</f>
        <v>3841.7270528502399</v>
      </c>
      <c r="Z433" s="5"/>
    </row>
    <row r="434" spans="1:28" x14ac:dyDescent="0.2">
      <c r="A434" s="4" t="s">
        <v>15</v>
      </c>
      <c r="B434" s="4" t="str">
        <f t="shared" si="38"/>
        <v>Mrozy2008</v>
      </c>
      <c r="C434" s="4" t="s">
        <v>106</v>
      </c>
      <c r="D434" s="4">
        <v>2008</v>
      </c>
      <c r="E434" s="4">
        <v>25</v>
      </c>
      <c r="F434" s="4">
        <v>8704</v>
      </c>
      <c r="G434" s="4">
        <v>1.0474178127261442</v>
      </c>
      <c r="H434" s="4">
        <v>0</v>
      </c>
      <c r="I434" s="4">
        <v>1</v>
      </c>
      <c r="J434" s="4">
        <v>0</v>
      </c>
      <c r="K434" s="4">
        <v>0.22932169472812586</v>
      </c>
      <c r="L434" s="4">
        <v>14492</v>
      </c>
      <c r="M434" s="4">
        <v>22.977941176470587</v>
      </c>
      <c r="N434" s="4">
        <v>54.1</v>
      </c>
      <c r="O434" s="4">
        <v>1</v>
      </c>
      <c r="P434" s="4">
        <v>3.1E-2</v>
      </c>
      <c r="R434" s="4">
        <f t="shared" ref="R434:R444" si="43">F434/L434</f>
        <v>0.6006072315760419</v>
      </c>
      <c r="S434" s="4">
        <v>6432.0630000000001</v>
      </c>
      <c r="T434">
        <v>9.7000000000000011</v>
      </c>
      <c r="U434">
        <f>VLOOKUP(B434,srednia_mediana!$C:$E,2,0)</f>
        <v>64.545669931517693</v>
      </c>
      <c r="X434">
        <f>VLOOKUP(B434,po_typach_srednie!$C:$F,3,0)</f>
        <v>64.545669931517693</v>
      </c>
      <c r="Y434">
        <f>VLOOKUP(B434,srednia_mediana!$C:$E,3,0)</f>
        <v>38.288114976071299</v>
      </c>
      <c r="Z434" s="5">
        <v>105.1</v>
      </c>
      <c r="AA434">
        <v>10105.35</v>
      </c>
      <c r="AB434">
        <v>9295.7630000000008</v>
      </c>
    </row>
    <row r="435" spans="1:28" x14ac:dyDescent="0.2">
      <c r="A435" s="4" t="s">
        <v>15</v>
      </c>
      <c r="B435" s="4" t="str">
        <f t="shared" si="38"/>
        <v>Mrozy2009</v>
      </c>
      <c r="C435" s="4" t="s">
        <v>106</v>
      </c>
      <c r="D435" s="4">
        <v>2009</v>
      </c>
      <c r="E435" s="4">
        <v>12</v>
      </c>
      <c r="F435" s="4">
        <v>8737</v>
      </c>
      <c r="G435" s="4">
        <v>0.36751471976314076</v>
      </c>
      <c r="H435" s="4">
        <v>0</v>
      </c>
      <c r="I435" s="4">
        <v>1</v>
      </c>
      <c r="J435" s="4">
        <v>0</v>
      </c>
      <c r="K435" s="4">
        <v>0.22943693072039745</v>
      </c>
      <c r="L435" s="4">
        <v>14492</v>
      </c>
      <c r="M435" s="4">
        <v>22.891152569531876</v>
      </c>
      <c r="N435" s="4">
        <v>54.1</v>
      </c>
      <c r="O435" s="4">
        <v>1</v>
      </c>
      <c r="P435" s="4">
        <v>3.4000000000000002E-2</v>
      </c>
      <c r="R435" s="4">
        <f t="shared" si="43"/>
        <v>0.60288434998619933</v>
      </c>
      <c r="S435" s="4">
        <v>6545.1350000000002</v>
      </c>
      <c r="T435">
        <v>10.3</v>
      </c>
      <c r="U435">
        <f>VLOOKUP(B435,srednia_mediana!$C:$E,2,0)</f>
        <v>70.595869737650901</v>
      </c>
      <c r="W435">
        <f>VLOOKUP(B435,po_typach_srednie!C:F,4,0)</f>
        <v>142.784093368627</v>
      </c>
      <c r="X435">
        <f>VLOOKUP(B435,po_typach_srednie!$C:$F,3,0)</f>
        <v>40.980188248019601</v>
      </c>
      <c r="Y435">
        <f>VLOOKUP(B435,srednia_mediana!$C:$E,3,0)</f>
        <v>44.916304945894701</v>
      </c>
      <c r="Z435" s="5">
        <v>105.6</v>
      </c>
      <c r="AA435">
        <v>10331.18</v>
      </c>
      <c r="AB435">
        <v>9484.5210000000006</v>
      </c>
    </row>
    <row r="436" spans="1:28" x14ac:dyDescent="0.2">
      <c r="A436" s="4" t="s">
        <v>15</v>
      </c>
      <c r="B436" s="4" t="str">
        <f t="shared" si="38"/>
        <v>Mrozy2010</v>
      </c>
      <c r="C436" s="4" t="s">
        <v>106</v>
      </c>
      <c r="D436" s="4">
        <v>2010</v>
      </c>
      <c r="E436" s="4">
        <v>7</v>
      </c>
      <c r="F436" s="4">
        <v>8740</v>
      </c>
      <c r="G436" s="4">
        <v>0.38292291689696112</v>
      </c>
      <c r="H436" s="4">
        <v>0</v>
      </c>
      <c r="I436" s="4">
        <v>1</v>
      </c>
      <c r="J436" s="4">
        <v>0</v>
      </c>
      <c r="K436" s="4">
        <v>0.23613924924096052</v>
      </c>
      <c r="L436" s="4">
        <v>14492</v>
      </c>
      <c r="M436" s="4">
        <v>34.324942791762012</v>
      </c>
      <c r="N436" s="4">
        <v>54.1</v>
      </c>
      <c r="O436" s="4">
        <v>1</v>
      </c>
      <c r="P436" s="4">
        <v>4.2000000000000003E-2</v>
      </c>
      <c r="R436" s="4">
        <f t="shared" si="43"/>
        <v>0.60309136075075909</v>
      </c>
      <c r="S436" s="4">
        <v>4698.2849999999999</v>
      </c>
      <c r="T436">
        <v>10.3</v>
      </c>
      <c r="U436">
        <f>VLOOKUP(B436,srednia_mediana!$C:$E,2,0)</f>
        <v>76.205749894743505</v>
      </c>
      <c r="W436">
        <f>VLOOKUP(B436,po_typach_srednie!C:F,4,0)</f>
        <v>118.756728671391</v>
      </c>
      <c r="X436">
        <f>VLOOKUP(B436,po_typach_srednie!$C:$F,3,0)</f>
        <v>37.523041915973103</v>
      </c>
      <c r="Y436">
        <f>VLOOKUP(B436,srednia_mediana!$C:$E,3,0)</f>
        <v>46.238141915126</v>
      </c>
      <c r="Z436" s="5">
        <v>101.4</v>
      </c>
      <c r="AA436">
        <v>8434.2049999999999</v>
      </c>
      <c r="AB436">
        <v>7898.95</v>
      </c>
    </row>
    <row r="437" spans="1:28" x14ac:dyDescent="0.2">
      <c r="A437" s="4" t="s">
        <v>15</v>
      </c>
      <c r="B437" s="4" t="str">
        <f t="shared" si="38"/>
        <v>Mrozy2011</v>
      </c>
      <c r="C437" s="4" t="s">
        <v>106</v>
      </c>
      <c r="D437" s="4">
        <v>2011</v>
      </c>
      <c r="E437" s="4">
        <v>14</v>
      </c>
      <c r="F437" s="4">
        <v>8752</v>
      </c>
      <c r="G437" s="4">
        <v>0.42520330059214506</v>
      </c>
      <c r="H437" s="4">
        <v>0</v>
      </c>
      <c r="I437" s="4">
        <v>1</v>
      </c>
      <c r="J437" s="4">
        <v>0</v>
      </c>
      <c r="K437" s="4">
        <v>0.23559481093016835</v>
      </c>
      <c r="L437" s="4">
        <v>14492</v>
      </c>
      <c r="M437" s="4">
        <v>57.129798903107861</v>
      </c>
      <c r="N437" s="4">
        <v>54.1</v>
      </c>
      <c r="O437" s="4">
        <v>1</v>
      </c>
      <c r="P437" s="4">
        <v>4.4000000000000004E-2</v>
      </c>
      <c r="R437" s="4">
        <f t="shared" si="43"/>
        <v>0.60391940380899811</v>
      </c>
      <c r="S437" s="4">
        <v>5791.3190000000004</v>
      </c>
      <c r="T437">
        <v>10.1</v>
      </c>
      <c r="U437">
        <f>VLOOKUP(B437,srednia_mediana!$C:$E,2,0)</f>
        <v>68.087577506858693</v>
      </c>
      <c r="W437">
        <f>VLOOKUP(B437,po_typach_srednie!C:F,4,0)</f>
        <v>185.11512674733899</v>
      </c>
      <c r="X437">
        <f>VLOOKUP(B437,po_typach_srednie!$C:$F,3,0)</f>
        <v>36.689942344778501</v>
      </c>
      <c r="Y437">
        <f>VLOOKUP(B437,srednia_mediana!$C:$E,3,0)</f>
        <v>56.168799554875399</v>
      </c>
      <c r="Z437" s="5">
        <v>101.1</v>
      </c>
      <c r="AA437">
        <v>8298.7060000000001</v>
      </c>
      <c r="AB437">
        <v>7785.6949999999997</v>
      </c>
    </row>
    <row r="438" spans="1:28" x14ac:dyDescent="0.2">
      <c r="A438" s="4" t="s">
        <v>15</v>
      </c>
      <c r="B438" s="4" t="str">
        <f t="shared" si="38"/>
        <v>Mrozy2012</v>
      </c>
      <c r="C438" s="4" t="s">
        <v>106</v>
      </c>
      <c r="D438" s="4">
        <v>2012</v>
      </c>
      <c r="E438" s="4">
        <v>4</v>
      </c>
      <c r="F438" s="4">
        <v>8738</v>
      </c>
      <c r="G438" s="4">
        <v>0.43994244679574157</v>
      </c>
      <c r="H438" s="4">
        <v>0</v>
      </c>
      <c r="I438" s="4">
        <v>1</v>
      </c>
      <c r="J438" s="4">
        <v>0</v>
      </c>
      <c r="K438" s="4">
        <v>0.23614890974330666</v>
      </c>
      <c r="L438" s="4">
        <v>14492</v>
      </c>
      <c r="M438" s="4">
        <v>57.221332112611584</v>
      </c>
      <c r="N438" s="4">
        <v>54.1</v>
      </c>
      <c r="O438" s="4">
        <v>1</v>
      </c>
      <c r="P438" s="4">
        <v>0.05</v>
      </c>
      <c r="R438" s="4">
        <f t="shared" si="43"/>
        <v>0.60295335357438584</v>
      </c>
      <c r="S438" s="4">
        <v>5979.7730000000001</v>
      </c>
      <c r="T438">
        <v>14.5</v>
      </c>
      <c r="U438">
        <f>VLOOKUP(B438,srednia_mediana!$C:$E,2,0)</f>
        <v>93.9912888770547</v>
      </c>
      <c r="W438">
        <f>VLOOKUP(B438,po_typach_srednie!C:F,4,0)</f>
        <v>179.72012675734001</v>
      </c>
      <c r="X438">
        <f>VLOOKUP(B438,po_typach_srednie!$C:$F,3,0)</f>
        <v>49.968372127719398</v>
      </c>
      <c r="Y438">
        <f>VLOOKUP(B438,srednia_mediana!$C:$E,3,0)</f>
        <v>40.128824286970698</v>
      </c>
      <c r="Z438" s="5">
        <v>100.4</v>
      </c>
      <c r="AA438">
        <v>7982.5429999999997</v>
      </c>
      <c r="AB438">
        <v>7521.433</v>
      </c>
    </row>
    <row r="439" spans="1:28" x14ac:dyDescent="0.2">
      <c r="A439" s="4" t="s">
        <v>15</v>
      </c>
      <c r="B439" s="4" t="str">
        <f t="shared" si="38"/>
        <v>Mrozy2013</v>
      </c>
      <c r="C439" s="4" t="s">
        <v>106</v>
      </c>
      <c r="D439" s="4">
        <v>2013</v>
      </c>
      <c r="E439" s="4">
        <v>17</v>
      </c>
      <c r="F439" s="4">
        <v>8785</v>
      </c>
      <c r="G439" s="4">
        <v>0.45626544001382252</v>
      </c>
      <c r="H439" s="4">
        <v>0</v>
      </c>
      <c r="I439" s="4">
        <v>1</v>
      </c>
      <c r="J439" s="4">
        <v>0</v>
      </c>
      <c r="K439" s="4">
        <v>0.23636213083080321</v>
      </c>
      <c r="L439" s="4">
        <v>14492</v>
      </c>
      <c r="M439" s="4">
        <v>68.29823562891292</v>
      </c>
      <c r="N439" s="4">
        <v>54.1</v>
      </c>
      <c r="O439" s="4">
        <v>1</v>
      </c>
      <c r="P439" s="4">
        <v>5.5999999999999994E-2</v>
      </c>
      <c r="R439" s="4">
        <f t="shared" si="43"/>
        <v>0.60619652221915543</v>
      </c>
      <c r="S439" s="4">
        <v>4396.7579999999998</v>
      </c>
      <c r="T439">
        <v>14.440000000000001</v>
      </c>
      <c r="U439">
        <f>VLOOKUP(B439,srednia_mediana!$C:$E,2,0)</f>
        <v>97.985779800004707</v>
      </c>
      <c r="W439">
        <f>VLOOKUP(B439,po_typach_srednie!C:F,4,0)</f>
        <v>164.90826625668501</v>
      </c>
      <c r="X439">
        <f>VLOOKUP(B439,po_typach_srednie!$C:$F,3,0)</f>
        <v>54.228769424483197</v>
      </c>
      <c r="Y439">
        <f>VLOOKUP(B439,srednia_mediana!$C:$E,3,0)</f>
        <v>53.712335903366103</v>
      </c>
      <c r="Z439" s="5">
        <v>99.5</v>
      </c>
      <c r="AA439">
        <v>7576.0469999999996</v>
      </c>
      <c r="AB439">
        <v>7181.6670000000004</v>
      </c>
    </row>
    <row r="440" spans="1:28" x14ac:dyDescent="0.2">
      <c r="A440" s="4" t="s">
        <v>15</v>
      </c>
      <c r="B440" s="4" t="str">
        <f t="shared" si="38"/>
        <v>Mrozy2014</v>
      </c>
      <c r="C440" s="4" t="s">
        <v>106</v>
      </c>
      <c r="D440" s="4">
        <v>2014</v>
      </c>
      <c r="E440" s="4">
        <v>11</v>
      </c>
      <c r="F440" s="4">
        <v>8737</v>
      </c>
      <c r="G440" s="4">
        <v>0.46015751422891199</v>
      </c>
      <c r="H440" s="4">
        <v>0</v>
      </c>
      <c r="I440" s="4">
        <v>1</v>
      </c>
      <c r="J440" s="4">
        <v>0</v>
      </c>
      <c r="K440" s="4">
        <v>0.23764973778636489</v>
      </c>
      <c r="L440" s="4">
        <v>14492</v>
      </c>
      <c r="M440" s="4">
        <v>68.673457708595635</v>
      </c>
      <c r="N440" s="4">
        <v>54.1</v>
      </c>
      <c r="O440" s="4">
        <v>1</v>
      </c>
      <c r="P440" s="4">
        <v>4.8000000000000001E-2</v>
      </c>
      <c r="R440" s="4">
        <f t="shared" si="43"/>
        <v>0.60288434998619933</v>
      </c>
      <c r="S440" s="4">
        <v>4283.6859999999997</v>
      </c>
      <c r="T440">
        <v>14.270000000000001</v>
      </c>
      <c r="Z440" s="5">
        <v>101.2</v>
      </c>
      <c r="AA440">
        <v>8343.8719999999994</v>
      </c>
      <c r="AB440">
        <v>7823.4459999999999</v>
      </c>
    </row>
    <row r="441" spans="1:28" x14ac:dyDescent="0.2">
      <c r="A441" s="4" t="s">
        <v>15</v>
      </c>
      <c r="B441" s="4" t="str">
        <f t="shared" si="38"/>
        <v>Mrozy2015</v>
      </c>
      <c r="C441" s="4" t="s">
        <v>106</v>
      </c>
      <c r="D441" s="4">
        <v>2015</v>
      </c>
      <c r="E441" s="4">
        <v>0.5</v>
      </c>
      <c r="F441" s="4">
        <v>8743</v>
      </c>
      <c r="G441" s="4">
        <v>0.4648722325070746</v>
      </c>
      <c r="H441" s="4">
        <v>0</v>
      </c>
      <c r="I441" s="4">
        <v>1</v>
      </c>
      <c r="J441" s="4">
        <v>0</v>
      </c>
      <c r="K441" s="4">
        <v>0.24583908363234888</v>
      </c>
      <c r="L441" s="4">
        <v>14492</v>
      </c>
      <c r="M441" s="4">
        <v>68.626329635136685</v>
      </c>
      <c r="N441" s="4">
        <v>54.1</v>
      </c>
      <c r="O441" s="4">
        <v>1</v>
      </c>
      <c r="P441" s="4">
        <v>3.7000000000000005E-2</v>
      </c>
      <c r="Q441" s="4">
        <v>3972</v>
      </c>
      <c r="R441" s="4">
        <f t="shared" si="43"/>
        <v>0.60329837151531884</v>
      </c>
      <c r="S441" s="4">
        <v>4019.85</v>
      </c>
      <c r="T441">
        <v>14.510000000000002</v>
      </c>
      <c r="U441">
        <f>VLOOKUP(B441,srednia_mediana!$C:$E,2,0)</f>
        <v>120.62654931561001</v>
      </c>
      <c r="W441">
        <f>VLOOKUP(B441,po_typach_srednie!C:F,4,0)</f>
        <v>120.626549315611</v>
      </c>
      <c r="Y441">
        <f>VLOOKUP(B441,srednia_mediana!$C:$E,3,0)</f>
        <v>83.572962208799694</v>
      </c>
      <c r="Z441" s="5">
        <v>101.6</v>
      </c>
      <c r="AA441">
        <v>8524.5370000000003</v>
      </c>
      <c r="AB441">
        <v>7974.4530000000004</v>
      </c>
    </row>
    <row r="442" spans="1:28" x14ac:dyDescent="0.2">
      <c r="A442" s="4" t="s">
        <v>15</v>
      </c>
      <c r="B442" s="4" t="str">
        <f t="shared" si="38"/>
        <v>Mrozy2016</v>
      </c>
      <c r="C442" s="4" t="s">
        <v>106</v>
      </c>
      <c r="D442" s="4">
        <v>2016</v>
      </c>
      <c r="E442" s="4">
        <v>3</v>
      </c>
      <c r="F442" s="4">
        <v>8691</v>
      </c>
      <c r="G442" s="4">
        <v>0.4593141917921239</v>
      </c>
      <c r="H442" s="4">
        <v>0</v>
      </c>
      <c r="I442" s="4">
        <v>1</v>
      </c>
      <c r="J442" s="4">
        <v>0</v>
      </c>
      <c r="K442" s="4">
        <v>0.24652704940656914</v>
      </c>
      <c r="L442" s="4">
        <v>14492</v>
      </c>
      <c r="M442" s="4">
        <v>46.024623173397771</v>
      </c>
      <c r="N442" s="4">
        <v>54.1</v>
      </c>
      <c r="O442" s="4">
        <v>1</v>
      </c>
      <c r="P442" s="4">
        <v>2.7000000000000003E-2</v>
      </c>
      <c r="Q442" s="4">
        <v>3717</v>
      </c>
      <c r="R442" s="4">
        <f t="shared" si="43"/>
        <v>0.59971018492961636</v>
      </c>
      <c r="S442" s="4">
        <v>3680.6329999999998</v>
      </c>
      <c r="T442">
        <v>14.270000000000001</v>
      </c>
      <c r="U442">
        <f>VLOOKUP(B442,srednia_mediana!$C:$E,2,0)</f>
        <v>113.350066313479</v>
      </c>
      <c r="W442">
        <f>VLOOKUP(B442,po_typach_srednie!C:F,4,0)</f>
        <v>113.350066313479</v>
      </c>
      <c r="Y442">
        <f>VLOOKUP(B442,srednia_mediana!$C:$E,3,0)</f>
        <v>46.5657741559953</v>
      </c>
      <c r="Z442" s="5">
        <v>106.8</v>
      </c>
      <c r="AA442">
        <v>10873.18</v>
      </c>
      <c r="AB442">
        <v>9937.5409999999993</v>
      </c>
    </row>
    <row r="443" spans="1:28" x14ac:dyDescent="0.2">
      <c r="A443" s="4" t="s">
        <v>15</v>
      </c>
      <c r="B443" s="4" t="str">
        <f t="shared" si="38"/>
        <v>Mrozy2017</v>
      </c>
      <c r="C443" s="4" t="s">
        <v>106</v>
      </c>
      <c r="D443" s="4">
        <v>2017</v>
      </c>
      <c r="E443" s="4">
        <v>6</v>
      </c>
      <c r="F443" s="4">
        <v>8695</v>
      </c>
      <c r="G443" s="4">
        <v>0.44514767152394508</v>
      </c>
      <c r="H443" s="4">
        <v>0</v>
      </c>
      <c r="I443" s="4">
        <v>1</v>
      </c>
      <c r="J443" s="4">
        <v>0</v>
      </c>
      <c r="K443" s="4">
        <v>0.24666160640353296</v>
      </c>
      <c r="L443" s="4">
        <v>14492</v>
      </c>
      <c r="M443" s="4">
        <v>46.003450258769405</v>
      </c>
      <c r="N443" s="4">
        <v>54.1</v>
      </c>
      <c r="O443" s="4">
        <v>1</v>
      </c>
      <c r="P443" s="4">
        <v>2.3E-2</v>
      </c>
      <c r="Q443" s="4">
        <v>4274</v>
      </c>
      <c r="R443" s="4">
        <f t="shared" si="43"/>
        <v>0.59998619928236263</v>
      </c>
      <c r="S443" s="4">
        <v>4321.3770000000004</v>
      </c>
      <c r="T443">
        <v>14.270000000000001</v>
      </c>
      <c r="U443">
        <f>VLOOKUP(B443,srednia_mediana!$C:$E,2,0)</f>
        <v>84.632983095004903</v>
      </c>
      <c r="W443">
        <f>VLOOKUP(B443,po_typach_srednie!C:F,4,0)</f>
        <v>136.416777843663</v>
      </c>
      <c r="X443">
        <f>VLOOKUP(B443,po_typach_srednie!$C:$F,3,0)</f>
        <v>50.110453262566203</v>
      </c>
      <c r="Y443">
        <f>VLOOKUP(B443,srednia_mediana!$C:$E,3,0)</f>
        <v>46.848868730168597</v>
      </c>
      <c r="Z443" s="5">
        <v>107.1</v>
      </c>
      <c r="AA443">
        <v>11008.68</v>
      </c>
      <c r="AB443">
        <v>10050.799999999999</v>
      </c>
    </row>
    <row r="444" spans="1:28" x14ac:dyDescent="0.2">
      <c r="A444" s="4" t="s">
        <v>15</v>
      </c>
      <c r="B444" s="4" t="str">
        <f t="shared" si="38"/>
        <v>Mrozy2018</v>
      </c>
      <c r="C444" s="4" t="s">
        <v>106</v>
      </c>
      <c r="D444" s="4">
        <v>2018</v>
      </c>
      <c r="E444" s="4">
        <v>11</v>
      </c>
      <c r="F444" s="4">
        <v>8679</v>
      </c>
      <c r="G444" s="4">
        <v>0.41618676541289229</v>
      </c>
      <c r="H444" s="4">
        <v>0</v>
      </c>
      <c r="I444" s="4">
        <v>1</v>
      </c>
      <c r="J444" s="4">
        <v>0</v>
      </c>
      <c r="K444" s="4">
        <v>0.24555271874137458</v>
      </c>
      <c r="L444" s="4">
        <v>14492</v>
      </c>
      <c r="M444" s="4">
        <v>46.08825901601567</v>
      </c>
      <c r="N444" s="4">
        <v>54.1</v>
      </c>
      <c r="O444" s="4">
        <v>1</v>
      </c>
      <c r="P444" s="4">
        <v>2.4E-2</v>
      </c>
      <c r="Q444" s="4">
        <v>4531</v>
      </c>
      <c r="R444" s="4">
        <f t="shared" si="43"/>
        <v>0.59888214187137734</v>
      </c>
      <c r="S444" s="4">
        <v>4472.1400000000003</v>
      </c>
      <c r="T444">
        <v>14.270000000000001</v>
      </c>
      <c r="U444">
        <f>VLOOKUP(B444,srednia_mediana!$C:$E,2,0)</f>
        <v>86.215250723526907</v>
      </c>
      <c r="W444">
        <f>VLOOKUP(B444,po_typach_srednie!C:F,4,0)</f>
        <v>151.32032720255401</v>
      </c>
      <c r="X444">
        <f>VLOOKUP(B444,po_typach_srednie!$C:$F,3,0)</f>
        <v>63.340494122787703</v>
      </c>
      <c r="Y444">
        <f>VLOOKUP(B444,srednia_mediana!$C:$E,3,0)</f>
        <v>59.3854375417501</v>
      </c>
      <c r="Z444" s="5">
        <v>102.2</v>
      </c>
      <c r="AA444">
        <v>8795.5339999999997</v>
      </c>
      <c r="AB444">
        <v>8200.9629999999997</v>
      </c>
    </row>
    <row r="445" spans="1:28" x14ac:dyDescent="0.2">
      <c r="A445" s="4" t="s">
        <v>15</v>
      </c>
      <c r="B445" s="4" t="str">
        <f t="shared" si="38"/>
        <v>Mrozy2019</v>
      </c>
      <c r="C445" s="4" t="s">
        <v>106</v>
      </c>
      <c r="D445" s="4">
        <v>2019</v>
      </c>
      <c r="E445" s="4">
        <f>VLOOKUP(A445,Sheet1!$A:$B,2,0)</f>
        <v>15</v>
      </c>
      <c r="H445" s="4">
        <v>0</v>
      </c>
      <c r="I445" s="4">
        <v>1</v>
      </c>
      <c r="J445" s="4">
        <v>0</v>
      </c>
      <c r="U445">
        <f>VLOOKUP(B445,srednia_mediana!$C:$E,2,0)</f>
        <v>993.79714027343095</v>
      </c>
      <c r="V445">
        <f>VLOOKUP(B445,po_typach_srednie!$C:$F,2,0)</f>
        <v>2995.1918478193902</v>
      </c>
      <c r="W445">
        <f>VLOOKUP(B445,po_typach_srednie!C:F,4,0)</f>
        <v>174.526146701031</v>
      </c>
      <c r="X445">
        <f>VLOOKUP(B445,po_typach_srednie!$C:$F,3,0)</f>
        <v>54.118548980608203</v>
      </c>
      <c r="Y445">
        <f>VLOOKUP(B445,srednia_mediana!$C:$E,3,0)</f>
        <v>998.445653104499</v>
      </c>
      <c r="Z445" s="5"/>
    </row>
    <row r="446" spans="1:28" x14ac:dyDescent="0.2">
      <c r="A446" s="4" t="s">
        <v>16</v>
      </c>
      <c r="B446" s="4" t="str">
        <f t="shared" si="38"/>
        <v>Nadarzyn2008</v>
      </c>
      <c r="C446" s="4" t="s">
        <v>1</v>
      </c>
      <c r="D446" s="4">
        <v>2008</v>
      </c>
      <c r="E446" s="4">
        <v>164</v>
      </c>
      <c r="F446" s="4">
        <v>11065</v>
      </c>
      <c r="G446" s="4">
        <v>1.5247724627720147</v>
      </c>
      <c r="H446" s="4">
        <v>0</v>
      </c>
      <c r="I446" s="4">
        <v>0</v>
      </c>
      <c r="J446" s="4">
        <v>1</v>
      </c>
      <c r="K446" s="4">
        <v>0.16763104152484684</v>
      </c>
      <c r="L446" s="4">
        <v>7345</v>
      </c>
      <c r="M446" s="4">
        <v>54.225033890646181</v>
      </c>
      <c r="N446" s="4">
        <v>20.45</v>
      </c>
      <c r="O446" s="4">
        <v>0</v>
      </c>
      <c r="P446" s="4">
        <v>1.7000000000000001E-2</v>
      </c>
      <c r="R446" s="4">
        <f t="shared" ref="R446:R456" si="44">F446/L446</f>
        <v>1.5064669843430905</v>
      </c>
      <c r="S446" s="4">
        <v>6604.8890000000001</v>
      </c>
      <c r="T446">
        <v>48.8</v>
      </c>
      <c r="Z446" s="5">
        <v>105.6</v>
      </c>
      <c r="AA446">
        <v>10331.18</v>
      </c>
      <c r="AB446">
        <v>9484.5210000000006</v>
      </c>
    </row>
    <row r="447" spans="1:28" x14ac:dyDescent="0.2">
      <c r="A447" s="4" t="s">
        <v>16</v>
      </c>
      <c r="B447" s="4" t="str">
        <f t="shared" si="38"/>
        <v>Nadarzyn2009</v>
      </c>
      <c r="C447" s="4" t="s">
        <v>1</v>
      </c>
      <c r="D447" s="4">
        <v>2009</v>
      </c>
      <c r="E447" s="4">
        <v>214</v>
      </c>
      <c r="F447" s="4">
        <v>11401</v>
      </c>
      <c r="G447" s="4">
        <v>1.4416617165406354</v>
      </c>
      <c r="H447" s="4">
        <v>0</v>
      </c>
      <c r="I447" s="4">
        <v>0</v>
      </c>
      <c r="J447" s="4">
        <v>1</v>
      </c>
      <c r="K447" s="4">
        <v>0.1684343090537781</v>
      </c>
      <c r="L447" s="4">
        <v>7345</v>
      </c>
      <c r="M447" s="4">
        <v>52.626962547144991</v>
      </c>
      <c r="N447" s="4">
        <v>20.45</v>
      </c>
      <c r="O447" s="4">
        <v>0</v>
      </c>
      <c r="P447" s="4">
        <v>3.4000000000000002E-2</v>
      </c>
      <c r="R447" s="4">
        <f t="shared" si="44"/>
        <v>1.5522123893805311</v>
      </c>
      <c r="S447" s="4">
        <v>6678.0219999999999</v>
      </c>
      <c r="T447">
        <v>49.899999999999991</v>
      </c>
      <c r="Z447" s="5">
        <v>101.4</v>
      </c>
      <c r="AA447">
        <v>8434.2049999999999</v>
      </c>
      <c r="AB447">
        <v>7898.95</v>
      </c>
    </row>
    <row r="448" spans="1:28" x14ac:dyDescent="0.2">
      <c r="A448" s="4" t="s">
        <v>16</v>
      </c>
      <c r="B448" s="4" t="str">
        <f t="shared" si="38"/>
        <v>Nadarzyn2010</v>
      </c>
      <c r="C448" s="4" t="s">
        <v>1</v>
      </c>
      <c r="D448" s="4">
        <v>2010</v>
      </c>
      <c r="E448" s="4">
        <v>182</v>
      </c>
      <c r="F448" s="4">
        <v>11659</v>
      </c>
      <c r="G448" s="4">
        <v>1.3578636090951983</v>
      </c>
      <c r="H448" s="4">
        <v>0</v>
      </c>
      <c r="I448" s="4">
        <v>0</v>
      </c>
      <c r="J448" s="4">
        <v>1</v>
      </c>
      <c r="K448" s="4">
        <v>0.16892579986385295</v>
      </c>
      <c r="L448" s="4">
        <v>7345</v>
      </c>
      <c r="M448" s="4">
        <v>60.039454498670558</v>
      </c>
      <c r="N448" s="4">
        <v>20.45</v>
      </c>
      <c r="O448" s="4">
        <v>0</v>
      </c>
      <c r="P448" s="4">
        <v>3.2000000000000001E-2</v>
      </c>
      <c r="R448" s="4">
        <f t="shared" si="44"/>
        <v>1.5873383253914228</v>
      </c>
      <c r="S448" s="4">
        <v>5483.5110000000004</v>
      </c>
      <c r="T448">
        <v>57.5</v>
      </c>
      <c r="Z448" s="5">
        <v>101.1</v>
      </c>
      <c r="AA448">
        <v>8298.7060000000001</v>
      </c>
      <c r="AB448">
        <v>7785.6949999999997</v>
      </c>
    </row>
    <row r="449" spans="1:28" x14ac:dyDescent="0.2">
      <c r="A449" s="4" t="s">
        <v>16</v>
      </c>
      <c r="B449" s="4" t="str">
        <f t="shared" si="38"/>
        <v>Nadarzyn2011</v>
      </c>
      <c r="C449" s="4" t="s">
        <v>1</v>
      </c>
      <c r="D449" s="4">
        <v>2011</v>
      </c>
      <c r="E449" s="4">
        <v>166</v>
      </c>
      <c r="F449" s="4">
        <v>11947</v>
      </c>
      <c r="G449" s="4">
        <v>1.3907723688716866</v>
      </c>
      <c r="H449" s="4">
        <v>0</v>
      </c>
      <c r="I449" s="4">
        <v>0</v>
      </c>
      <c r="J449" s="4">
        <v>1</v>
      </c>
      <c r="K449" s="4">
        <v>0.17507964601769913</v>
      </c>
      <c r="L449" s="4">
        <v>7345</v>
      </c>
      <c r="M449" s="4">
        <v>66.962417343266083</v>
      </c>
      <c r="N449" s="4">
        <v>20.45</v>
      </c>
      <c r="O449" s="4">
        <v>0</v>
      </c>
      <c r="P449" s="4">
        <v>3.3000000000000002E-2</v>
      </c>
      <c r="R449" s="4">
        <f t="shared" si="44"/>
        <v>1.6265486725663716</v>
      </c>
      <c r="S449" s="4">
        <v>6190.4669999999996</v>
      </c>
      <c r="T449">
        <v>56.300000000000004</v>
      </c>
      <c r="Z449" s="5">
        <v>100.4</v>
      </c>
      <c r="AA449">
        <v>7982.5429999999997</v>
      </c>
      <c r="AB449">
        <v>7521.433</v>
      </c>
    </row>
    <row r="450" spans="1:28" x14ac:dyDescent="0.2">
      <c r="A450" s="4" t="s">
        <v>16</v>
      </c>
      <c r="B450" s="4" t="str">
        <f t="shared" ref="B450:B513" si="45">CONCATENATE(A450,D450)</f>
        <v>Nadarzyn2012</v>
      </c>
      <c r="C450" s="4" t="s">
        <v>1</v>
      </c>
      <c r="D450" s="4">
        <v>2012</v>
      </c>
      <c r="E450" s="4">
        <v>150</v>
      </c>
      <c r="F450" s="4">
        <v>12252</v>
      </c>
      <c r="G450" s="4">
        <v>1.3930712190380157</v>
      </c>
      <c r="H450" s="4">
        <v>0</v>
      </c>
      <c r="I450" s="4">
        <v>0</v>
      </c>
      <c r="J450" s="4">
        <v>1</v>
      </c>
      <c r="K450" s="4">
        <v>0.17862899931926479</v>
      </c>
      <c r="L450" s="4">
        <v>7345</v>
      </c>
      <c r="M450" s="4">
        <v>81.619327456741757</v>
      </c>
      <c r="N450" s="4">
        <v>20.45</v>
      </c>
      <c r="O450" s="4">
        <v>0</v>
      </c>
      <c r="P450" s="4">
        <v>3.9E-2</v>
      </c>
      <c r="R450" s="4">
        <f t="shared" si="44"/>
        <v>1.6680735194009531</v>
      </c>
      <c r="S450" s="4">
        <v>6312.3549999999996</v>
      </c>
      <c r="T450">
        <v>47.1</v>
      </c>
      <c r="Z450" s="5">
        <v>99.5</v>
      </c>
      <c r="AA450">
        <v>7576.0469999999996</v>
      </c>
      <c r="AB450">
        <v>7181.6670000000004</v>
      </c>
    </row>
    <row r="451" spans="1:28" x14ac:dyDescent="0.2">
      <c r="A451" s="4" t="s">
        <v>16</v>
      </c>
      <c r="B451" s="4" t="str">
        <f t="shared" si="45"/>
        <v>Nadarzyn2013</v>
      </c>
      <c r="C451" s="4" t="s">
        <v>1</v>
      </c>
      <c r="D451" s="4">
        <v>2013</v>
      </c>
      <c r="E451" s="4">
        <v>177</v>
      </c>
      <c r="F451" s="4">
        <v>12499</v>
      </c>
      <c r="G451" s="4">
        <v>1.4548990834482591</v>
      </c>
      <c r="H451" s="4">
        <v>0</v>
      </c>
      <c r="I451" s="4">
        <v>0</v>
      </c>
      <c r="J451" s="4">
        <v>1</v>
      </c>
      <c r="K451" s="4">
        <v>0.17862899931926479</v>
      </c>
      <c r="L451" s="4">
        <v>7345</v>
      </c>
      <c r="M451" s="4">
        <v>80.006400512040955</v>
      </c>
      <c r="N451" s="4">
        <v>20.45</v>
      </c>
      <c r="O451" s="4">
        <v>0</v>
      </c>
      <c r="P451" s="4">
        <v>4.4000000000000004E-2</v>
      </c>
      <c r="R451" s="4">
        <f t="shared" si="44"/>
        <v>1.7017018379850237</v>
      </c>
      <c r="S451" s="4">
        <v>5288.4889999999996</v>
      </c>
      <c r="T451">
        <v>51.16</v>
      </c>
      <c r="Z451" s="5">
        <v>101.2</v>
      </c>
      <c r="AA451">
        <v>8343.8719999999994</v>
      </c>
      <c r="AB451">
        <v>7823.4459999999999</v>
      </c>
    </row>
    <row r="452" spans="1:28" x14ac:dyDescent="0.2">
      <c r="A452" s="4" t="s">
        <v>16</v>
      </c>
      <c r="B452" s="4" t="str">
        <f t="shared" si="45"/>
        <v>Nadarzyn2014</v>
      </c>
      <c r="C452" s="4" t="s">
        <v>1</v>
      </c>
      <c r="D452" s="4">
        <v>2014</v>
      </c>
      <c r="E452" s="4">
        <v>161</v>
      </c>
      <c r="F452" s="4">
        <v>12735</v>
      </c>
      <c r="G452" s="4">
        <v>1.4685049339528766</v>
      </c>
      <c r="H452" s="4">
        <v>0</v>
      </c>
      <c r="I452" s="4">
        <v>0</v>
      </c>
      <c r="J452" s="4">
        <v>1</v>
      </c>
      <c r="K452" s="4">
        <v>0.18028999319264807</v>
      </c>
      <c r="L452" s="4">
        <v>7345</v>
      </c>
      <c r="M452" s="4">
        <v>94.228504122497057</v>
      </c>
      <c r="N452" s="4">
        <v>20.45</v>
      </c>
      <c r="O452" s="4">
        <v>0</v>
      </c>
      <c r="P452" s="4">
        <v>4.0999999999999995E-2</v>
      </c>
      <c r="R452" s="4">
        <f t="shared" si="44"/>
        <v>1.7338325391422738</v>
      </c>
      <c r="S452" s="4">
        <v>5215.3549999999996</v>
      </c>
      <c r="T452">
        <v>53.02</v>
      </c>
      <c r="Z452" s="5">
        <v>101.6</v>
      </c>
      <c r="AA452">
        <v>8524.5370000000003</v>
      </c>
      <c r="AB452">
        <v>7974.4530000000004</v>
      </c>
    </row>
    <row r="453" spans="1:28" x14ac:dyDescent="0.2">
      <c r="A453" s="4" t="s">
        <v>16</v>
      </c>
      <c r="B453" s="4" t="str">
        <f t="shared" si="45"/>
        <v>Nadarzyn2015</v>
      </c>
      <c r="C453" s="4" t="s">
        <v>1</v>
      </c>
      <c r="D453" s="4">
        <v>2015</v>
      </c>
      <c r="E453" s="4">
        <v>88</v>
      </c>
      <c r="F453" s="4">
        <v>12870</v>
      </c>
      <c r="G453" s="4">
        <v>1.3420896576396024</v>
      </c>
      <c r="H453" s="4">
        <v>0</v>
      </c>
      <c r="I453" s="4">
        <v>0</v>
      </c>
      <c r="J453" s="4">
        <v>1</v>
      </c>
      <c r="K453" s="4">
        <v>0.18063989108236894</v>
      </c>
      <c r="L453" s="4">
        <v>7345</v>
      </c>
      <c r="M453" s="4">
        <v>93.240093240093245</v>
      </c>
      <c r="N453" s="4">
        <v>20.45</v>
      </c>
      <c r="O453" s="4">
        <v>0</v>
      </c>
      <c r="P453" s="4">
        <v>3.7999999999999999E-2</v>
      </c>
      <c r="Q453" s="4">
        <v>4940</v>
      </c>
      <c r="R453" s="4">
        <f t="shared" si="44"/>
        <v>1.752212389380531</v>
      </c>
      <c r="S453" s="4">
        <v>5044.7110000000002</v>
      </c>
      <c r="T453">
        <v>51.820000000000007</v>
      </c>
      <c r="U453">
        <f>VLOOKUP(B453,srednia_mediana!$C:$E,2,0)</f>
        <v>109.589474783906</v>
      </c>
      <c r="X453">
        <f>VLOOKUP(B453,po_typach_srednie!$C:$F,3,0)</f>
        <v>109.589474783906</v>
      </c>
      <c r="Y453">
        <f>VLOOKUP(B453,srednia_mediana!$C:$E,3,0)</f>
        <v>102.98661174047299</v>
      </c>
      <c r="Z453" s="5">
        <v>106.8</v>
      </c>
      <c r="AA453">
        <v>10873.18</v>
      </c>
      <c r="AB453">
        <v>9937.5409999999993</v>
      </c>
    </row>
    <row r="454" spans="1:28" x14ac:dyDescent="0.2">
      <c r="A454" s="4" t="s">
        <v>16</v>
      </c>
      <c r="B454" s="4" t="str">
        <f t="shared" si="45"/>
        <v>Nadarzyn2016</v>
      </c>
      <c r="C454" s="4" t="s">
        <v>1</v>
      </c>
      <c r="D454" s="4">
        <v>2016</v>
      </c>
      <c r="E454" s="4">
        <v>115</v>
      </c>
      <c r="F454" s="4">
        <v>13103</v>
      </c>
      <c r="G454" s="4">
        <v>1.3850972429985482</v>
      </c>
      <c r="H454" s="4">
        <v>0</v>
      </c>
      <c r="I454" s="4">
        <v>0</v>
      </c>
      <c r="J454" s="4">
        <v>1</v>
      </c>
      <c r="K454" s="4">
        <v>0.180643975493533</v>
      </c>
      <c r="L454" s="4">
        <v>7345</v>
      </c>
      <c r="M454" s="4">
        <v>91.58208043959398</v>
      </c>
      <c r="N454" s="4">
        <v>20.45</v>
      </c>
      <c r="O454" s="4">
        <v>0</v>
      </c>
      <c r="P454" s="4">
        <v>3.2000000000000001E-2</v>
      </c>
      <c r="Q454" s="4">
        <v>4867</v>
      </c>
      <c r="R454" s="4">
        <f t="shared" si="44"/>
        <v>1.783934649421375</v>
      </c>
      <c r="S454" s="4">
        <v>4825.3109999999997</v>
      </c>
      <c r="T454">
        <v>51.85</v>
      </c>
      <c r="U454">
        <f>VLOOKUP(B454,srednia_mediana!$C:$E,2,0)</f>
        <v>137.509879788299</v>
      </c>
      <c r="W454">
        <f>VLOOKUP(B454,po_typach_srednie!C:F,4,0)</f>
        <v>154.010951871754</v>
      </c>
      <c r="X454">
        <f>VLOOKUP(B454,po_typach_srednie!$C:$F,3,0)</f>
        <v>135.620444053553</v>
      </c>
      <c r="Y454">
        <f>VLOOKUP(B454,srednia_mediana!$C:$E,3,0)</f>
        <v>123.08219178082101</v>
      </c>
      <c r="Z454" s="5">
        <v>107.1</v>
      </c>
      <c r="AA454">
        <v>11008.68</v>
      </c>
      <c r="AB454">
        <v>10050.799999999999</v>
      </c>
    </row>
    <row r="455" spans="1:28" x14ac:dyDescent="0.2">
      <c r="A455" s="4" t="s">
        <v>16</v>
      </c>
      <c r="B455" s="4" t="str">
        <f t="shared" si="45"/>
        <v>Nadarzyn2017</v>
      </c>
      <c r="C455" s="4" t="s">
        <v>1</v>
      </c>
      <c r="D455" s="4">
        <v>2017</v>
      </c>
      <c r="E455" s="4">
        <v>123</v>
      </c>
      <c r="F455" s="4">
        <v>13348</v>
      </c>
      <c r="G455" s="4">
        <v>1.3181067272058089</v>
      </c>
      <c r="H455" s="4">
        <v>0</v>
      </c>
      <c r="I455" s="4">
        <v>0</v>
      </c>
      <c r="J455" s="4">
        <v>1</v>
      </c>
      <c r="K455" s="4">
        <v>0.18066848196051735</v>
      </c>
      <c r="L455" s="4">
        <v>7345</v>
      </c>
      <c r="M455" s="4">
        <v>89.90110878034163</v>
      </c>
      <c r="N455" s="4">
        <v>20.45</v>
      </c>
      <c r="O455" s="4">
        <v>0</v>
      </c>
      <c r="P455" s="4">
        <v>2.4E-2</v>
      </c>
      <c r="Q455" s="4">
        <v>5335</v>
      </c>
      <c r="R455" s="4">
        <f t="shared" si="44"/>
        <v>1.817290673927842</v>
      </c>
      <c r="S455" s="4">
        <v>5239.7330000000002</v>
      </c>
      <c r="T455">
        <v>52.03</v>
      </c>
      <c r="U455">
        <f>VLOOKUP(B455,srednia_mediana!$C:$E,2,0)</f>
        <v>156.52018234841401</v>
      </c>
      <c r="W455">
        <f>VLOOKUP(B455,po_typach_srednie!C:F,4,0)</f>
        <v>205.76140771946601</v>
      </c>
      <c r="X455">
        <f>VLOOKUP(B455,po_typach_srednie!$C:$F,3,0)</f>
        <v>149.77480900991401</v>
      </c>
      <c r="Y455">
        <f>VLOOKUP(B455,srednia_mediana!$C:$E,3,0)</f>
        <v>137.88186625966799</v>
      </c>
      <c r="Z455" s="5">
        <v>102.2</v>
      </c>
      <c r="AA455">
        <v>8795.5339999999997</v>
      </c>
      <c r="AB455">
        <v>8200.9629999999997</v>
      </c>
    </row>
    <row r="456" spans="1:28" x14ac:dyDescent="0.2">
      <c r="A456" s="4" t="s">
        <v>16</v>
      </c>
      <c r="B456" s="4" t="str">
        <f t="shared" si="45"/>
        <v>Nadarzyn2018</v>
      </c>
      <c r="C456" s="4" t="s">
        <v>1</v>
      </c>
      <c r="D456" s="4">
        <v>2018</v>
      </c>
      <c r="E456" s="4">
        <v>182</v>
      </c>
      <c r="F456" s="4">
        <v>13654</v>
      </c>
      <c r="G456" s="4">
        <v>1.2942462784260762</v>
      </c>
      <c r="H456" s="4">
        <v>0</v>
      </c>
      <c r="I456" s="4">
        <v>0</v>
      </c>
      <c r="J456" s="4">
        <v>1</v>
      </c>
      <c r="K456" s="4">
        <v>0.18073519400953028</v>
      </c>
      <c r="L456" s="4">
        <v>7345</v>
      </c>
      <c r="M456" s="4">
        <v>87.886333675113519</v>
      </c>
      <c r="N456" s="4">
        <v>20.45</v>
      </c>
      <c r="O456" s="4">
        <v>0</v>
      </c>
      <c r="P456" s="4">
        <v>2.4E-2</v>
      </c>
      <c r="Q456" s="4">
        <v>5305</v>
      </c>
      <c r="R456" s="4">
        <f t="shared" si="44"/>
        <v>1.8589516678012252</v>
      </c>
      <c r="S456" s="4">
        <v>5337.2449999999999</v>
      </c>
      <c r="T456">
        <v>54.209999999999994</v>
      </c>
      <c r="U456">
        <f>VLOOKUP(B456,srednia_mediana!$C:$E,2,0)</f>
        <v>664.81066703099305</v>
      </c>
      <c r="V456">
        <f>VLOOKUP(B456,po_typach_srednie!$C:$F,2,0)</f>
        <v>5039.2072042797199</v>
      </c>
      <c r="W456">
        <f>VLOOKUP(B456,po_typach_srednie!C:F,4,0)</f>
        <v>375.56078905376597</v>
      </c>
      <c r="X456">
        <f>VLOOKUP(B456,po_typach_srednie!$C:$F,3,0)</f>
        <v>153.28608236821799</v>
      </c>
      <c r="Y456">
        <f>VLOOKUP(B456,srednia_mediana!$C:$E,3,0)</f>
        <v>627.41310726399195</v>
      </c>
      <c r="Z456" s="5">
        <v>105.1</v>
      </c>
      <c r="AA456">
        <v>10105.35</v>
      </c>
      <c r="AB456">
        <v>9295.7630000000008</v>
      </c>
    </row>
    <row r="457" spans="1:28" x14ac:dyDescent="0.2">
      <c r="A457" s="4" t="s">
        <v>16</v>
      </c>
      <c r="B457" s="4" t="str">
        <f t="shared" si="45"/>
        <v>Nadarzyn2019</v>
      </c>
      <c r="C457" s="4" t="s">
        <v>1</v>
      </c>
      <c r="D457" s="4">
        <v>2019</v>
      </c>
      <c r="E457" s="4">
        <f>VLOOKUP(A457,Sheet1!$A:$B,2,0)</f>
        <v>211</v>
      </c>
      <c r="H457" s="4">
        <v>0</v>
      </c>
      <c r="I457" s="4">
        <v>0</v>
      </c>
      <c r="J457" s="4">
        <v>1</v>
      </c>
      <c r="U457">
        <f>VLOOKUP(B457,srednia_mediana!$C:$E,2,0)</f>
        <v>170.71918299533499</v>
      </c>
      <c r="X457">
        <f>VLOOKUP(B457,po_typach_srednie!$C:$F,3,0)</f>
        <v>170.71918299533499</v>
      </c>
      <c r="Y457">
        <f>VLOOKUP(B457,srednia_mediana!$C:$E,3,0)</f>
        <v>146.71390013495201</v>
      </c>
      <c r="Z457" s="5"/>
    </row>
    <row r="458" spans="1:28" x14ac:dyDescent="0.2">
      <c r="A458" s="4" t="s">
        <v>17</v>
      </c>
      <c r="B458" s="4" t="str">
        <f t="shared" si="45"/>
        <v>Nasielsk2008</v>
      </c>
      <c r="C458" s="4" t="s">
        <v>3</v>
      </c>
      <c r="D458" s="4">
        <v>2008</v>
      </c>
      <c r="E458" s="4">
        <v>11</v>
      </c>
      <c r="F458" s="4">
        <v>19343</v>
      </c>
      <c r="G458" s="4">
        <v>0.30160467882740905</v>
      </c>
      <c r="H458" s="4">
        <v>0</v>
      </c>
      <c r="I458" s="4">
        <v>1</v>
      </c>
      <c r="J458" s="4">
        <v>0</v>
      </c>
      <c r="K458" s="4">
        <v>0.11301453078680079</v>
      </c>
      <c r="L458" s="4">
        <v>20577</v>
      </c>
      <c r="M458" s="4">
        <v>10.339657757328233</v>
      </c>
      <c r="N458" s="4">
        <v>42.36</v>
      </c>
      <c r="O458" s="4">
        <v>1</v>
      </c>
      <c r="P458" s="4">
        <v>6.3E-2</v>
      </c>
      <c r="R458" s="4">
        <f t="shared" ref="R458:R468" si="46">F458/L458</f>
        <v>0.94003013072848329</v>
      </c>
      <c r="S458" s="4">
        <v>4597.4880000000003</v>
      </c>
      <c r="T458">
        <v>15.2</v>
      </c>
      <c r="U458">
        <f>VLOOKUP(B458,srednia_mediana!$C:$E,2,0)</f>
        <v>1628.2493100301499</v>
      </c>
      <c r="V458">
        <f>VLOOKUP(B458,po_typach_srednie!$C:$F,2,0)</f>
        <v>2532.9192000447301</v>
      </c>
      <c r="W458">
        <f>VLOOKUP(B458,po_typach_srednie!C:F,4,0)</f>
        <v>142.00591929192299</v>
      </c>
      <c r="Y458">
        <f>VLOOKUP(B458,srednia_mediana!$C:$E,3,0)</f>
        <v>1638.4203304071</v>
      </c>
      <c r="Z458" s="5">
        <v>101.4</v>
      </c>
      <c r="AA458">
        <v>8434.2049999999999</v>
      </c>
      <c r="AB458">
        <v>7898.95</v>
      </c>
    </row>
    <row r="459" spans="1:28" x14ac:dyDescent="0.2">
      <c r="A459" s="4" t="s">
        <v>17</v>
      </c>
      <c r="B459" s="4" t="str">
        <f t="shared" si="45"/>
        <v>Nasielsk2009</v>
      </c>
      <c r="C459" s="4" t="s">
        <v>3</v>
      </c>
      <c r="D459" s="4">
        <v>2009</v>
      </c>
      <c r="E459" s="4">
        <v>15</v>
      </c>
      <c r="F459" s="4">
        <v>19374</v>
      </c>
      <c r="G459" s="4">
        <v>0.32744881102599299</v>
      </c>
      <c r="H459" s="4">
        <v>0</v>
      </c>
      <c r="I459" s="4">
        <v>1</v>
      </c>
      <c r="J459" s="4">
        <v>0</v>
      </c>
      <c r="K459" s="4">
        <v>0.11427807746513097</v>
      </c>
      <c r="L459" s="4">
        <v>20577</v>
      </c>
      <c r="M459" s="4">
        <v>10.323113451016827</v>
      </c>
      <c r="N459" s="4">
        <v>42.36</v>
      </c>
      <c r="O459" s="4">
        <v>1</v>
      </c>
      <c r="P459" s="4">
        <v>8.8000000000000009E-2</v>
      </c>
      <c r="R459" s="4">
        <f t="shared" si="46"/>
        <v>0.94153666715264617</v>
      </c>
      <c r="S459" s="4">
        <v>4634.5889999999999</v>
      </c>
      <c r="T459">
        <v>15</v>
      </c>
      <c r="U459">
        <f>VLOOKUP(B459,srednia_mediana!$C:$E,2,0)</f>
        <v>2473.5857662651001</v>
      </c>
      <c r="V459">
        <f>VLOOKUP(B459,po_typach_srednie!$C:$F,2,0)</f>
        <v>2473.5857662651101</v>
      </c>
      <c r="Y459">
        <f>VLOOKUP(B459,srednia_mediana!$C:$E,3,0)</f>
        <v>2600</v>
      </c>
      <c r="Z459" s="5">
        <v>101.1</v>
      </c>
      <c r="AA459">
        <v>8298.7060000000001</v>
      </c>
      <c r="AB459">
        <v>7785.6949999999997</v>
      </c>
    </row>
    <row r="460" spans="1:28" x14ac:dyDescent="0.2">
      <c r="A460" s="4" t="s">
        <v>17</v>
      </c>
      <c r="B460" s="4" t="str">
        <f t="shared" si="45"/>
        <v>Nasielsk2010</v>
      </c>
      <c r="C460" s="4" t="s">
        <v>3</v>
      </c>
      <c r="D460" s="4">
        <v>2010</v>
      </c>
      <c r="E460" s="4">
        <v>40</v>
      </c>
      <c r="F460" s="4">
        <v>19650</v>
      </c>
      <c r="G460" s="4">
        <v>0.35442863874474584</v>
      </c>
      <c r="H460" s="4">
        <v>0</v>
      </c>
      <c r="I460" s="4">
        <v>1</v>
      </c>
      <c r="J460" s="4">
        <v>0</v>
      </c>
      <c r="K460" s="4">
        <v>0.1148092530495213</v>
      </c>
      <c r="L460" s="4">
        <v>20577</v>
      </c>
      <c r="M460" s="4">
        <v>20.356234096692109</v>
      </c>
      <c r="N460" s="4">
        <v>42.36</v>
      </c>
      <c r="O460" s="4">
        <v>1</v>
      </c>
      <c r="P460" s="4">
        <v>9.6000000000000002E-2</v>
      </c>
      <c r="R460" s="4">
        <f t="shared" si="46"/>
        <v>0.95494970112261257</v>
      </c>
      <c r="S460" s="4">
        <v>4028.5990000000002</v>
      </c>
      <c r="T460">
        <v>15</v>
      </c>
      <c r="U460">
        <f>VLOOKUP(B460,srednia_mediana!$C:$E,2,0)</f>
        <v>999.155459289124</v>
      </c>
      <c r="V460">
        <f>VLOOKUP(B460,po_typach_srednie!$C:$F,2,0)</f>
        <v>1501.94040986865</v>
      </c>
      <c r="W460">
        <f>VLOOKUP(B460,po_typach_srednie!C:F,4,0)</f>
        <v>362.29452188839201</v>
      </c>
      <c r="Y460">
        <f>VLOOKUP(B460,srednia_mediana!$C:$E,3,0)</f>
        <v>925.81854580979905</v>
      </c>
      <c r="Z460" s="5">
        <v>100.4</v>
      </c>
      <c r="AA460">
        <v>7982.5429999999997</v>
      </c>
      <c r="AB460">
        <v>7521.433</v>
      </c>
    </row>
    <row r="461" spans="1:28" x14ac:dyDescent="0.2">
      <c r="A461" s="4" t="s">
        <v>17</v>
      </c>
      <c r="B461" s="4" t="str">
        <f t="shared" si="45"/>
        <v>Nasielsk2011</v>
      </c>
      <c r="C461" s="4" t="s">
        <v>3</v>
      </c>
      <c r="D461" s="4">
        <v>2011</v>
      </c>
      <c r="E461" s="4">
        <v>21</v>
      </c>
      <c r="F461" s="4">
        <v>19727</v>
      </c>
      <c r="G461" s="4">
        <v>0.40272650651017666</v>
      </c>
      <c r="H461" s="4">
        <v>0</v>
      </c>
      <c r="I461" s="4">
        <v>1</v>
      </c>
      <c r="J461" s="4">
        <v>0</v>
      </c>
      <c r="K461" s="4">
        <v>0.11518831705302036</v>
      </c>
      <c r="L461" s="4">
        <v>20577</v>
      </c>
      <c r="M461" s="4">
        <v>20.276778019972628</v>
      </c>
      <c r="N461" s="4">
        <v>42.36</v>
      </c>
      <c r="O461" s="4">
        <v>1</v>
      </c>
      <c r="P461" s="4">
        <v>9.5000000000000001E-2</v>
      </c>
      <c r="R461" s="4">
        <f t="shared" si="46"/>
        <v>0.95869174320843664</v>
      </c>
      <c r="S461" s="4">
        <v>4387.2470000000003</v>
      </c>
      <c r="T461">
        <v>15.4</v>
      </c>
      <c r="U461">
        <f>VLOOKUP(B461,srednia_mediana!$C:$E,2,0)</f>
        <v>1147.35730360464</v>
      </c>
      <c r="V461">
        <f>VLOOKUP(B461,po_typach_srednie!$C:$F,2,0)</f>
        <v>2379.2358862108399</v>
      </c>
      <c r="W461">
        <f>VLOOKUP(B461,po_typach_srednie!C:F,4,0)</f>
        <v>161.854437519691</v>
      </c>
      <c r="Y461">
        <f>VLOOKUP(B461,srednia_mediana!$C:$E,3,0)</f>
        <v>1143.58671125909</v>
      </c>
      <c r="Z461" s="5">
        <v>99.5</v>
      </c>
      <c r="AA461">
        <v>7576.0469999999996</v>
      </c>
      <c r="AB461">
        <v>7181.6670000000004</v>
      </c>
    </row>
    <row r="462" spans="1:28" x14ac:dyDescent="0.2">
      <c r="A462" s="4" t="s">
        <v>17</v>
      </c>
      <c r="B462" s="4" t="str">
        <f t="shared" si="45"/>
        <v>Nasielsk2012</v>
      </c>
      <c r="C462" s="4" t="s">
        <v>3</v>
      </c>
      <c r="D462" s="4">
        <v>2012</v>
      </c>
      <c r="E462" s="4">
        <v>16</v>
      </c>
      <c r="F462" s="4">
        <v>19780</v>
      </c>
      <c r="G462" s="4">
        <v>0.40985425676528175</v>
      </c>
      <c r="H462" s="4">
        <v>0</v>
      </c>
      <c r="I462" s="4">
        <v>1</v>
      </c>
      <c r="J462" s="4">
        <v>0</v>
      </c>
      <c r="K462" s="4">
        <v>0.11660203139427516</v>
      </c>
      <c r="L462" s="4">
        <v>20577</v>
      </c>
      <c r="M462" s="4">
        <v>20.222446916076844</v>
      </c>
      <c r="N462" s="4">
        <v>42.36</v>
      </c>
      <c r="O462" s="4">
        <v>1</v>
      </c>
      <c r="P462" s="4">
        <v>9.3000000000000013E-2</v>
      </c>
      <c r="R462" s="4">
        <f t="shared" si="46"/>
        <v>0.96126743451426355</v>
      </c>
      <c r="S462" s="4">
        <v>4449.0820000000003</v>
      </c>
      <c r="T462">
        <v>15.4</v>
      </c>
      <c r="U462">
        <f>VLOOKUP(B462,srednia_mediana!$C:$E,2,0)</f>
        <v>1414.9156487135299</v>
      </c>
      <c r="V462">
        <f>VLOOKUP(B462,po_typach_srednie!$C:$F,2,0)</f>
        <v>2538.84940034583</v>
      </c>
      <c r="W462">
        <f>VLOOKUP(B462,po_typach_srednie!C:F,4,0)</f>
        <v>173.338594256292</v>
      </c>
      <c r="X462">
        <f>VLOOKUP(B462,po_typach_srednie!$C:$F,3,0)</f>
        <v>47.916413851526698</v>
      </c>
      <c r="Y462">
        <f>VLOOKUP(B462,srednia_mediana!$C:$E,3,0)</f>
        <v>1696.29060086205</v>
      </c>
      <c r="Z462" s="5">
        <v>101.2</v>
      </c>
      <c r="AA462">
        <v>8343.8719999999994</v>
      </c>
      <c r="AB462">
        <v>7823.4459999999999</v>
      </c>
    </row>
    <row r="463" spans="1:28" x14ac:dyDescent="0.2">
      <c r="A463" s="4" t="s">
        <v>17</v>
      </c>
      <c r="B463" s="4" t="str">
        <f t="shared" si="45"/>
        <v>Nasielsk2013</v>
      </c>
      <c r="C463" s="4" t="s">
        <v>3</v>
      </c>
      <c r="D463" s="4">
        <v>2013</v>
      </c>
      <c r="E463" s="4">
        <v>29</v>
      </c>
      <c r="F463" s="4">
        <v>19782</v>
      </c>
      <c r="G463" s="4">
        <v>0.41603456615368251</v>
      </c>
      <c r="H463" s="4">
        <v>0</v>
      </c>
      <c r="I463" s="4">
        <v>1</v>
      </c>
      <c r="J463" s="4">
        <v>0</v>
      </c>
      <c r="K463" s="4">
        <v>0.11637702288963406</v>
      </c>
      <c r="L463" s="4">
        <v>20577</v>
      </c>
      <c r="M463" s="4">
        <v>20.220402386007482</v>
      </c>
      <c r="N463" s="4">
        <v>42.36</v>
      </c>
      <c r="O463" s="4">
        <v>1</v>
      </c>
      <c r="P463" s="4">
        <v>9.1999999999999998E-2</v>
      </c>
      <c r="R463" s="4">
        <f t="shared" si="46"/>
        <v>0.96136463041259657</v>
      </c>
      <c r="S463" s="4">
        <v>3929.6619999999998</v>
      </c>
      <c r="T463">
        <v>17.100000000000001</v>
      </c>
      <c r="U463">
        <f>VLOOKUP(B463,srednia_mediana!$C:$E,2,0)</f>
        <v>1085.3665963928599</v>
      </c>
      <c r="V463">
        <f>VLOOKUP(B463,po_typach_srednie!$C:$F,2,0)</f>
        <v>2810.0352486755701</v>
      </c>
      <c r="W463">
        <f>VLOOKUP(B463,po_typach_srednie!C:F,4,0)</f>
        <v>382.60929691334297</v>
      </c>
      <c r="X463">
        <f>VLOOKUP(B463,po_typach_srednie!$C:$F,3,0)</f>
        <v>45.1516138818169</v>
      </c>
      <c r="Y463">
        <f>VLOOKUP(B463,srednia_mediana!$C:$E,3,0)</f>
        <v>1053.45808794041</v>
      </c>
      <c r="Z463" s="5">
        <v>101.6</v>
      </c>
      <c r="AA463">
        <v>8524.5370000000003</v>
      </c>
      <c r="AB463">
        <v>7974.4530000000004</v>
      </c>
    </row>
    <row r="464" spans="1:28" x14ac:dyDescent="0.2">
      <c r="A464" s="4" t="s">
        <v>17</v>
      </c>
      <c r="B464" s="4" t="str">
        <f t="shared" si="45"/>
        <v>Nasielsk2014</v>
      </c>
      <c r="C464" s="4" t="s">
        <v>3</v>
      </c>
      <c r="D464" s="4">
        <v>2014</v>
      </c>
      <c r="E464" s="4">
        <v>16</v>
      </c>
      <c r="F464" s="4">
        <v>19821</v>
      </c>
      <c r="G464" s="4">
        <v>0.42521677669249852</v>
      </c>
      <c r="H464" s="4">
        <v>0</v>
      </c>
      <c r="I464" s="4">
        <v>1</v>
      </c>
      <c r="J464" s="4">
        <v>0</v>
      </c>
      <c r="K464" s="4">
        <v>0.12217378626621955</v>
      </c>
      <c r="L464" s="4">
        <v>20577</v>
      </c>
      <c r="M464" s="4">
        <v>20.180616517834618</v>
      </c>
      <c r="N464" s="4">
        <v>42.36</v>
      </c>
      <c r="O464" s="4">
        <v>1</v>
      </c>
      <c r="P464" s="4">
        <v>8.5999999999999993E-2</v>
      </c>
      <c r="R464" s="4">
        <f t="shared" si="46"/>
        <v>0.96325995043009183</v>
      </c>
      <c r="S464" s="4">
        <v>3892.56</v>
      </c>
      <c r="T464">
        <v>17.100000000000001</v>
      </c>
      <c r="U464">
        <f>VLOOKUP(B464,srednia_mediana!$C:$E,2,0)</f>
        <v>103.20170989595</v>
      </c>
      <c r="W464">
        <f>VLOOKUP(B464,po_typach_srednie!C:F,4,0)</f>
        <v>278.88754133101799</v>
      </c>
      <c r="X464">
        <f>VLOOKUP(B464,po_typach_srednie!$C:$F,3,0)</f>
        <v>53.649295901444098</v>
      </c>
      <c r="Y464">
        <f>VLOOKUP(B464,srednia_mediana!$C:$E,3,0)</f>
        <v>67.866666666666603</v>
      </c>
      <c r="Z464" s="5">
        <v>106.8</v>
      </c>
      <c r="AA464">
        <v>10873.18</v>
      </c>
      <c r="AB464">
        <v>9937.5409999999993</v>
      </c>
    </row>
    <row r="465" spans="1:28" x14ac:dyDescent="0.2">
      <c r="A465" s="4" t="s">
        <v>17</v>
      </c>
      <c r="B465" s="4" t="str">
        <f t="shared" si="45"/>
        <v>Nasielsk2015</v>
      </c>
      <c r="C465" s="4" t="s">
        <v>3</v>
      </c>
      <c r="D465" s="4">
        <v>2015</v>
      </c>
      <c r="E465" s="4">
        <v>25</v>
      </c>
      <c r="F465" s="4">
        <v>19868</v>
      </c>
      <c r="G465" s="4">
        <v>0.4266684725296106</v>
      </c>
      <c r="H465" s="4">
        <v>0</v>
      </c>
      <c r="I465" s="4">
        <v>1</v>
      </c>
      <c r="J465" s="4">
        <v>0</v>
      </c>
      <c r="K465" s="4">
        <v>0.12251737376682703</v>
      </c>
      <c r="L465" s="4">
        <v>20577</v>
      </c>
      <c r="M465" s="4">
        <v>20.132876988121605</v>
      </c>
      <c r="N465" s="4">
        <v>42.36</v>
      </c>
      <c r="O465" s="4">
        <v>1</v>
      </c>
      <c r="P465" s="4">
        <v>7.8E-2</v>
      </c>
      <c r="Q465" s="4">
        <v>3833</v>
      </c>
      <c r="R465" s="4">
        <f t="shared" si="46"/>
        <v>0.96554405404091947</v>
      </c>
      <c r="S465" s="4">
        <v>3805.99</v>
      </c>
      <c r="T465">
        <v>18.84</v>
      </c>
      <c r="U465">
        <f>VLOOKUP(B465,srednia_mediana!$C:$E,2,0)</f>
        <v>808.28467097258397</v>
      </c>
      <c r="V465">
        <f>VLOOKUP(B465,po_typach_srednie!$C:$F,2,0)</f>
        <v>2782.7032934302802</v>
      </c>
      <c r="W465">
        <f>VLOOKUP(B465,po_typach_srednie!C:F,4,0)</f>
        <v>187.27123398302501</v>
      </c>
      <c r="X465">
        <f>VLOOKUP(B465,po_typach_srednie!$C:$F,3,0)</f>
        <v>63.326487331346101</v>
      </c>
      <c r="Y465">
        <f>VLOOKUP(B465,srednia_mediana!$C:$E,3,0)</f>
        <v>859.03469253461196</v>
      </c>
      <c r="Z465" s="5">
        <v>107.1</v>
      </c>
      <c r="AA465">
        <v>11008.68</v>
      </c>
      <c r="AB465">
        <v>10050.799999999999</v>
      </c>
    </row>
    <row r="466" spans="1:28" x14ac:dyDescent="0.2">
      <c r="A466" s="4" t="s">
        <v>17</v>
      </c>
      <c r="B466" s="4" t="str">
        <f t="shared" si="45"/>
        <v>Nasielsk2016</v>
      </c>
      <c r="C466" s="4" t="s">
        <v>3</v>
      </c>
      <c r="D466" s="4">
        <v>2016</v>
      </c>
      <c r="E466" s="4">
        <v>10</v>
      </c>
      <c r="F466" s="4">
        <v>19930</v>
      </c>
      <c r="G466" s="4">
        <v>0.42671984653822953</v>
      </c>
      <c r="H466" s="4">
        <v>0</v>
      </c>
      <c r="I466" s="4">
        <v>1</v>
      </c>
      <c r="J466" s="4">
        <v>0</v>
      </c>
      <c r="K466" s="4">
        <v>0.12216844049181125</v>
      </c>
      <c r="L466" s="4">
        <v>20577</v>
      </c>
      <c r="M466" s="4">
        <v>20.070245860511793</v>
      </c>
      <c r="N466" s="4">
        <v>42.36</v>
      </c>
      <c r="O466" s="4">
        <v>1</v>
      </c>
      <c r="P466" s="4">
        <v>6.6000000000000003E-2</v>
      </c>
      <c r="Q466" s="4">
        <v>3684</v>
      </c>
      <c r="R466" s="4">
        <f t="shared" si="46"/>
        <v>0.96855712688924522</v>
      </c>
      <c r="S466" s="4">
        <v>3694.6860000000001</v>
      </c>
      <c r="T466">
        <v>19.259999999999998</v>
      </c>
      <c r="U466">
        <f>VLOOKUP(B466,srednia_mediana!$C:$E,2,0)</f>
        <v>597.070232029056</v>
      </c>
      <c r="V466">
        <f>VLOOKUP(B466,po_typach_srednie!$C:$F,2,0)</f>
        <v>2310.1767940612299</v>
      </c>
      <c r="W466">
        <f>VLOOKUP(B466,po_typach_srednie!C:F,4,0)</f>
        <v>236.74157392676599</v>
      </c>
      <c r="X466">
        <f>VLOOKUP(B466,po_typach_srednie!$C:$F,3,0)</f>
        <v>50.7232075672812</v>
      </c>
      <c r="Y466">
        <f>VLOOKUP(B466,srednia_mediana!$C:$E,3,0)</f>
        <v>633.84983275809896</v>
      </c>
      <c r="Z466" s="5">
        <v>102.2</v>
      </c>
      <c r="AA466">
        <v>8795.5339999999997</v>
      </c>
      <c r="AB466">
        <v>8200.9629999999997</v>
      </c>
    </row>
    <row r="467" spans="1:28" x14ac:dyDescent="0.2">
      <c r="A467" s="4" t="s">
        <v>17</v>
      </c>
      <c r="B467" s="4" t="str">
        <f t="shared" si="45"/>
        <v>Nasielsk2017</v>
      </c>
      <c r="C467" s="4" t="s">
        <v>3</v>
      </c>
      <c r="D467" s="4">
        <v>2017</v>
      </c>
      <c r="E467" s="4">
        <v>12</v>
      </c>
      <c r="F467" s="4">
        <v>19949</v>
      </c>
      <c r="G467" s="4">
        <v>0.43714246975089927</v>
      </c>
      <c r="H467" s="4">
        <v>0</v>
      </c>
      <c r="I467" s="4">
        <v>1</v>
      </c>
      <c r="J467" s="4">
        <v>0</v>
      </c>
      <c r="K467" s="4">
        <v>0.12294600767847598</v>
      </c>
      <c r="L467" s="4">
        <v>20577</v>
      </c>
      <c r="M467" s="4">
        <v>20.051130382475311</v>
      </c>
      <c r="N467" s="4">
        <v>42.36</v>
      </c>
      <c r="O467" s="4">
        <v>1</v>
      </c>
      <c r="P467" s="4">
        <v>3.7999999999999999E-2</v>
      </c>
      <c r="Q467" s="4">
        <v>3880</v>
      </c>
      <c r="R467" s="4">
        <f t="shared" si="46"/>
        <v>0.96948048792340968</v>
      </c>
      <c r="S467" s="4">
        <v>3904.9270000000001</v>
      </c>
      <c r="T467">
        <v>19.259999999999998</v>
      </c>
      <c r="U467">
        <f>VLOOKUP(B467,srednia_mediana!$C:$E,2,0)</f>
        <v>756.99926744054005</v>
      </c>
      <c r="V467">
        <f>VLOOKUP(B467,po_typach_srednie!$C:$F,2,0)</f>
        <v>2507.31854822797</v>
      </c>
      <c r="W467">
        <f>VLOOKUP(B467,po_typach_srednie!C:F,4,0)</f>
        <v>273.84750075124799</v>
      </c>
      <c r="X467">
        <f>VLOOKUP(B467,po_typach_srednie!$C:$F,3,0)</f>
        <v>45.388709716587101</v>
      </c>
      <c r="Y467">
        <f>VLOOKUP(B467,srednia_mediana!$C:$E,3,0)</f>
        <v>743.65045795246203</v>
      </c>
      <c r="Z467" s="5">
        <v>105.1</v>
      </c>
      <c r="AA467">
        <v>10105.35</v>
      </c>
      <c r="AB467">
        <v>9295.7630000000008</v>
      </c>
    </row>
    <row r="468" spans="1:28" x14ac:dyDescent="0.2">
      <c r="A468" s="4" t="s">
        <v>17</v>
      </c>
      <c r="B468" s="4" t="str">
        <f t="shared" si="45"/>
        <v>Nasielsk2018</v>
      </c>
      <c r="C468" s="4" t="s">
        <v>3</v>
      </c>
      <c r="D468" s="4">
        <v>2018</v>
      </c>
      <c r="E468" s="4">
        <v>18</v>
      </c>
      <c r="F468" s="4">
        <v>19945</v>
      </c>
      <c r="G468" s="4">
        <v>0.43725184684409507</v>
      </c>
      <c r="H468" s="4">
        <v>0</v>
      </c>
      <c r="I468" s="4">
        <v>1</v>
      </c>
      <c r="J468" s="4">
        <v>0</v>
      </c>
      <c r="K468" s="4">
        <v>0.12321378237838362</v>
      </c>
      <c r="L468" s="4">
        <v>20577</v>
      </c>
      <c r="M468" s="4">
        <v>20.05515166708448</v>
      </c>
      <c r="N468" s="4">
        <v>42.36</v>
      </c>
      <c r="O468" s="4">
        <v>1</v>
      </c>
      <c r="P468" s="4">
        <v>4.2000000000000003E-2</v>
      </c>
      <c r="Q468" s="4">
        <v>3963</v>
      </c>
      <c r="R468" s="4">
        <f t="shared" si="46"/>
        <v>0.96928609612674343</v>
      </c>
      <c r="S468" s="4">
        <v>3954.3960000000002</v>
      </c>
      <c r="T468">
        <v>21.069999999999997</v>
      </c>
      <c r="U468">
        <f>VLOOKUP(B468,srednia_mediana!$C:$E,2,0)</f>
        <v>438.72045532072599</v>
      </c>
      <c r="V468">
        <f>VLOOKUP(B468,po_typach_srednie!$C:$F,2,0)</f>
        <v>2476.76729694185</v>
      </c>
      <c r="W468">
        <f>VLOOKUP(B468,po_typach_srednie!C:F,4,0)</f>
        <v>191.50744081257599</v>
      </c>
      <c r="X468">
        <f>VLOOKUP(B468,po_typach_srednie!$C:$F,3,0)</f>
        <v>49.798115891724699</v>
      </c>
      <c r="Y468">
        <f>VLOOKUP(B468,srednia_mediana!$C:$E,3,0)</f>
        <v>399.00381555985899</v>
      </c>
      <c r="Z468" s="5">
        <v>105.6</v>
      </c>
      <c r="AA468">
        <v>10331.18</v>
      </c>
      <c r="AB468">
        <v>9484.5210000000006</v>
      </c>
    </row>
    <row r="469" spans="1:28" x14ac:dyDescent="0.2">
      <c r="A469" s="4" t="s">
        <v>17</v>
      </c>
      <c r="B469" s="4" t="str">
        <f t="shared" si="45"/>
        <v>Nasielsk2019</v>
      </c>
      <c r="C469" s="4" t="s">
        <v>3</v>
      </c>
      <c r="D469" s="4">
        <v>2019</v>
      </c>
      <c r="E469" s="4">
        <f>VLOOKUP(A469,Sheet1!$A:$B,2,0)</f>
        <v>19</v>
      </c>
      <c r="H469" s="4">
        <v>0</v>
      </c>
      <c r="I469" s="4">
        <v>1</v>
      </c>
      <c r="J469" s="4">
        <v>0</v>
      </c>
      <c r="U469">
        <f>VLOOKUP(B469,srednia_mediana!$C:$E,2,0)</f>
        <v>845.87621033247694</v>
      </c>
      <c r="V469">
        <f>VLOOKUP(B469,po_typach_srednie!$C:$F,2,0)</f>
        <v>2489.4243662069298</v>
      </c>
      <c r="W469">
        <f>VLOOKUP(B469,po_typach_srednie!C:F,4,0)</f>
        <v>536.64362262782299</v>
      </c>
      <c r="X469">
        <f>VLOOKUP(B469,po_typach_srednie!$C:$F,3,0)</f>
        <v>94.533311411354603</v>
      </c>
      <c r="Y469">
        <f>VLOOKUP(B469,srednia_mediana!$C:$E,3,0)</f>
        <v>769.66545445273198</v>
      </c>
      <c r="Z469" s="5"/>
    </row>
    <row r="470" spans="1:28" x14ac:dyDescent="0.2">
      <c r="A470" s="4" t="s">
        <v>86</v>
      </c>
      <c r="B470" s="4" t="str">
        <f t="shared" si="45"/>
        <v>NDM2008</v>
      </c>
      <c r="C470" s="4" t="s">
        <v>3</v>
      </c>
      <c r="D470" s="4">
        <v>2008</v>
      </c>
      <c r="E470" s="4">
        <v>70</v>
      </c>
      <c r="F470" s="4">
        <v>27620</v>
      </c>
      <c r="G470" s="4">
        <v>0.77219942064551306</v>
      </c>
      <c r="H470" s="4">
        <v>1</v>
      </c>
      <c r="I470" s="4">
        <v>0</v>
      </c>
      <c r="J470" s="4">
        <v>0</v>
      </c>
      <c r="K470" s="4">
        <v>7.3498759305210923E-2</v>
      </c>
      <c r="L470" s="4">
        <v>2821</v>
      </c>
      <c r="M470" s="4">
        <v>25.343953656770456</v>
      </c>
      <c r="N470" s="4">
        <v>32.57</v>
      </c>
      <c r="O470" s="4">
        <v>1</v>
      </c>
      <c r="P470" s="4">
        <v>3.3000000000000002E-2</v>
      </c>
      <c r="R470" s="4">
        <f t="shared" ref="R470:R480" si="47">F470/L470</f>
        <v>9.7908543069833396</v>
      </c>
      <c r="S470" s="4">
        <v>4597.4880000000003</v>
      </c>
      <c r="T470">
        <v>126.30000000000001</v>
      </c>
      <c r="Z470" s="5">
        <v>101.1</v>
      </c>
      <c r="AA470">
        <v>8298.7060000000001</v>
      </c>
      <c r="AB470">
        <v>7785.6949999999997</v>
      </c>
    </row>
    <row r="471" spans="1:28" x14ac:dyDescent="0.2">
      <c r="A471" s="4" t="s">
        <v>86</v>
      </c>
      <c r="B471" s="4" t="str">
        <f t="shared" si="45"/>
        <v>NDM2009</v>
      </c>
      <c r="C471" s="4" t="s">
        <v>3</v>
      </c>
      <c r="D471" s="4">
        <v>2009</v>
      </c>
      <c r="E471" s="4">
        <v>72</v>
      </c>
      <c r="F471" s="4">
        <v>27733</v>
      </c>
      <c r="G471" s="4">
        <v>0.77254431545962332</v>
      </c>
      <c r="H471" s="4">
        <v>1</v>
      </c>
      <c r="I471" s="4">
        <v>0</v>
      </c>
      <c r="J471" s="4">
        <v>0</v>
      </c>
      <c r="K471" s="4">
        <v>7.3498759305210923E-2</v>
      </c>
      <c r="L471" s="4">
        <v>2821</v>
      </c>
      <c r="M471" s="4">
        <v>25.240687989038332</v>
      </c>
      <c r="N471" s="4">
        <v>32.57</v>
      </c>
      <c r="O471" s="4">
        <v>1</v>
      </c>
      <c r="P471" s="4">
        <v>4.9000000000000002E-2</v>
      </c>
      <c r="R471" s="4">
        <f t="shared" si="47"/>
        <v>9.8309110244594109</v>
      </c>
      <c r="S471" s="4">
        <v>4634.5889999999999</v>
      </c>
      <c r="T471">
        <v>122.69999999999999</v>
      </c>
      <c r="U471">
        <f>VLOOKUP(B471,srednia_mediana!$C:$E,2,0)</f>
        <v>3245.8590443589001</v>
      </c>
      <c r="V471">
        <f>VLOOKUP(B471,po_typach_srednie!$C:$F,2,0)</f>
        <v>3245.8590443589001</v>
      </c>
      <c r="Y471">
        <f>VLOOKUP(B471,srednia_mediana!$C:$E,3,0)</f>
        <v>4000</v>
      </c>
      <c r="Z471" s="5">
        <v>100.4</v>
      </c>
      <c r="AA471">
        <v>7982.5429999999997</v>
      </c>
      <c r="AB471">
        <v>7521.433</v>
      </c>
    </row>
    <row r="472" spans="1:28" x14ac:dyDescent="0.2">
      <c r="A472" s="4" t="s">
        <v>86</v>
      </c>
      <c r="B472" s="4" t="str">
        <f t="shared" si="45"/>
        <v>NDM2010</v>
      </c>
      <c r="C472" s="4" t="s">
        <v>3</v>
      </c>
      <c r="D472" s="4">
        <v>2010</v>
      </c>
      <c r="E472" s="4">
        <v>56</v>
      </c>
      <c r="F472" s="4">
        <v>28131</v>
      </c>
      <c r="G472" s="4">
        <v>0.77381731873567161</v>
      </c>
      <c r="H472" s="4">
        <v>1</v>
      </c>
      <c r="I472" s="4">
        <v>0</v>
      </c>
      <c r="J472" s="4">
        <v>0</v>
      </c>
      <c r="K472" s="4">
        <v>7.3488124778447364E-2</v>
      </c>
      <c r="L472" s="4">
        <v>2821</v>
      </c>
      <c r="M472" s="4">
        <v>24.883580391738654</v>
      </c>
      <c r="N472" s="4">
        <v>32.57</v>
      </c>
      <c r="O472" s="4">
        <v>1</v>
      </c>
      <c r="P472" s="4">
        <v>5.9000000000000004E-2</v>
      </c>
      <c r="R472" s="4">
        <f t="shared" si="47"/>
        <v>9.971995746189295</v>
      </c>
      <c r="S472" s="4">
        <v>4028.5990000000002</v>
      </c>
      <c r="T472">
        <v>122.69999999999999</v>
      </c>
      <c r="U472">
        <f>VLOOKUP(B472,srednia_mediana!$C:$E,2,0)</f>
        <v>3044.1856493576602</v>
      </c>
      <c r="V472">
        <f>VLOOKUP(B472,po_typach_srednie!$C:$F,2,0)</f>
        <v>3806.9431449786498</v>
      </c>
      <c r="W472">
        <f>VLOOKUP(B472,po_typach_srednie!C:F,4,0)</f>
        <v>449.82106527989998</v>
      </c>
      <c r="X472">
        <f>VLOOKUP(B472,po_typach_srednie!$C:$F,3,0)</f>
        <v>170.88745945405901</v>
      </c>
      <c r="Y472">
        <f>VLOOKUP(B472,srednia_mediana!$C:$E,3,0)</f>
        <v>3212.0170488262502</v>
      </c>
      <c r="Z472" s="5">
        <v>99.5</v>
      </c>
      <c r="AA472">
        <v>7576.0469999999996</v>
      </c>
      <c r="AB472">
        <v>7181.6670000000004</v>
      </c>
    </row>
    <row r="473" spans="1:28" x14ac:dyDescent="0.2">
      <c r="A473" s="4" t="s">
        <v>86</v>
      </c>
      <c r="B473" s="4" t="str">
        <f t="shared" si="45"/>
        <v>NDM2011</v>
      </c>
      <c r="C473" s="4" t="s">
        <v>3</v>
      </c>
      <c r="D473" s="4">
        <v>2011</v>
      </c>
      <c r="E473" s="4">
        <v>73</v>
      </c>
      <c r="F473" s="4">
        <v>28223</v>
      </c>
      <c r="G473" s="4">
        <v>0.82830303800036187</v>
      </c>
      <c r="H473" s="4">
        <v>1</v>
      </c>
      <c r="I473" s="4">
        <v>0</v>
      </c>
      <c r="J473" s="4">
        <v>0</v>
      </c>
      <c r="K473" s="4">
        <v>7.3016660758596239E-2</v>
      </c>
      <c r="L473" s="4">
        <v>2821</v>
      </c>
      <c r="M473" s="4">
        <v>24.802466073769622</v>
      </c>
      <c r="N473" s="4">
        <v>32.57</v>
      </c>
      <c r="O473" s="4">
        <v>1</v>
      </c>
      <c r="P473" s="4">
        <v>6.7000000000000004E-2</v>
      </c>
      <c r="R473" s="4">
        <f t="shared" si="47"/>
        <v>10.004608294930875</v>
      </c>
      <c r="S473" s="4">
        <v>4387.2470000000003</v>
      </c>
      <c r="T473">
        <v>138.5</v>
      </c>
      <c r="U473">
        <f>VLOOKUP(B473,srednia_mediana!$C:$E,2,0)</f>
        <v>3670.7940648560598</v>
      </c>
      <c r="V473">
        <f>VLOOKUP(B473,po_typach_srednie!$C:$F,2,0)</f>
        <v>3957.7241118024799</v>
      </c>
      <c r="W473">
        <f>VLOOKUP(B473,po_typach_srednie!C:F,4,0)</f>
        <v>721.79080457346095</v>
      </c>
      <c r="Y473">
        <f>VLOOKUP(B473,srednia_mediana!$C:$E,3,0)</f>
        <v>3844.2921670292899</v>
      </c>
      <c r="Z473" s="5">
        <v>101.2</v>
      </c>
      <c r="AA473">
        <v>8343.8719999999994</v>
      </c>
      <c r="AB473">
        <v>7823.4459999999999</v>
      </c>
    </row>
    <row r="474" spans="1:28" x14ac:dyDescent="0.2">
      <c r="A474" s="4" t="s">
        <v>86</v>
      </c>
      <c r="B474" s="4" t="str">
        <f t="shared" si="45"/>
        <v>NDM2012</v>
      </c>
      <c r="C474" s="4" t="s">
        <v>3</v>
      </c>
      <c r="D474" s="4">
        <v>2012</v>
      </c>
      <c r="E474" s="4">
        <v>55</v>
      </c>
      <c r="F474" s="4">
        <v>28261</v>
      </c>
      <c r="G474" s="4">
        <v>0.84166071322431968</v>
      </c>
      <c r="H474" s="4">
        <v>1</v>
      </c>
      <c r="I474" s="4">
        <v>0</v>
      </c>
      <c r="J474" s="4">
        <v>0</v>
      </c>
      <c r="K474" s="4">
        <v>7.3016660758596239E-2</v>
      </c>
      <c r="L474" s="4">
        <v>2821</v>
      </c>
      <c r="M474" s="4">
        <v>24.769116450231767</v>
      </c>
      <c r="N474" s="4">
        <v>32.57</v>
      </c>
      <c r="O474" s="4">
        <v>1</v>
      </c>
      <c r="P474" s="4">
        <v>6.6000000000000003E-2</v>
      </c>
      <c r="R474" s="4">
        <f t="shared" si="47"/>
        <v>10.018078695498051</v>
      </c>
      <c r="S474" s="4">
        <v>4449.0820000000003</v>
      </c>
      <c r="T474">
        <v>138.5</v>
      </c>
      <c r="U474">
        <f>VLOOKUP(B474,srednia_mediana!$C:$E,2,0)</f>
        <v>3438.92039137747</v>
      </c>
      <c r="V474">
        <f>VLOOKUP(B474,po_typach_srednie!$C:$F,2,0)</f>
        <v>3765.45683405104</v>
      </c>
      <c r="X474">
        <f>VLOOKUP(B474,po_typach_srednie!$C:$F,3,0)</f>
        <v>173.55596464184299</v>
      </c>
      <c r="Y474">
        <f>VLOOKUP(B474,srednia_mediana!$C:$E,3,0)</f>
        <v>3725.5948472059999</v>
      </c>
      <c r="Z474" s="5">
        <v>101.6</v>
      </c>
      <c r="AA474">
        <v>8524.5370000000003</v>
      </c>
      <c r="AB474">
        <v>7974.4530000000004</v>
      </c>
    </row>
    <row r="475" spans="1:28" x14ac:dyDescent="0.2">
      <c r="A475" s="4" t="s">
        <v>86</v>
      </c>
      <c r="B475" s="4" t="str">
        <f t="shared" si="45"/>
        <v>NDM2013</v>
      </c>
      <c r="C475" s="4" t="s">
        <v>3</v>
      </c>
      <c r="D475" s="4">
        <v>2013</v>
      </c>
      <c r="E475" s="4">
        <v>85</v>
      </c>
      <c r="F475" s="4">
        <v>28287</v>
      </c>
      <c r="G475" s="4">
        <v>0.82768382216750824</v>
      </c>
      <c r="H475" s="4">
        <v>1</v>
      </c>
      <c r="I475" s="4">
        <v>0</v>
      </c>
      <c r="J475" s="4">
        <v>0</v>
      </c>
      <c r="K475" s="4">
        <v>7.352002835873804E-2</v>
      </c>
      <c r="L475" s="4">
        <v>2821</v>
      </c>
      <c r="M475" s="4">
        <v>24.746349913387775</v>
      </c>
      <c r="N475" s="4">
        <v>32.57</v>
      </c>
      <c r="O475" s="4">
        <v>1</v>
      </c>
      <c r="P475" s="4">
        <v>7.2000000000000008E-2</v>
      </c>
      <c r="R475" s="4">
        <f t="shared" si="47"/>
        <v>10.027295285359802</v>
      </c>
      <c r="S475" s="4">
        <v>3929.6619999999998</v>
      </c>
      <c r="T475">
        <v>127.5</v>
      </c>
      <c r="U475">
        <f>VLOOKUP(B475,srednia_mediana!$C:$E,2,0)</f>
        <v>3042.05464037923</v>
      </c>
      <c r="V475">
        <f>VLOOKUP(B475,po_typach_srednie!$C:$F,2,0)</f>
        <v>3475.29766029446</v>
      </c>
      <c r="W475">
        <f>VLOOKUP(B475,po_typach_srednie!C:F,4,0)</f>
        <v>625.05457323932399</v>
      </c>
      <c r="X475">
        <f>VLOOKUP(B475,po_typach_srednie!$C:$F,3,0)</f>
        <v>248.12466462706101</v>
      </c>
      <c r="Y475">
        <f>VLOOKUP(B475,srednia_mediana!$C:$E,3,0)</f>
        <v>3244.59483674682</v>
      </c>
      <c r="Z475" s="5">
        <v>106.8</v>
      </c>
      <c r="AA475">
        <v>10873.18</v>
      </c>
      <c r="AB475">
        <v>9937.5409999999993</v>
      </c>
    </row>
    <row r="476" spans="1:28" x14ac:dyDescent="0.2">
      <c r="A476" s="4" t="s">
        <v>86</v>
      </c>
      <c r="B476" s="4" t="str">
        <f t="shared" si="45"/>
        <v>NDM2014</v>
      </c>
      <c r="C476" s="4" t="s">
        <v>3</v>
      </c>
      <c r="D476" s="4">
        <v>2014</v>
      </c>
      <c r="E476" s="4">
        <v>78</v>
      </c>
      <c r="F476" s="4">
        <v>28364</v>
      </c>
      <c r="G476" s="4">
        <v>0.81745386698145761</v>
      </c>
      <c r="H476" s="4">
        <v>1</v>
      </c>
      <c r="I476" s="4">
        <v>0</v>
      </c>
      <c r="J476" s="4">
        <v>0</v>
      </c>
      <c r="K476" s="4">
        <v>7.353420772775611E-2</v>
      </c>
      <c r="L476" s="4">
        <v>2821</v>
      </c>
      <c r="M476" s="4">
        <v>24.679170779861796</v>
      </c>
      <c r="N476" s="4">
        <v>32.57</v>
      </c>
      <c r="O476" s="4">
        <v>1</v>
      </c>
      <c r="P476" s="4">
        <v>6.9000000000000006E-2</v>
      </c>
      <c r="R476" s="4">
        <f t="shared" si="47"/>
        <v>10.054590570719602</v>
      </c>
      <c r="S476" s="4">
        <v>3892.56</v>
      </c>
      <c r="T476">
        <v>127.5</v>
      </c>
      <c r="U476">
        <f>VLOOKUP(B476,srednia_mediana!$C:$E,2,0)</f>
        <v>3121.5179602079402</v>
      </c>
      <c r="V476">
        <f>VLOOKUP(B476,po_typach_srednie!$C:$F,2,0)</f>
        <v>3566.4817329852999</v>
      </c>
      <c r="W476">
        <f>VLOOKUP(B476,po_typach_srednie!C:F,4,0)</f>
        <v>618.62170475800201</v>
      </c>
      <c r="X476">
        <f>VLOOKUP(B476,po_typach_srednie!$C:$F,3,0)</f>
        <v>320.246057566167</v>
      </c>
      <c r="Y476">
        <f>VLOOKUP(B476,srednia_mediana!$C:$E,3,0)</f>
        <v>3245.0120120470501</v>
      </c>
      <c r="Z476" s="5">
        <v>107.1</v>
      </c>
      <c r="AA476">
        <v>11008.68</v>
      </c>
      <c r="AB476">
        <v>10050.799999999999</v>
      </c>
    </row>
    <row r="477" spans="1:28" x14ac:dyDescent="0.2">
      <c r="A477" s="4" t="s">
        <v>86</v>
      </c>
      <c r="B477" s="4" t="str">
        <f t="shared" si="45"/>
        <v>NDM2015</v>
      </c>
      <c r="C477" s="4" t="s">
        <v>3</v>
      </c>
      <c r="D477" s="4">
        <v>2015</v>
      </c>
      <c r="E477" s="4">
        <v>52</v>
      </c>
      <c r="F477" s="4">
        <v>28362</v>
      </c>
      <c r="G477" s="4">
        <v>0.78124477225490463</v>
      </c>
      <c r="H477" s="4">
        <v>1</v>
      </c>
      <c r="I477" s="4">
        <v>0</v>
      </c>
      <c r="J477" s="4">
        <v>0</v>
      </c>
      <c r="K477" s="4">
        <v>7.353420772775611E-2</v>
      </c>
      <c r="L477" s="4">
        <v>2821</v>
      </c>
      <c r="M477" s="4">
        <v>28.206755517946551</v>
      </c>
      <c r="N477" s="4">
        <v>32.57</v>
      </c>
      <c r="O477" s="4">
        <v>1</v>
      </c>
      <c r="P477" s="4">
        <v>5.5E-2</v>
      </c>
      <c r="Q477" s="4">
        <v>3833</v>
      </c>
      <c r="R477" s="4">
        <f t="shared" si="47"/>
        <v>10.053881602268699</v>
      </c>
      <c r="S477" s="4">
        <v>3805.99</v>
      </c>
      <c r="T477">
        <v>124.02</v>
      </c>
      <c r="U477">
        <f>VLOOKUP(B477,srednia_mediana!$C:$E,2,0)</f>
        <v>2599.1269769474002</v>
      </c>
      <c r="V477">
        <f>VLOOKUP(B477,po_typach_srednie!$C:$F,2,0)</f>
        <v>2867.55746149064</v>
      </c>
      <c r="W477">
        <f>VLOOKUP(B477,po_typach_srednie!C:F,4,0)</f>
        <v>886.28544412477095</v>
      </c>
      <c r="X477">
        <f>VLOOKUP(B477,po_typach_srednie!$C:$F,3,0)</f>
        <v>337.13248864900999</v>
      </c>
      <c r="Y477">
        <f>VLOOKUP(B477,srednia_mediana!$C:$E,3,0)</f>
        <v>3291.7274154920901</v>
      </c>
      <c r="Z477" s="5">
        <v>102.2</v>
      </c>
      <c r="AA477">
        <v>8795.5339999999997</v>
      </c>
      <c r="AB477">
        <v>8200.9629999999997</v>
      </c>
    </row>
    <row r="478" spans="1:28" x14ac:dyDescent="0.2">
      <c r="A478" s="4" t="s">
        <v>86</v>
      </c>
      <c r="B478" s="4" t="str">
        <f t="shared" si="45"/>
        <v>NDM2016</v>
      </c>
      <c r="C478" s="4" t="s">
        <v>3</v>
      </c>
      <c r="D478" s="4">
        <v>2016</v>
      </c>
      <c r="E478" s="4">
        <v>74</v>
      </c>
      <c r="F478" s="4">
        <v>28548</v>
      </c>
      <c r="G478" s="4">
        <v>0.7827670465209694</v>
      </c>
      <c r="H478" s="4">
        <v>1</v>
      </c>
      <c r="I478" s="4">
        <v>0</v>
      </c>
      <c r="J478" s="4">
        <v>0</v>
      </c>
      <c r="K478" s="4">
        <v>7.353420772775611E-2</v>
      </c>
      <c r="L478" s="4">
        <v>2821</v>
      </c>
      <c r="M478" s="4">
        <v>28.022978842650975</v>
      </c>
      <c r="N478" s="4">
        <v>32.57</v>
      </c>
      <c r="O478" s="4">
        <v>1</v>
      </c>
      <c r="P478" s="4">
        <v>4.5999999999999999E-2</v>
      </c>
      <c r="Q478" s="4">
        <v>3684</v>
      </c>
      <c r="R478" s="4">
        <f t="shared" si="47"/>
        <v>10.119815668202765</v>
      </c>
      <c r="S478" s="4">
        <v>3694.6860000000001</v>
      </c>
      <c r="T478">
        <v>125.32</v>
      </c>
      <c r="U478">
        <f>VLOOKUP(B478,srednia_mediana!$C:$E,2,0)</f>
        <v>2942.9558664860201</v>
      </c>
      <c r="V478">
        <f>VLOOKUP(B478,po_typach_srednie!$C:$F,2,0)</f>
        <v>3351.8767615779898</v>
      </c>
      <c r="W478">
        <f>VLOOKUP(B478,po_typach_srednie!C:F,4,0)</f>
        <v>437.25972045633802</v>
      </c>
      <c r="X478">
        <f>VLOOKUP(B478,po_typach_srednie!$C:$F,3,0)</f>
        <v>146.95038110468801</v>
      </c>
      <c r="Y478">
        <f>VLOOKUP(B478,srednia_mediana!$C:$E,3,0)</f>
        <v>3325.2233925857599</v>
      </c>
      <c r="Z478" s="5">
        <v>105.1</v>
      </c>
      <c r="AA478">
        <v>10105.35</v>
      </c>
      <c r="AB478">
        <v>9295.7630000000008</v>
      </c>
    </row>
    <row r="479" spans="1:28" x14ac:dyDescent="0.2">
      <c r="A479" s="4" t="s">
        <v>86</v>
      </c>
      <c r="B479" s="4" t="str">
        <f t="shared" si="45"/>
        <v>NDM2017</v>
      </c>
      <c r="C479" s="4" t="s">
        <v>3</v>
      </c>
      <c r="D479" s="4">
        <v>2017</v>
      </c>
      <c r="E479" s="4">
        <v>66</v>
      </c>
      <c r="F479" s="4">
        <v>28637</v>
      </c>
      <c r="G479" s="4">
        <v>0.77123667874387347</v>
      </c>
      <c r="H479" s="4">
        <v>1</v>
      </c>
      <c r="I479" s="4">
        <v>0</v>
      </c>
      <c r="J479" s="4">
        <v>0</v>
      </c>
      <c r="K479" s="4">
        <v>7.3395958879829845E-2</v>
      </c>
      <c r="L479" s="4">
        <v>2821</v>
      </c>
      <c r="M479" s="4">
        <v>31.427873031392952</v>
      </c>
      <c r="N479" s="4">
        <v>32.57</v>
      </c>
      <c r="O479" s="4">
        <v>1</v>
      </c>
      <c r="P479" s="4">
        <v>0.04</v>
      </c>
      <c r="Q479" s="4">
        <v>3880</v>
      </c>
      <c r="R479" s="4">
        <f t="shared" si="47"/>
        <v>10.15136476426799</v>
      </c>
      <c r="S479" s="4">
        <v>3904.9270000000001</v>
      </c>
      <c r="T479">
        <v>125.41999999999999</v>
      </c>
      <c r="U479">
        <f>VLOOKUP(B479,srednia_mediana!$C:$E,2,0)</f>
        <v>2886.1759209857801</v>
      </c>
      <c r="V479">
        <f>VLOOKUP(B479,po_typach_srednie!$C:$F,2,0)</f>
        <v>3471.62893388253</v>
      </c>
      <c r="W479">
        <f>VLOOKUP(B479,po_typach_srednie!C:F,4,0)</f>
        <v>634.80707138361799</v>
      </c>
      <c r="X479">
        <f>VLOOKUP(B479,po_typach_srednie!$C:$F,3,0)</f>
        <v>167.65438967879999</v>
      </c>
      <c r="Y479">
        <f>VLOOKUP(B479,srednia_mediana!$C:$E,3,0)</f>
        <v>3147.8881901088998</v>
      </c>
      <c r="Z479" s="5">
        <v>105.6</v>
      </c>
      <c r="AA479">
        <v>10331.18</v>
      </c>
      <c r="AB479">
        <v>9484.5210000000006</v>
      </c>
    </row>
    <row r="480" spans="1:28" x14ac:dyDescent="0.2">
      <c r="A480" s="4" t="s">
        <v>86</v>
      </c>
      <c r="B480" s="4" t="str">
        <f t="shared" si="45"/>
        <v>NDM2018</v>
      </c>
      <c r="C480" s="4" t="s">
        <v>3</v>
      </c>
      <c r="D480" s="4">
        <v>2018</v>
      </c>
      <c r="E480" s="4">
        <v>70</v>
      </c>
      <c r="F480" s="4">
        <v>28647</v>
      </c>
      <c r="G480" s="4">
        <v>0.74360397047636062</v>
      </c>
      <c r="H480" s="4">
        <v>1</v>
      </c>
      <c r="I480" s="4">
        <v>0</v>
      </c>
      <c r="J480" s="4">
        <v>0</v>
      </c>
      <c r="K480" s="4">
        <v>7.3576745834810359E-2</v>
      </c>
      <c r="L480" s="4">
        <v>2821</v>
      </c>
      <c r="M480" s="4">
        <v>31.416902293433868</v>
      </c>
      <c r="N480" s="4">
        <v>32.57</v>
      </c>
      <c r="O480" s="4">
        <v>1</v>
      </c>
      <c r="P480" s="4">
        <v>0.04</v>
      </c>
      <c r="Q480" s="4">
        <v>3963</v>
      </c>
      <c r="R480" s="4">
        <f t="shared" si="47"/>
        <v>10.15490960652251</v>
      </c>
      <c r="S480" s="4">
        <v>3954.3960000000002</v>
      </c>
      <c r="T480">
        <v>121.75999999999999</v>
      </c>
      <c r="U480">
        <f>VLOOKUP(B480,srednia_mediana!$C:$E,2,0)</f>
        <v>3257.8566927966699</v>
      </c>
      <c r="V480">
        <f>VLOOKUP(B480,po_typach_srednie!$C:$F,2,0)</f>
        <v>3789.2275030637302</v>
      </c>
      <c r="W480">
        <f>VLOOKUP(B480,po_typach_srednie!C:F,4,0)</f>
        <v>857.38997381574995</v>
      </c>
      <c r="X480">
        <f>VLOOKUP(B480,po_typach_srednie!$C:$F,3,0)</f>
        <v>160.68309716126501</v>
      </c>
      <c r="Y480">
        <f>VLOOKUP(B480,srednia_mediana!$C:$E,3,0)</f>
        <v>3511.09845395504</v>
      </c>
      <c r="Z480" s="5">
        <v>101.4</v>
      </c>
      <c r="AA480">
        <v>8434.2049999999999</v>
      </c>
      <c r="AB480">
        <v>7898.95</v>
      </c>
    </row>
    <row r="481" spans="1:28" x14ac:dyDescent="0.2">
      <c r="A481" s="4" t="s">
        <v>86</v>
      </c>
      <c r="B481" s="4" t="str">
        <f t="shared" si="45"/>
        <v>NDM2019</v>
      </c>
      <c r="C481" s="4" t="s">
        <v>3</v>
      </c>
      <c r="D481" s="4">
        <v>2019</v>
      </c>
      <c r="E481" s="4">
        <f>VLOOKUP(A481,Sheet1!$A:$B,2,0)</f>
        <v>77</v>
      </c>
      <c r="H481" s="4">
        <v>1</v>
      </c>
      <c r="I481" s="4">
        <v>0</v>
      </c>
      <c r="J481" s="4">
        <v>0</v>
      </c>
      <c r="U481">
        <f>VLOOKUP(B481,srednia_mediana!$C:$E,2,0)</f>
        <v>3629.1781663588499</v>
      </c>
      <c r="V481">
        <f>VLOOKUP(B481,po_typach_srednie!$C:$F,2,0)</f>
        <v>3901.0496164576098</v>
      </c>
      <c r="W481">
        <f>VLOOKUP(B481,po_typach_srednie!C:F,4,0)</f>
        <v>825.49798888347902</v>
      </c>
      <c r="X481">
        <f>VLOOKUP(B481,po_typach_srednie!$C:$F,3,0)</f>
        <v>178.92160100311099</v>
      </c>
      <c r="Y481">
        <f>VLOOKUP(B481,srednia_mediana!$C:$E,3,0)</f>
        <v>4057.36298248823</v>
      </c>
      <c r="Z481" s="5"/>
    </row>
    <row r="482" spans="1:28" x14ac:dyDescent="0.2">
      <c r="A482" s="4" t="s">
        <v>87</v>
      </c>
      <c r="B482" s="4" t="str">
        <f t="shared" si="45"/>
        <v>Nieporet2008</v>
      </c>
      <c r="C482" s="4" t="s">
        <v>6</v>
      </c>
      <c r="D482" s="4">
        <v>2008</v>
      </c>
      <c r="E482" s="4">
        <v>229</v>
      </c>
      <c r="F482" s="4">
        <v>12380</v>
      </c>
      <c r="G482" s="4">
        <v>1.192166921029139</v>
      </c>
      <c r="H482" s="4">
        <v>0</v>
      </c>
      <c r="I482" s="4">
        <v>0</v>
      </c>
      <c r="J482" s="4">
        <v>1</v>
      </c>
      <c r="K482" s="4">
        <v>0.42604621980550039</v>
      </c>
      <c r="L482" s="4">
        <v>9563</v>
      </c>
      <c r="M482" s="4">
        <v>24.232633279483036</v>
      </c>
      <c r="N482" s="4">
        <v>22.61</v>
      </c>
      <c r="O482" s="4">
        <v>1</v>
      </c>
      <c r="P482" s="4">
        <v>0.03</v>
      </c>
      <c r="R482" s="4">
        <f t="shared" ref="R482:R492" si="48">F482/L482</f>
        <v>1.2945728327930566</v>
      </c>
      <c r="S482" s="4">
        <v>5352.15</v>
      </c>
      <c r="T482">
        <v>17.8</v>
      </c>
      <c r="U482">
        <f>VLOOKUP(B482,srednia_mediana!$C:$E,2,0)</f>
        <v>586.12516692906297</v>
      </c>
      <c r="W482">
        <f>VLOOKUP(B482,po_typach_srednie!C:F,4,0)</f>
        <v>963.58567443505603</v>
      </c>
      <c r="X482">
        <f>VLOOKUP(B482,po_typach_srednie!$C:$F,3,0)</f>
        <v>260.72817769976001</v>
      </c>
      <c r="Y482">
        <f>VLOOKUP(B482,srednia_mediana!$C:$E,3,0)</f>
        <v>446.982633097715</v>
      </c>
      <c r="Z482" s="5">
        <v>100.4</v>
      </c>
      <c r="AA482">
        <v>7982.5429999999997</v>
      </c>
      <c r="AB482">
        <v>7521.433</v>
      </c>
    </row>
    <row r="483" spans="1:28" x14ac:dyDescent="0.2">
      <c r="A483" s="4" t="s">
        <v>87</v>
      </c>
      <c r="B483" s="4" t="str">
        <f t="shared" si="45"/>
        <v>Nieporet2009</v>
      </c>
      <c r="C483" s="4" t="s">
        <v>6</v>
      </c>
      <c r="D483" s="4">
        <v>2009</v>
      </c>
      <c r="E483" s="4">
        <v>184</v>
      </c>
      <c r="F483" s="4">
        <v>12686</v>
      </c>
      <c r="G483" s="4">
        <v>1.2354458428512334</v>
      </c>
      <c r="H483" s="4">
        <v>0</v>
      </c>
      <c r="I483" s="4">
        <v>0</v>
      </c>
      <c r="J483" s="4">
        <v>1</v>
      </c>
      <c r="K483" s="4">
        <v>0.43689950852243015</v>
      </c>
      <c r="L483" s="4">
        <v>9563</v>
      </c>
      <c r="M483" s="4">
        <v>55.178937411319559</v>
      </c>
      <c r="N483" s="4">
        <v>22.61</v>
      </c>
      <c r="O483" s="4">
        <v>1</v>
      </c>
      <c r="P483" s="4">
        <v>4.7E-2</v>
      </c>
      <c r="R483" s="4">
        <f t="shared" si="48"/>
        <v>1.3265711596779253</v>
      </c>
      <c r="S483" s="4">
        <v>5391.2920000000004</v>
      </c>
      <c r="T483">
        <v>21.4</v>
      </c>
      <c r="U483">
        <f>VLOOKUP(B483,srednia_mediana!$C:$E,2,0)</f>
        <v>583.52126925130096</v>
      </c>
      <c r="W483">
        <f>VLOOKUP(B483,po_typach_srednie!C:F,4,0)</f>
        <v>1044.96783416739</v>
      </c>
      <c r="X483">
        <f>VLOOKUP(B483,po_typach_srednie!$C:$F,3,0)</f>
        <v>216.892491646736</v>
      </c>
      <c r="Y483">
        <f>VLOOKUP(B483,srednia_mediana!$C:$E,3,0)</f>
        <v>560.68300522298102</v>
      </c>
      <c r="Z483" s="5">
        <v>99.5</v>
      </c>
      <c r="AA483">
        <v>7576.0469999999996</v>
      </c>
      <c r="AB483">
        <v>7181.6670000000004</v>
      </c>
    </row>
    <row r="484" spans="1:28" x14ac:dyDescent="0.2">
      <c r="A484" s="4" t="s">
        <v>87</v>
      </c>
      <c r="B484" s="4" t="str">
        <f t="shared" si="45"/>
        <v>Nieporet2010</v>
      </c>
      <c r="C484" s="4" t="s">
        <v>6</v>
      </c>
      <c r="D484" s="4">
        <v>2010</v>
      </c>
      <c r="E484" s="4">
        <v>273</v>
      </c>
      <c r="F484" s="4">
        <v>12802</v>
      </c>
      <c r="G484" s="4">
        <v>1.2814432080614897</v>
      </c>
      <c r="H484" s="4">
        <v>0</v>
      </c>
      <c r="I484" s="4">
        <v>0</v>
      </c>
      <c r="J484" s="4">
        <v>1</v>
      </c>
      <c r="K484" s="4">
        <v>0.44944159782495036</v>
      </c>
      <c r="L484" s="4">
        <v>9563</v>
      </c>
      <c r="M484" s="4">
        <v>54.678956413060462</v>
      </c>
      <c r="N484" s="4">
        <v>22.61</v>
      </c>
      <c r="O484" s="4">
        <v>1</v>
      </c>
      <c r="P484" s="4">
        <v>4.0999999999999995E-2</v>
      </c>
      <c r="R484" s="4">
        <f t="shared" si="48"/>
        <v>1.3387012443793789</v>
      </c>
      <c r="S484" s="4">
        <v>4751.9719999999998</v>
      </c>
      <c r="T484">
        <v>21.6</v>
      </c>
      <c r="U484">
        <f>VLOOKUP(B484,srednia_mediana!$C:$E,2,0)</f>
        <v>484.47535051046299</v>
      </c>
      <c r="W484">
        <f>VLOOKUP(B484,po_typach_srednie!C:F,4,0)</f>
        <v>862.80815553014997</v>
      </c>
      <c r="X484">
        <f>VLOOKUP(B484,po_typach_srednie!$C:$F,3,0)</f>
        <v>196.61343364765801</v>
      </c>
      <c r="Y484">
        <f>VLOOKUP(B484,srednia_mediana!$C:$E,3,0)</f>
        <v>402.168435582136</v>
      </c>
      <c r="Z484" s="5">
        <v>101.2</v>
      </c>
      <c r="AA484">
        <v>8343.8719999999994</v>
      </c>
      <c r="AB484">
        <v>7823.4459999999999</v>
      </c>
    </row>
    <row r="485" spans="1:28" x14ac:dyDescent="0.2">
      <c r="A485" s="4" t="s">
        <v>87</v>
      </c>
      <c r="B485" s="4" t="str">
        <f t="shared" si="45"/>
        <v>Nieporet2011</v>
      </c>
      <c r="C485" s="4" t="s">
        <v>6</v>
      </c>
      <c r="D485" s="4">
        <v>2011</v>
      </c>
      <c r="E485" s="4">
        <v>191</v>
      </c>
      <c r="F485" s="4">
        <v>13090</v>
      </c>
      <c r="G485" s="4">
        <v>1.280907707023615</v>
      </c>
      <c r="H485" s="4">
        <v>0</v>
      </c>
      <c r="I485" s="4">
        <v>0</v>
      </c>
      <c r="J485" s="4">
        <v>1</v>
      </c>
      <c r="K485" s="4">
        <v>0.4184534142005647</v>
      </c>
      <c r="L485" s="4">
        <v>9563</v>
      </c>
      <c r="M485" s="4">
        <v>53.475935828877006</v>
      </c>
      <c r="N485" s="4">
        <v>22.61</v>
      </c>
      <c r="O485" s="4">
        <v>1</v>
      </c>
      <c r="P485" s="4">
        <v>0.05</v>
      </c>
      <c r="R485" s="4">
        <f t="shared" si="48"/>
        <v>1.3688173167416082</v>
      </c>
      <c r="S485" s="4">
        <v>5130.3450000000003</v>
      </c>
      <c r="T485">
        <v>24.1</v>
      </c>
      <c r="U485">
        <f>VLOOKUP(B485,srednia_mediana!$C:$E,2,0)</f>
        <v>422.19228067495101</v>
      </c>
      <c r="W485">
        <f>VLOOKUP(B485,po_typach_srednie!C:F,4,0)</f>
        <v>682.27371799052401</v>
      </c>
      <c r="X485">
        <f>VLOOKUP(B485,po_typach_srednie!$C:$F,3,0)</f>
        <v>192.35287095421299</v>
      </c>
      <c r="Y485">
        <f>VLOOKUP(B485,srednia_mediana!$C:$E,3,0)</f>
        <v>350.95806168215603</v>
      </c>
      <c r="Z485" s="5">
        <v>101.6</v>
      </c>
      <c r="AA485">
        <v>8524.5370000000003</v>
      </c>
      <c r="AB485">
        <v>7974.4530000000004</v>
      </c>
    </row>
    <row r="486" spans="1:28" x14ac:dyDescent="0.2">
      <c r="A486" s="4" t="s">
        <v>87</v>
      </c>
      <c r="B486" s="4" t="str">
        <f t="shared" si="45"/>
        <v>Nieporet2012</v>
      </c>
      <c r="C486" s="4" t="s">
        <v>6</v>
      </c>
      <c r="D486" s="4">
        <v>2012</v>
      </c>
      <c r="E486" s="4">
        <v>148</v>
      </c>
      <c r="F486" s="4">
        <v>13292</v>
      </c>
      <c r="G486" s="4">
        <v>1.3230418052809898</v>
      </c>
      <c r="H486" s="4">
        <v>0</v>
      </c>
      <c r="I486" s="4">
        <v>0</v>
      </c>
      <c r="J486" s="4">
        <v>1</v>
      </c>
      <c r="K486" s="4">
        <v>0.41843040886751015</v>
      </c>
      <c r="L486" s="4">
        <v>9563</v>
      </c>
      <c r="M486" s="4">
        <v>52.663256093891064</v>
      </c>
      <c r="N486" s="4">
        <v>22.61</v>
      </c>
      <c r="O486" s="4">
        <v>1</v>
      </c>
      <c r="P486" s="4">
        <v>5.5E-2</v>
      </c>
      <c r="R486" s="4">
        <f t="shared" si="48"/>
        <v>1.3899403952734497</v>
      </c>
      <c r="S486" s="4">
        <v>5195.5820000000003</v>
      </c>
      <c r="T486">
        <v>24.1</v>
      </c>
      <c r="U486">
        <f>VLOOKUP(B486,srednia_mediana!$C:$E,2,0)</f>
        <v>488.48816613349902</v>
      </c>
      <c r="W486">
        <f>VLOOKUP(B486,po_typach_srednie!C:F,4,0)</f>
        <v>691.20746367502397</v>
      </c>
      <c r="X486">
        <f>VLOOKUP(B486,po_typach_srednie!$C:$F,3,0)</f>
        <v>147.06619132672</v>
      </c>
      <c r="Y486">
        <f>VLOOKUP(B486,srednia_mediana!$C:$E,3,0)</f>
        <v>409.74415222904702</v>
      </c>
      <c r="Z486" s="5">
        <v>106.8</v>
      </c>
      <c r="AA486">
        <v>10873.18</v>
      </c>
      <c r="AB486">
        <v>9937.5409999999993</v>
      </c>
    </row>
    <row r="487" spans="1:28" x14ac:dyDescent="0.2">
      <c r="A487" s="4" t="s">
        <v>87</v>
      </c>
      <c r="B487" s="4" t="str">
        <f t="shared" si="45"/>
        <v>Nieporet2013</v>
      </c>
      <c r="C487" s="4" t="s">
        <v>6</v>
      </c>
      <c r="D487" s="4">
        <v>2013</v>
      </c>
      <c r="E487" s="4">
        <v>168</v>
      </c>
      <c r="F487" s="4">
        <v>13466</v>
      </c>
      <c r="G487" s="4">
        <v>1.3050837524588783</v>
      </c>
      <c r="H487" s="4">
        <v>0</v>
      </c>
      <c r="I487" s="4">
        <v>0</v>
      </c>
      <c r="J487" s="4">
        <v>1</v>
      </c>
      <c r="K487" s="4">
        <v>0.41838021541357312</v>
      </c>
      <c r="L487" s="4">
        <v>9563</v>
      </c>
      <c r="M487" s="4">
        <v>51.982771424327936</v>
      </c>
      <c r="N487" s="4">
        <v>22.61</v>
      </c>
      <c r="O487" s="4">
        <v>1</v>
      </c>
      <c r="P487" s="4">
        <v>5.7000000000000002E-2</v>
      </c>
      <c r="R487" s="4">
        <f t="shared" si="48"/>
        <v>1.40813552232563</v>
      </c>
      <c r="S487" s="4">
        <v>4647.5929999999998</v>
      </c>
      <c r="T487">
        <v>23.200000000000003</v>
      </c>
      <c r="U487">
        <f>VLOOKUP(B487,srednia_mediana!$C:$E,2,0)</f>
        <v>384.89998200307099</v>
      </c>
      <c r="W487">
        <f>VLOOKUP(B487,po_typach_srednie!C:F,4,0)</f>
        <v>503.995009174171</v>
      </c>
      <c r="X487">
        <f>VLOOKUP(B487,po_typach_srednie!$C:$F,3,0)</f>
        <v>183.35455140582599</v>
      </c>
      <c r="Y487">
        <f>VLOOKUP(B487,srednia_mediana!$C:$E,3,0)</f>
        <v>293.267584001562</v>
      </c>
      <c r="Z487" s="5">
        <v>107.1</v>
      </c>
      <c r="AA487">
        <v>11008.68</v>
      </c>
      <c r="AB487">
        <v>10050.799999999999</v>
      </c>
    </row>
    <row r="488" spans="1:28" x14ac:dyDescent="0.2">
      <c r="A488" s="4" t="s">
        <v>87</v>
      </c>
      <c r="B488" s="4" t="str">
        <f t="shared" si="45"/>
        <v>Nieporet2014</v>
      </c>
      <c r="C488" s="4" t="s">
        <v>6</v>
      </c>
      <c r="D488" s="4">
        <v>2014</v>
      </c>
      <c r="E488" s="4">
        <v>207</v>
      </c>
      <c r="F488" s="4">
        <v>13707</v>
      </c>
      <c r="G488" s="4">
        <v>1.2937743825566603</v>
      </c>
      <c r="H488" s="4">
        <v>0</v>
      </c>
      <c r="I488" s="4">
        <v>0</v>
      </c>
      <c r="J488" s="4">
        <v>1</v>
      </c>
      <c r="K488" s="4">
        <v>0.42898896293211164</v>
      </c>
      <c r="L488" s="4">
        <v>9604</v>
      </c>
      <c r="M488" s="4">
        <v>51.068796965054347</v>
      </c>
      <c r="N488" s="4">
        <v>22.61</v>
      </c>
      <c r="O488" s="4">
        <v>1</v>
      </c>
      <c r="P488" s="4">
        <v>5.5E-2</v>
      </c>
      <c r="R488" s="4">
        <f t="shared" si="48"/>
        <v>1.4272178259058725</v>
      </c>
      <c r="S488" s="4">
        <v>4608.451</v>
      </c>
      <c r="T488">
        <v>24.3</v>
      </c>
      <c r="U488">
        <f>VLOOKUP(B488,srednia_mediana!$C:$E,2,0)</f>
        <v>374.38174186825802</v>
      </c>
      <c r="W488">
        <f>VLOOKUP(B488,po_typach_srednie!C:F,4,0)</f>
        <v>515.789532740308</v>
      </c>
      <c r="X488">
        <f>VLOOKUP(B488,po_typach_srednie!$C:$F,3,0)</f>
        <v>197.62200327819701</v>
      </c>
      <c r="Y488">
        <f>VLOOKUP(B488,srednia_mediana!$C:$E,3,0)</f>
        <v>291.04531341537199</v>
      </c>
      <c r="Z488" s="5">
        <v>102.2</v>
      </c>
      <c r="AA488">
        <v>8795.5339999999997</v>
      </c>
      <c r="AB488">
        <v>8200.9629999999997</v>
      </c>
    </row>
    <row r="489" spans="1:28" x14ac:dyDescent="0.2">
      <c r="A489" s="4" t="s">
        <v>87</v>
      </c>
      <c r="B489" s="4" t="str">
        <f t="shared" si="45"/>
        <v>Nieporet2015</v>
      </c>
      <c r="C489" s="4" t="s">
        <v>6</v>
      </c>
      <c r="D489" s="4">
        <v>2015</v>
      </c>
      <c r="E489" s="4">
        <v>166</v>
      </c>
      <c r="F489" s="4">
        <v>13917</v>
      </c>
      <c r="G489" s="4">
        <v>1.2997374885057478</v>
      </c>
      <c r="H489" s="4">
        <v>0</v>
      </c>
      <c r="I489" s="4">
        <v>0</v>
      </c>
      <c r="J489" s="4">
        <v>1</v>
      </c>
      <c r="K489" s="4">
        <v>0.41838400666389003</v>
      </c>
      <c r="L489" s="4">
        <v>9604</v>
      </c>
      <c r="M489" s="4">
        <v>50.298196450384417</v>
      </c>
      <c r="N489" s="4">
        <v>22.61</v>
      </c>
      <c r="O489" s="4">
        <v>1</v>
      </c>
      <c r="P489" s="4">
        <v>4.4000000000000004E-2</v>
      </c>
      <c r="Q489" s="4">
        <v>4189</v>
      </c>
      <c r="R489" s="4">
        <f t="shared" si="48"/>
        <v>1.4490837151187006</v>
      </c>
      <c r="S489" s="4">
        <v>4517.12</v>
      </c>
      <c r="T489">
        <v>24.88</v>
      </c>
      <c r="U489">
        <f>VLOOKUP(B489,srednia_mediana!$C:$E,2,0)</f>
        <v>539.55293510902004</v>
      </c>
      <c r="W489">
        <f>VLOOKUP(B489,po_typach_srednie!C:F,4,0)</f>
        <v>693.99984829094001</v>
      </c>
      <c r="X489">
        <f>VLOOKUP(B489,po_typach_srednie!$C:$F,3,0)</f>
        <v>318.31816757816301</v>
      </c>
      <c r="Y489">
        <f>VLOOKUP(B489,srednia_mediana!$C:$E,3,0)</f>
        <v>427.033247944057</v>
      </c>
      <c r="Z489" s="5">
        <v>105.1</v>
      </c>
      <c r="AA489">
        <v>10105.35</v>
      </c>
      <c r="AB489">
        <v>9295.7630000000008</v>
      </c>
    </row>
    <row r="490" spans="1:28" x14ac:dyDescent="0.2">
      <c r="A490" s="4" t="s">
        <v>87</v>
      </c>
      <c r="B490" s="4" t="str">
        <f t="shared" si="45"/>
        <v>Nieporet2016</v>
      </c>
      <c r="C490" s="4" t="s">
        <v>6</v>
      </c>
      <c r="D490" s="4">
        <v>2016</v>
      </c>
      <c r="E490" s="4">
        <v>196</v>
      </c>
      <c r="F490" s="4">
        <v>14208</v>
      </c>
      <c r="G490" s="4">
        <v>1.2309199568224978</v>
      </c>
      <c r="H490" s="4">
        <v>0</v>
      </c>
      <c r="I490" s="4">
        <v>0</v>
      </c>
      <c r="J490" s="4">
        <v>1</v>
      </c>
      <c r="K490" s="4">
        <v>0.41692315701790922</v>
      </c>
      <c r="L490" s="4">
        <v>9604</v>
      </c>
      <c r="M490" s="4">
        <v>70.382882882882882</v>
      </c>
      <c r="N490" s="4">
        <v>22.61</v>
      </c>
      <c r="O490" s="4">
        <v>1</v>
      </c>
      <c r="P490" s="4">
        <v>4.0999999999999995E-2</v>
      </c>
      <c r="Q490" s="4">
        <v>4593</v>
      </c>
      <c r="R490" s="4">
        <f t="shared" si="48"/>
        <v>1.4793835901707622</v>
      </c>
      <c r="S490" s="4">
        <v>4399.6940000000004</v>
      </c>
      <c r="T490">
        <v>36.72</v>
      </c>
      <c r="U490">
        <f>VLOOKUP(B490,srednia_mediana!$C:$E,2,0)</f>
        <v>307.697883350761</v>
      </c>
      <c r="W490">
        <f>VLOOKUP(B490,po_typach_srednie!C:F,4,0)</f>
        <v>487.271906690165</v>
      </c>
      <c r="X490">
        <f>VLOOKUP(B490,po_typach_srednie!$C:$F,3,0)</f>
        <v>134.109660789337</v>
      </c>
      <c r="Y490">
        <f>VLOOKUP(B490,srednia_mediana!$C:$E,3,0)</f>
        <v>198.953019887441</v>
      </c>
      <c r="Z490" s="5">
        <v>105.6</v>
      </c>
      <c r="AA490">
        <v>10331.18</v>
      </c>
      <c r="AB490">
        <v>9484.5210000000006</v>
      </c>
    </row>
    <row r="491" spans="1:28" x14ac:dyDescent="0.2">
      <c r="A491" s="4" t="s">
        <v>87</v>
      </c>
      <c r="B491" s="4" t="str">
        <f t="shared" si="45"/>
        <v>Nieporet2017</v>
      </c>
      <c r="C491" s="4" t="s">
        <v>6</v>
      </c>
      <c r="D491" s="4">
        <v>2017</v>
      </c>
      <c r="E491" s="4">
        <v>191</v>
      </c>
      <c r="F491" s="4">
        <v>14369</v>
      </c>
      <c r="G491" s="4">
        <v>1.2688636872697447</v>
      </c>
      <c r="H491" s="4">
        <v>0</v>
      </c>
      <c r="I491" s="4">
        <v>0</v>
      </c>
      <c r="J491" s="4">
        <v>1</v>
      </c>
      <c r="K491" s="4">
        <v>0.41735526863806749</v>
      </c>
      <c r="L491" s="4">
        <v>9604</v>
      </c>
      <c r="M491" s="4">
        <v>76.553691975781192</v>
      </c>
      <c r="N491" s="4">
        <v>22.61</v>
      </c>
      <c r="O491" s="4">
        <v>1</v>
      </c>
      <c r="P491" s="4">
        <v>2.8999999999999998E-2</v>
      </c>
      <c r="Q491" s="4">
        <v>4591</v>
      </c>
      <c r="R491" s="4">
        <f t="shared" si="48"/>
        <v>1.4961474385672637</v>
      </c>
      <c r="S491" s="4">
        <v>4621.4989999999998</v>
      </c>
      <c r="T491">
        <v>35.74</v>
      </c>
      <c r="U491">
        <f>VLOOKUP(B491,srednia_mediana!$C:$E,2,0)</f>
        <v>627.60385658570999</v>
      </c>
      <c r="V491">
        <f>VLOOKUP(B491,po_typach_srednie!$C:$F,2,0)</f>
        <v>3301.34641795069</v>
      </c>
      <c r="W491">
        <f>VLOOKUP(B491,po_typach_srednie!C:F,4,0)</f>
        <v>555.40392713135202</v>
      </c>
      <c r="X491">
        <f>VLOOKUP(B491,po_typach_srednie!$C:$F,3,0)</f>
        <v>176.439338928225</v>
      </c>
      <c r="Y491">
        <f>VLOOKUP(B491,srednia_mediana!$C:$E,3,0)</f>
        <v>543.23934982121705</v>
      </c>
      <c r="Z491" s="5">
        <v>101.4</v>
      </c>
      <c r="AA491">
        <v>8434.2049999999999</v>
      </c>
      <c r="AB491">
        <v>7898.95</v>
      </c>
    </row>
    <row r="492" spans="1:28" x14ac:dyDescent="0.2">
      <c r="A492" s="4" t="s">
        <v>87</v>
      </c>
      <c r="B492" s="4" t="str">
        <f t="shared" si="45"/>
        <v>Nieporet2018</v>
      </c>
      <c r="C492" s="4" t="s">
        <v>6</v>
      </c>
      <c r="D492" s="4">
        <v>2018</v>
      </c>
      <c r="E492" s="4">
        <v>170</v>
      </c>
      <c r="F492" s="4">
        <v>14493</v>
      </c>
      <c r="G492" s="4">
        <v>1.2058544864029164</v>
      </c>
      <c r="H492" s="4">
        <v>0</v>
      </c>
      <c r="I492" s="4">
        <v>0</v>
      </c>
      <c r="J492" s="4">
        <v>1</v>
      </c>
      <c r="K492" s="4">
        <v>0.41635047896709704</v>
      </c>
      <c r="L492" s="4">
        <v>9604</v>
      </c>
      <c r="M492" s="4">
        <v>75.898709721934736</v>
      </c>
      <c r="N492" s="4">
        <v>22.61</v>
      </c>
      <c r="O492" s="4">
        <v>1</v>
      </c>
      <c r="P492" s="4">
        <v>2.7000000000000003E-2</v>
      </c>
      <c r="Q492" s="4">
        <v>4839</v>
      </c>
      <c r="R492" s="4">
        <f t="shared" si="48"/>
        <v>1.5090587255310288</v>
      </c>
      <c r="S492" s="4">
        <v>4673.6880000000001</v>
      </c>
      <c r="T492">
        <v>34.29</v>
      </c>
      <c r="U492">
        <f>VLOOKUP(B492,srednia_mediana!$C:$E,2,0)</f>
        <v>982.91287355008501</v>
      </c>
      <c r="V492">
        <f>VLOOKUP(B492,po_typach_srednie!$C:$F,2,0)</f>
        <v>3821.3321012701799</v>
      </c>
      <c r="W492">
        <f>VLOOKUP(B492,po_typach_srednie!C:F,4,0)</f>
        <v>451.31706430309498</v>
      </c>
      <c r="X492">
        <f>VLOOKUP(B492,po_typach_srednie!$C:$F,3,0)</f>
        <v>168.18702044489399</v>
      </c>
      <c r="Y492">
        <f>VLOOKUP(B492,srednia_mediana!$C:$E,3,0)</f>
        <v>1015.5650596048901</v>
      </c>
      <c r="Z492" s="5">
        <v>101.1</v>
      </c>
      <c r="AA492">
        <v>8298.7060000000001</v>
      </c>
      <c r="AB492">
        <v>7785.6949999999997</v>
      </c>
    </row>
    <row r="493" spans="1:28" x14ac:dyDescent="0.2">
      <c r="A493" s="4" t="s">
        <v>87</v>
      </c>
      <c r="B493" s="4" t="str">
        <f t="shared" si="45"/>
        <v>Nieporet2019</v>
      </c>
      <c r="C493" s="4" t="s">
        <v>6</v>
      </c>
      <c r="D493" s="4">
        <v>2019</v>
      </c>
      <c r="E493" s="4">
        <f>VLOOKUP(A493,Sheet1!$A:$B,2,0)</f>
        <v>195</v>
      </c>
      <c r="H493" s="4">
        <v>0</v>
      </c>
      <c r="I493" s="4">
        <v>0</v>
      </c>
      <c r="J493" s="4">
        <v>1</v>
      </c>
      <c r="U493">
        <f>VLOOKUP(B493,srednia_mediana!$C:$E,2,0)</f>
        <v>967.50355199440105</v>
      </c>
      <c r="V493">
        <f>VLOOKUP(B493,po_typach_srednie!$C:$F,2,0)</f>
        <v>3808.4838668643301</v>
      </c>
      <c r="W493">
        <f>VLOOKUP(B493,po_typach_srednie!C:F,4,0)</f>
        <v>422.24957697413799</v>
      </c>
      <c r="X493">
        <f>VLOOKUP(B493,po_typach_srednie!$C:$F,3,0)</f>
        <v>180.89083219648501</v>
      </c>
      <c r="Y493">
        <f>VLOOKUP(B493,srednia_mediana!$C:$E,3,0)</f>
        <v>951.97974787492103</v>
      </c>
      <c r="Z493" s="5"/>
    </row>
    <row r="494" spans="1:28" x14ac:dyDescent="0.2">
      <c r="A494" s="4" t="s">
        <v>18</v>
      </c>
      <c r="B494" s="4" t="str">
        <f t="shared" si="45"/>
        <v>Osieck2008</v>
      </c>
      <c r="C494" s="4" t="s">
        <v>2</v>
      </c>
      <c r="D494" s="4">
        <v>2008</v>
      </c>
      <c r="E494" s="4">
        <v>3</v>
      </c>
      <c r="F494" s="4">
        <v>3468</v>
      </c>
      <c r="G494" s="4">
        <v>0.34542670172070572</v>
      </c>
      <c r="H494" s="4">
        <v>0</v>
      </c>
      <c r="I494" s="4">
        <v>0</v>
      </c>
      <c r="J494" s="4">
        <v>1</v>
      </c>
      <c r="K494" s="4">
        <v>0.36472491909385113</v>
      </c>
      <c r="L494" s="4">
        <v>6798</v>
      </c>
      <c r="M494" s="4">
        <v>0.5</v>
      </c>
      <c r="N494" s="4">
        <v>40.229999999999997</v>
      </c>
      <c r="O494" s="4">
        <v>0</v>
      </c>
      <c r="P494" s="4">
        <v>0.03</v>
      </c>
      <c r="R494" s="4">
        <f t="shared" ref="R494:R504" si="49">F494/L494</f>
        <v>0.5101500441306267</v>
      </c>
      <c r="S494" s="4">
        <v>5469.0969999999998</v>
      </c>
      <c r="T494">
        <v>9.1</v>
      </c>
      <c r="Z494" s="5">
        <v>99.5</v>
      </c>
      <c r="AA494">
        <v>7576.0469999999996</v>
      </c>
      <c r="AB494">
        <v>7181.6670000000004</v>
      </c>
    </row>
    <row r="495" spans="1:28" x14ac:dyDescent="0.2">
      <c r="A495" s="4" t="s">
        <v>18</v>
      </c>
      <c r="B495" s="4" t="str">
        <f t="shared" si="45"/>
        <v>Osieck2009</v>
      </c>
      <c r="C495" s="4" t="s">
        <v>2</v>
      </c>
      <c r="D495" s="4">
        <v>2009</v>
      </c>
      <c r="E495" s="4">
        <v>5</v>
      </c>
      <c r="F495" s="4">
        <v>3470</v>
      </c>
      <c r="G495" s="4">
        <v>0.36550921037212392</v>
      </c>
      <c r="H495" s="4">
        <v>0</v>
      </c>
      <c r="I495" s="4">
        <v>0</v>
      </c>
      <c r="J495" s="4">
        <v>1</v>
      </c>
      <c r="K495" s="4">
        <v>0.36485583995292731</v>
      </c>
      <c r="L495" s="4">
        <v>6798</v>
      </c>
      <c r="M495" s="4">
        <v>0.5</v>
      </c>
      <c r="N495" s="4">
        <v>40.229999999999997</v>
      </c>
      <c r="O495" s="4">
        <v>0</v>
      </c>
      <c r="P495" s="4">
        <v>5.2000000000000005E-2</v>
      </c>
      <c r="R495" s="4">
        <f t="shared" si="49"/>
        <v>0.51044424830832602</v>
      </c>
      <c r="S495" s="4">
        <v>5504.085</v>
      </c>
      <c r="T495">
        <v>9.1</v>
      </c>
      <c r="Z495" s="5">
        <v>101.2</v>
      </c>
      <c r="AA495">
        <v>8343.8719999999994</v>
      </c>
      <c r="AB495">
        <v>7823.4459999999999</v>
      </c>
    </row>
    <row r="496" spans="1:28" x14ac:dyDescent="0.2">
      <c r="A496" s="4" t="s">
        <v>18</v>
      </c>
      <c r="B496" s="4" t="str">
        <f t="shared" si="45"/>
        <v>Osieck2010</v>
      </c>
      <c r="C496" s="4" t="s">
        <v>2</v>
      </c>
      <c r="D496" s="4">
        <v>2010</v>
      </c>
      <c r="E496" s="4">
        <v>6</v>
      </c>
      <c r="F496" s="4">
        <v>3493</v>
      </c>
      <c r="G496" s="4">
        <v>0.38660621820473423</v>
      </c>
      <c r="H496" s="4">
        <v>0</v>
      </c>
      <c r="I496" s="4">
        <v>0</v>
      </c>
      <c r="J496" s="4">
        <v>1</v>
      </c>
      <c r="K496" s="4">
        <v>0.36447043248014122</v>
      </c>
      <c r="L496" s="4">
        <v>6798</v>
      </c>
      <c r="M496" s="4">
        <v>0.5</v>
      </c>
      <c r="N496" s="4">
        <v>40.229999999999997</v>
      </c>
      <c r="O496" s="4">
        <v>0</v>
      </c>
      <c r="P496" s="4">
        <v>4.7E-2</v>
      </c>
      <c r="R496" s="4">
        <f t="shared" si="49"/>
        <v>0.51382759635186814</v>
      </c>
      <c r="S496" s="4">
        <v>4932.6080000000002</v>
      </c>
      <c r="T496">
        <v>9.1</v>
      </c>
      <c r="Z496" s="5">
        <v>101.6</v>
      </c>
      <c r="AA496">
        <v>8524.5370000000003</v>
      </c>
      <c r="AB496">
        <v>7974.4530000000004</v>
      </c>
    </row>
    <row r="497" spans="1:28" x14ac:dyDescent="0.2">
      <c r="A497" s="4" t="s">
        <v>18</v>
      </c>
      <c r="B497" s="4" t="str">
        <f t="shared" si="45"/>
        <v>Osieck2011</v>
      </c>
      <c r="C497" s="4" t="s">
        <v>2</v>
      </c>
      <c r="D497" s="4">
        <v>2011</v>
      </c>
      <c r="E497" s="4">
        <v>11</v>
      </c>
      <c r="F497" s="4">
        <v>3531</v>
      </c>
      <c r="G497" s="4">
        <v>0.40211482253838882</v>
      </c>
      <c r="H497" s="4">
        <v>0</v>
      </c>
      <c r="I497" s="4">
        <v>0</v>
      </c>
      <c r="J497" s="4">
        <v>1</v>
      </c>
      <c r="K497" s="4">
        <v>0.36561929979405705</v>
      </c>
      <c r="L497" s="4">
        <v>6798</v>
      </c>
      <c r="M497" s="4">
        <v>28.32058906825262</v>
      </c>
      <c r="N497" s="4">
        <v>40.229999999999997</v>
      </c>
      <c r="O497" s="4">
        <v>0</v>
      </c>
      <c r="P497" s="4">
        <v>4.8000000000000001E-2</v>
      </c>
      <c r="R497" s="4">
        <f t="shared" si="49"/>
        <v>0.51941747572815533</v>
      </c>
      <c r="S497" s="4">
        <v>5270.8289999999997</v>
      </c>
      <c r="T497">
        <v>9.5</v>
      </c>
      <c r="Z497" s="5">
        <v>106.8</v>
      </c>
      <c r="AA497">
        <v>10873.18</v>
      </c>
      <c r="AB497">
        <v>9937.5409999999993</v>
      </c>
    </row>
    <row r="498" spans="1:28" x14ac:dyDescent="0.2">
      <c r="A498" s="4" t="s">
        <v>18</v>
      </c>
      <c r="B498" s="4" t="str">
        <f t="shared" si="45"/>
        <v>Osieck2012</v>
      </c>
      <c r="C498" s="4" t="s">
        <v>2</v>
      </c>
      <c r="D498" s="4">
        <v>2012</v>
      </c>
      <c r="E498" s="4">
        <v>0.5</v>
      </c>
      <c r="F498" s="4">
        <v>3534</v>
      </c>
      <c r="G498" s="4">
        <v>0.4109723315109392</v>
      </c>
      <c r="H498" s="4">
        <v>0</v>
      </c>
      <c r="I498" s="4">
        <v>0</v>
      </c>
      <c r="J498" s="4">
        <v>1</v>
      </c>
      <c r="K498" s="4">
        <v>0.36561782877316856</v>
      </c>
      <c r="L498" s="4">
        <v>6798</v>
      </c>
      <c r="M498" s="4">
        <v>28.29654782116582</v>
      </c>
      <c r="N498" s="4">
        <v>40.229999999999997</v>
      </c>
      <c r="O498" s="4">
        <v>0</v>
      </c>
      <c r="P498" s="4">
        <v>5.7999999999999996E-2</v>
      </c>
      <c r="R498" s="4">
        <f t="shared" si="49"/>
        <v>0.51985878199470437</v>
      </c>
      <c r="S498" s="4">
        <v>5329.143</v>
      </c>
      <c r="T498">
        <v>9.5</v>
      </c>
      <c r="Z498" s="5">
        <v>107.1</v>
      </c>
      <c r="AA498">
        <v>11008.68</v>
      </c>
      <c r="AB498">
        <v>10050.799999999999</v>
      </c>
    </row>
    <row r="499" spans="1:28" x14ac:dyDescent="0.2">
      <c r="A499" s="4" t="s">
        <v>18</v>
      </c>
      <c r="B499" s="4" t="str">
        <f t="shared" si="45"/>
        <v>Osieck2013</v>
      </c>
      <c r="C499" s="4" t="s">
        <v>2</v>
      </c>
      <c r="D499" s="4">
        <v>2013</v>
      </c>
      <c r="E499" s="4">
        <v>0.5</v>
      </c>
      <c r="F499" s="4">
        <v>3525</v>
      </c>
      <c r="G499" s="4">
        <v>0.41372599980252445</v>
      </c>
      <c r="H499" s="4">
        <v>0</v>
      </c>
      <c r="I499" s="4">
        <v>0</v>
      </c>
      <c r="J499" s="4">
        <v>1</v>
      </c>
      <c r="K499" s="4">
        <v>0.36535451603412766</v>
      </c>
      <c r="L499" s="4">
        <v>6798</v>
      </c>
      <c r="M499" s="4">
        <v>28.368794326241133</v>
      </c>
      <c r="N499" s="4">
        <v>40.229999999999997</v>
      </c>
      <c r="O499" s="4">
        <v>0</v>
      </c>
      <c r="P499" s="4">
        <v>5.0999999999999997E-2</v>
      </c>
      <c r="R499" s="4">
        <f t="shared" si="49"/>
        <v>0.51853486319505737</v>
      </c>
      <c r="S499" s="4">
        <v>4839.3050000000003</v>
      </c>
      <c r="T499">
        <v>9.5</v>
      </c>
      <c r="Z499" s="5">
        <v>102.2</v>
      </c>
      <c r="AA499">
        <v>8795.5339999999997</v>
      </c>
      <c r="AB499">
        <v>8200.9629999999997</v>
      </c>
    </row>
    <row r="500" spans="1:28" x14ac:dyDescent="0.2">
      <c r="A500" s="4" t="s">
        <v>18</v>
      </c>
      <c r="B500" s="4" t="str">
        <f t="shared" si="45"/>
        <v>Osieck2014</v>
      </c>
      <c r="C500" s="4" t="s">
        <v>2</v>
      </c>
      <c r="D500" s="4">
        <v>2014</v>
      </c>
      <c r="E500" s="4">
        <v>0.5</v>
      </c>
      <c r="F500" s="4">
        <v>3539</v>
      </c>
      <c r="G500" s="4">
        <v>0.44449596888006854</v>
      </c>
      <c r="H500" s="4">
        <v>0</v>
      </c>
      <c r="I500" s="4">
        <v>0</v>
      </c>
      <c r="J500" s="4">
        <v>1</v>
      </c>
      <c r="K500" s="4">
        <v>0.36752132980288316</v>
      </c>
      <c r="L500" s="4">
        <v>6798</v>
      </c>
      <c r="M500" s="4">
        <v>28.256569652444195</v>
      </c>
      <c r="N500" s="4">
        <v>40.229999999999997</v>
      </c>
      <c r="O500" s="4">
        <v>0</v>
      </c>
      <c r="P500" s="4">
        <v>4.4000000000000004E-2</v>
      </c>
      <c r="R500" s="4">
        <f t="shared" si="49"/>
        <v>0.52059429243895261</v>
      </c>
      <c r="S500" s="4">
        <v>4804.317</v>
      </c>
      <c r="T500">
        <v>9.5</v>
      </c>
      <c r="Z500" s="5">
        <v>105.1</v>
      </c>
      <c r="AA500">
        <v>10105.35</v>
      </c>
      <c r="AB500">
        <v>9295.7630000000008</v>
      </c>
    </row>
    <row r="501" spans="1:28" x14ac:dyDescent="0.2">
      <c r="A501" s="4" t="s">
        <v>18</v>
      </c>
      <c r="B501" s="4" t="str">
        <f t="shared" si="45"/>
        <v>Osieck2015</v>
      </c>
      <c r="C501" s="4" t="s">
        <v>2</v>
      </c>
      <c r="D501" s="4">
        <v>2015</v>
      </c>
      <c r="E501" s="4">
        <v>0.5</v>
      </c>
      <c r="F501" s="4">
        <v>3568</v>
      </c>
      <c r="G501" s="4">
        <v>0.46513098639811706</v>
      </c>
      <c r="H501" s="4">
        <v>0</v>
      </c>
      <c r="I501" s="4">
        <v>0</v>
      </c>
      <c r="J501" s="4">
        <v>1</v>
      </c>
      <c r="K501" s="4">
        <v>0.3679949985289791</v>
      </c>
      <c r="L501" s="4">
        <v>6798</v>
      </c>
      <c r="M501" s="4">
        <v>28.026905829596412</v>
      </c>
      <c r="N501" s="4">
        <v>40.229999999999997</v>
      </c>
      <c r="O501" s="4">
        <v>0</v>
      </c>
      <c r="P501" s="4">
        <v>0.04</v>
      </c>
      <c r="Q501" s="4">
        <v>4617</v>
      </c>
      <c r="R501" s="4">
        <f t="shared" si="49"/>
        <v>0.5248602530155928</v>
      </c>
      <c r="S501" s="4">
        <v>4722.6769999999997</v>
      </c>
      <c r="T501">
        <v>9.5</v>
      </c>
      <c r="Z501" s="5">
        <v>105.6</v>
      </c>
      <c r="AA501">
        <v>10331.18</v>
      </c>
      <c r="AB501">
        <v>9484.5210000000006</v>
      </c>
    </row>
    <row r="502" spans="1:28" x14ac:dyDescent="0.2">
      <c r="A502" s="4" t="s">
        <v>18</v>
      </c>
      <c r="B502" s="4" t="str">
        <f t="shared" si="45"/>
        <v>Osieck2016</v>
      </c>
      <c r="C502" s="4" t="s">
        <v>2</v>
      </c>
      <c r="D502" s="4">
        <v>2016</v>
      </c>
      <c r="E502" s="4">
        <v>0.5</v>
      </c>
      <c r="F502" s="4">
        <v>3564</v>
      </c>
      <c r="G502" s="4">
        <v>0.45050428214708699</v>
      </c>
      <c r="H502" s="4">
        <v>0</v>
      </c>
      <c r="I502" s="4">
        <v>0</v>
      </c>
      <c r="J502" s="4">
        <v>1</v>
      </c>
      <c r="K502" s="4">
        <v>0.36886731391585759</v>
      </c>
      <c r="L502" s="4">
        <v>6798</v>
      </c>
      <c r="M502" s="4">
        <v>28.058361391694728</v>
      </c>
      <c r="N502" s="4">
        <v>40.229999999999997</v>
      </c>
      <c r="O502" s="4">
        <v>0</v>
      </c>
      <c r="P502" s="4">
        <v>3.3000000000000002E-2</v>
      </c>
      <c r="Q502" s="4">
        <v>4672</v>
      </c>
      <c r="R502" s="4">
        <f t="shared" si="49"/>
        <v>0.52427184466019416</v>
      </c>
      <c r="S502" s="4">
        <v>4617.7120000000004</v>
      </c>
      <c r="T502">
        <v>9.5</v>
      </c>
      <c r="Z502" s="5">
        <v>101.4</v>
      </c>
      <c r="AA502">
        <v>8434.2049999999999</v>
      </c>
      <c r="AB502">
        <v>7898.95</v>
      </c>
    </row>
    <row r="503" spans="1:28" x14ac:dyDescent="0.2">
      <c r="A503" s="4" t="s">
        <v>18</v>
      </c>
      <c r="B503" s="4" t="str">
        <f t="shared" si="45"/>
        <v>Osieck2017</v>
      </c>
      <c r="C503" s="4" t="s">
        <v>2</v>
      </c>
      <c r="D503" s="4">
        <v>2017</v>
      </c>
      <c r="E503" s="4">
        <v>5</v>
      </c>
      <c r="F503" s="4">
        <v>3583</v>
      </c>
      <c r="G503" s="4">
        <v>0.46340352347476454</v>
      </c>
      <c r="H503" s="4">
        <v>0</v>
      </c>
      <c r="I503" s="4">
        <v>0</v>
      </c>
      <c r="J503" s="4">
        <v>1</v>
      </c>
      <c r="K503" s="4">
        <v>0.36859076198882024</v>
      </c>
      <c r="L503" s="4">
        <v>6798</v>
      </c>
      <c r="M503" s="4">
        <v>55.81914596706671</v>
      </c>
      <c r="N503" s="4">
        <v>40.229999999999997</v>
      </c>
      <c r="O503" s="4">
        <v>0</v>
      </c>
      <c r="P503" s="4">
        <v>3.4000000000000002E-2</v>
      </c>
      <c r="Q503" s="4">
        <v>4848</v>
      </c>
      <c r="R503" s="4">
        <f t="shared" si="49"/>
        <v>0.52706678434833776</v>
      </c>
      <c r="S503" s="4">
        <v>4815.9790000000003</v>
      </c>
      <c r="T503">
        <v>9.5</v>
      </c>
      <c r="Z503" s="5">
        <v>101.1</v>
      </c>
      <c r="AA503">
        <v>8298.7060000000001</v>
      </c>
      <c r="AB503">
        <v>7785.6949999999997</v>
      </c>
    </row>
    <row r="504" spans="1:28" x14ac:dyDescent="0.2">
      <c r="A504" s="4" t="s">
        <v>18</v>
      </c>
      <c r="B504" s="4" t="str">
        <f t="shared" si="45"/>
        <v>Osieck2018</v>
      </c>
      <c r="C504" s="4" t="s">
        <v>2</v>
      </c>
      <c r="D504" s="4">
        <v>2018</v>
      </c>
      <c r="E504" s="4">
        <v>5</v>
      </c>
      <c r="F504" s="4">
        <v>3603</v>
      </c>
      <c r="G504" s="4">
        <v>0.42264480489521661</v>
      </c>
      <c r="H504" s="4">
        <v>0</v>
      </c>
      <c r="I504" s="4">
        <v>0</v>
      </c>
      <c r="J504" s="4">
        <v>1</v>
      </c>
      <c r="K504" s="4">
        <v>0.36853927625772287</v>
      </c>
      <c r="L504" s="4">
        <v>6798</v>
      </c>
      <c r="M504" s="4">
        <v>55.509297807382744</v>
      </c>
      <c r="N504" s="4">
        <v>40.229999999999997</v>
      </c>
      <c r="O504" s="4">
        <v>0</v>
      </c>
      <c r="P504" s="4">
        <v>2.7000000000000003E-2</v>
      </c>
      <c r="Q504" s="4">
        <v>4882</v>
      </c>
      <c r="R504" s="4">
        <f t="shared" si="49"/>
        <v>0.53000882612533096</v>
      </c>
      <c r="S504" s="4">
        <v>4862.6310000000003</v>
      </c>
      <c r="T504">
        <v>9.5</v>
      </c>
      <c r="Z504" s="5">
        <v>100.4</v>
      </c>
      <c r="AA504">
        <v>7982.5429999999997</v>
      </c>
      <c r="AB504">
        <v>7521.433</v>
      </c>
    </row>
    <row r="505" spans="1:28" x14ac:dyDescent="0.2">
      <c r="A505" s="4" t="s">
        <v>18</v>
      </c>
      <c r="B505" s="4" t="str">
        <f t="shared" si="45"/>
        <v>Osieck2019</v>
      </c>
      <c r="C505" s="4" t="s">
        <v>2</v>
      </c>
      <c r="D505" s="4">
        <v>2019</v>
      </c>
      <c r="E505" s="4">
        <f>VLOOKUP(A505,Sheet1!$A:$B,2,0)</f>
        <v>14</v>
      </c>
      <c r="H505" s="4">
        <v>0</v>
      </c>
      <c r="I505" s="4">
        <v>0</v>
      </c>
      <c r="J505" s="4">
        <v>1</v>
      </c>
      <c r="Z505" s="5"/>
    </row>
    <row r="506" spans="1:28" x14ac:dyDescent="0.2">
      <c r="A506" s="4" t="s">
        <v>19</v>
      </c>
      <c r="B506" s="4" t="str">
        <f t="shared" si="45"/>
        <v>Otwock2008</v>
      </c>
      <c r="C506" s="4" t="s">
        <v>2</v>
      </c>
      <c r="D506" s="4">
        <v>2008</v>
      </c>
      <c r="E506" s="4">
        <v>223</v>
      </c>
      <c r="F506" s="4">
        <v>43954</v>
      </c>
      <c r="G506" s="4">
        <v>0.81874902782277625</v>
      </c>
      <c r="H506" s="4">
        <v>1</v>
      </c>
      <c r="I506" s="4">
        <v>0</v>
      </c>
      <c r="J506" s="4">
        <v>0</v>
      </c>
      <c r="K506" s="4">
        <v>0.37058338617628411</v>
      </c>
      <c r="L506" s="4">
        <v>4731</v>
      </c>
      <c r="M506" s="4">
        <v>31.851481093870866</v>
      </c>
      <c r="N506" s="4">
        <v>21.77</v>
      </c>
      <c r="O506" s="4">
        <v>1</v>
      </c>
      <c r="P506" s="4">
        <v>3.6000000000000004E-2</v>
      </c>
      <c r="R506" s="4">
        <f t="shared" ref="R506:R516" si="50">F506/L506</f>
        <v>9.2906362291270348</v>
      </c>
      <c r="S506" s="4">
        <v>5469.0969999999998</v>
      </c>
      <c r="T506">
        <v>128.9</v>
      </c>
      <c r="U506">
        <f>VLOOKUP(B506,srednia_mediana!$C:$E,2,0)</f>
        <v>231.028148750469</v>
      </c>
      <c r="X506">
        <f>VLOOKUP(B506,po_typach_srednie!$C:$F,3,0)</f>
        <v>231.028148750469</v>
      </c>
      <c r="Y506">
        <f>VLOOKUP(B506,srednia_mediana!$C:$E,3,0)</f>
        <v>217.52688172043</v>
      </c>
      <c r="Z506" s="5">
        <v>101.2</v>
      </c>
      <c r="AA506">
        <v>8343.8719999999994</v>
      </c>
      <c r="AB506">
        <v>7823.4459999999999</v>
      </c>
    </row>
    <row r="507" spans="1:28" x14ac:dyDescent="0.2">
      <c r="A507" s="4" t="s">
        <v>19</v>
      </c>
      <c r="B507" s="4" t="str">
        <f t="shared" si="45"/>
        <v>Otwock2009</v>
      </c>
      <c r="C507" s="4" t="s">
        <v>2</v>
      </c>
      <c r="D507" s="4">
        <v>2009</v>
      </c>
      <c r="E507" s="4">
        <v>190</v>
      </c>
      <c r="F507" s="4">
        <v>44216</v>
      </c>
      <c r="G507" s="4">
        <v>0.81953722439063226</v>
      </c>
      <c r="H507" s="4">
        <v>1</v>
      </c>
      <c r="I507" s="4">
        <v>0</v>
      </c>
      <c r="J507" s="4">
        <v>0</v>
      </c>
      <c r="K507" s="4">
        <v>0.36987740435425914</v>
      </c>
      <c r="L507" s="4">
        <v>4731</v>
      </c>
      <c r="M507" s="4">
        <v>33.924371268319163</v>
      </c>
      <c r="N507" s="4">
        <v>21.77</v>
      </c>
      <c r="O507" s="4">
        <v>1</v>
      </c>
      <c r="P507" s="4">
        <v>5.4000000000000006E-2</v>
      </c>
      <c r="R507" s="4">
        <f t="shared" si="50"/>
        <v>9.3460156415134215</v>
      </c>
      <c r="S507" s="4">
        <v>5504.085</v>
      </c>
      <c r="T507">
        <v>141.1</v>
      </c>
      <c r="U507">
        <f>VLOOKUP(B507,srednia_mediana!$C:$E,2,0)</f>
        <v>269.945733972212</v>
      </c>
      <c r="X507">
        <f>VLOOKUP(B507,po_typach_srednie!$C:$F,3,0)</f>
        <v>269.94573397221302</v>
      </c>
      <c r="Y507">
        <f>VLOOKUP(B507,srednia_mediana!$C:$E,3,0)</f>
        <v>241.31278473631599</v>
      </c>
      <c r="Z507" s="5">
        <v>101.6</v>
      </c>
      <c r="AA507">
        <v>8524.5370000000003</v>
      </c>
      <c r="AB507">
        <v>7974.4530000000004</v>
      </c>
    </row>
    <row r="508" spans="1:28" x14ac:dyDescent="0.2">
      <c r="A508" s="4" t="s">
        <v>19</v>
      </c>
      <c r="B508" s="4" t="str">
        <f t="shared" si="45"/>
        <v>Otwock2010</v>
      </c>
      <c r="C508" s="4" t="s">
        <v>2</v>
      </c>
      <c r="D508" s="4">
        <v>2010</v>
      </c>
      <c r="E508" s="4">
        <v>231</v>
      </c>
      <c r="F508" s="4">
        <v>44740</v>
      </c>
      <c r="G508" s="4">
        <v>0.82132218428284476</v>
      </c>
      <c r="H508" s="4">
        <v>1</v>
      </c>
      <c r="I508" s="4">
        <v>0</v>
      </c>
      <c r="J508" s="4">
        <v>0</v>
      </c>
      <c r="K508" s="4">
        <v>0.37008877615726066</v>
      </c>
      <c r="L508" s="4">
        <v>4731</v>
      </c>
      <c r="M508" s="4">
        <v>33.527045149754137</v>
      </c>
      <c r="N508" s="4">
        <v>21.77</v>
      </c>
      <c r="O508" s="4">
        <v>1</v>
      </c>
      <c r="P508" s="4">
        <v>5.4000000000000006E-2</v>
      </c>
      <c r="R508" s="4">
        <f t="shared" si="50"/>
        <v>9.4567744662861966</v>
      </c>
      <c r="S508" s="4">
        <v>4932.6080000000002</v>
      </c>
      <c r="T508">
        <v>141.1</v>
      </c>
      <c r="Z508" s="5">
        <v>106.8</v>
      </c>
      <c r="AA508">
        <v>10873.18</v>
      </c>
      <c r="AB508">
        <v>9937.5409999999993</v>
      </c>
    </row>
    <row r="509" spans="1:28" x14ac:dyDescent="0.2">
      <c r="A509" s="4" t="s">
        <v>19</v>
      </c>
      <c r="B509" s="4" t="str">
        <f t="shared" si="45"/>
        <v>Otwock2011</v>
      </c>
      <c r="C509" s="4" t="s">
        <v>2</v>
      </c>
      <c r="D509" s="4">
        <v>2011</v>
      </c>
      <c r="E509" s="4">
        <v>234</v>
      </c>
      <c r="F509" s="4">
        <v>44907</v>
      </c>
      <c r="G509" s="4">
        <v>0.84765920707371745</v>
      </c>
      <c r="H509" s="4">
        <v>1</v>
      </c>
      <c r="I509" s="4">
        <v>0</v>
      </c>
      <c r="J509" s="4">
        <v>0</v>
      </c>
      <c r="K509" s="4">
        <v>0.37279222151764957</v>
      </c>
      <c r="L509" s="4">
        <v>4731</v>
      </c>
      <c r="M509" s="4">
        <v>40.08283786492084</v>
      </c>
      <c r="N509" s="4">
        <v>21.77</v>
      </c>
      <c r="O509" s="4">
        <v>1</v>
      </c>
      <c r="P509" s="4">
        <v>5.5999999999999994E-2</v>
      </c>
      <c r="R509" s="4">
        <f t="shared" si="50"/>
        <v>9.4920735573874442</v>
      </c>
      <c r="S509" s="4">
        <v>5270.8289999999997</v>
      </c>
      <c r="T509">
        <v>161.1</v>
      </c>
      <c r="U509">
        <f>VLOOKUP(B509,srednia_mediana!$C:$E,2,0)</f>
        <v>365.26154512756398</v>
      </c>
      <c r="W509">
        <f>VLOOKUP(B509,po_typach_srednie!C:F,4,0)</f>
        <v>453.94642127860197</v>
      </c>
      <c r="X509">
        <f>VLOOKUP(B509,po_typach_srednie!$C:$F,3,0)</f>
        <v>266.72279384863299</v>
      </c>
      <c r="Y509">
        <f>VLOOKUP(B509,srednia_mediana!$C:$E,3,0)</f>
        <v>315.66854855586701</v>
      </c>
      <c r="Z509" s="5">
        <v>107.1</v>
      </c>
      <c r="AA509">
        <v>11008.68</v>
      </c>
      <c r="AB509">
        <v>10050.799999999999</v>
      </c>
    </row>
    <row r="510" spans="1:28" x14ac:dyDescent="0.2">
      <c r="A510" s="4" t="s">
        <v>19</v>
      </c>
      <c r="B510" s="4" t="str">
        <f t="shared" si="45"/>
        <v>Otwock2012</v>
      </c>
      <c r="C510" s="4" t="s">
        <v>2</v>
      </c>
      <c r="D510" s="4">
        <v>2012</v>
      </c>
      <c r="E510" s="4">
        <v>171</v>
      </c>
      <c r="F510" s="4">
        <v>44944</v>
      </c>
      <c r="G510" s="4">
        <v>0.85475816024487816</v>
      </c>
      <c r="H510" s="4">
        <v>1</v>
      </c>
      <c r="I510" s="4">
        <v>0</v>
      </c>
      <c r="J510" s="4">
        <v>0</v>
      </c>
      <c r="K510" s="4">
        <v>0.37369689283449586</v>
      </c>
      <c r="L510" s="4">
        <v>4731</v>
      </c>
      <c r="M510" s="4">
        <v>37.824848700605202</v>
      </c>
      <c r="N510" s="4">
        <v>21.77</v>
      </c>
      <c r="O510" s="4">
        <v>1</v>
      </c>
      <c r="P510" s="4">
        <v>6.8000000000000005E-2</v>
      </c>
      <c r="R510" s="4">
        <f t="shared" si="50"/>
        <v>9.4998943140984995</v>
      </c>
      <c r="S510" s="4">
        <v>5329.143</v>
      </c>
      <c r="T510">
        <v>156.69999999999999</v>
      </c>
      <c r="U510">
        <f>VLOOKUP(B510,srednia_mediana!$C:$E,2,0)</f>
        <v>677.20947945107696</v>
      </c>
      <c r="W510">
        <f>VLOOKUP(B510,po_typach_srednie!C:F,4,0)</f>
        <v>948.88883108473897</v>
      </c>
      <c r="X510">
        <f>VLOOKUP(B510,po_typach_srednie!$C:$F,3,0)</f>
        <v>237.347672044196</v>
      </c>
      <c r="Y510">
        <f>VLOOKUP(B510,srednia_mediana!$C:$E,3,0)</f>
        <v>575.926883126235</v>
      </c>
      <c r="Z510" s="5">
        <v>102.2</v>
      </c>
      <c r="AA510">
        <v>8795.5339999999997</v>
      </c>
      <c r="AB510">
        <v>8200.9629999999997</v>
      </c>
    </row>
    <row r="511" spans="1:28" x14ac:dyDescent="0.2">
      <c r="A511" s="4" t="s">
        <v>19</v>
      </c>
      <c r="B511" s="4" t="str">
        <f t="shared" si="45"/>
        <v>Otwock2013</v>
      </c>
      <c r="C511" s="4" t="s">
        <v>2</v>
      </c>
      <c r="D511" s="4">
        <v>2013</v>
      </c>
      <c r="E511" s="4">
        <v>170</v>
      </c>
      <c r="F511" s="4">
        <v>45044</v>
      </c>
      <c r="G511" s="4">
        <v>0.87382617137036267</v>
      </c>
      <c r="H511" s="4">
        <v>1</v>
      </c>
      <c r="I511" s="4">
        <v>0</v>
      </c>
      <c r="J511" s="4">
        <v>0</v>
      </c>
      <c r="K511" s="4">
        <v>0.3777277531177341</v>
      </c>
      <c r="L511" s="4">
        <v>4731</v>
      </c>
      <c r="M511" s="4">
        <v>44.401030103898414</v>
      </c>
      <c r="N511" s="4">
        <v>21.77</v>
      </c>
      <c r="O511" s="4">
        <v>1</v>
      </c>
      <c r="P511" s="4">
        <v>6.6000000000000003E-2</v>
      </c>
      <c r="R511" s="4">
        <f t="shared" si="50"/>
        <v>9.5210314943986472</v>
      </c>
      <c r="S511" s="4">
        <v>4839.3050000000003</v>
      </c>
      <c r="T511">
        <v>151.66</v>
      </c>
      <c r="U511">
        <f>VLOOKUP(B511,srednia_mediana!$C:$E,2,0)</f>
        <v>455.96367598097601</v>
      </c>
      <c r="W511">
        <f>VLOOKUP(B511,po_typach_srednie!C:F,4,0)</f>
        <v>563.23069800886799</v>
      </c>
      <c r="X511">
        <f>VLOOKUP(B511,po_typach_srednie!$C:$F,3,0)</f>
        <v>177.06941870845699</v>
      </c>
      <c r="Y511">
        <f>VLOOKUP(B511,srednia_mediana!$C:$E,3,0)</f>
        <v>281.89779474130597</v>
      </c>
      <c r="Z511" s="5">
        <v>105.1</v>
      </c>
      <c r="AA511">
        <v>10105.35</v>
      </c>
      <c r="AB511">
        <v>9295.7630000000008</v>
      </c>
    </row>
    <row r="512" spans="1:28" x14ac:dyDescent="0.2">
      <c r="A512" s="4" t="s">
        <v>19</v>
      </c>
      <c r="B512" s="4" t="str">
        <f t="shared" si="45"/>
        <v>Otwock2014</v>
      </c>
      <c r="C512" s="4" t="s">
        <v>2</v>
      </c>
      <c r="D512" s="4">
        <v>2014</v>
      </c>
      <c r="E512" s="4">
        <v>162</v>
      </c>
      <c r="F512" s="4">
        <v>45025</v>
      </c>
      <c r="G512" s="4">
        <v>0.8570330724942582</v>
      </c>
      <c r="H512" s="4">
        <v>1</v>
      </c>
      <c r="I512" s="4">
        <v>0</v>
      </c>
      <c r="J512" s="4">
        <v>0</v>
      </c>
      <c r="K512" s="4">
        <v>0.38024096385542172</v>
      </c>
      <c r="L512" s="4">
        <v>4731</v>
      </c>
      <c r="M512" s="4">
        <v>44.419766796224323</v>
      </c>
      <c r="N512" s="4">
        <v>21.77</v>
      </c>
      <c r="O512" s="4">
        <v>1</v>
      </c>
      <c r="P512" s="4">
        <v>5.7000000000000002E-2</v>
      </c>
      <c r="R512" s="4">
        <f t="shared" si="50"/>
        <v>9.517015430141619</v>
      </c>
      <c r="S512" s="4">
        <v>4804.317</v>
      </c>
      <c r="T512">
        <v>151.66</v>
      </c>
      <c r="U512">
        <f>VLOOKUP(B512,srednia_mediana!$C:$E,2,0)</f>
        <v>394.18125232333301</v>
      </c>
      <c r="W512">
        <f>VLOOKUP(B512,po_typach_srednie!C:F,4,0)</f>
        <v>583.096614646685</v>
      </c>
      <c r="X512">
        <f>VLOOKUP(B512,po_typach_srednie!$C:$F,3,0)</f>
        <v>223.548021837725</v>
      </c>
      <c r="Y512">
        <f>VLOOKUP(B512,srednia_mediana!$C:$E,3,0)</f>
        <v>300.44741242284499</v>
      </c>
      <c r="Z512" s="5">
        <v>105.6</v>
      </c>
      <c r="AA512">
        <v>10331.18</v>
      </c>
      <c r="AB512">
        <v>9484.5210000000006</v>
      </c>
    </row>
    <row r="513" spans="1:28" x14ac:dyDescent="0.2">
      <c r="A513" s="4" t="s">
        <v>19</v>
      </c>
      <c r="B513" s="4" t="str">
        <f t="shared" si="45"/>
        <v>Otwock2015</v>
      </c>
      <c r="C513" s="4" t="s">
        <v>2</v>
      </c>
      <c r="D513" s="4">
        <v>2015</v>
      </c>
      <c r="E513" s="4">
        <v>171</v>
      </c>
      <c r="F513" s="4">
        <v>45021</v>
      </c>
      <c r="G513" s="4">
        <v>0.86561523453417188</v>
      </c>
      <c r="H513" s="4">
        <v>1</v>
      </c>
      <c r="I513" s="4">
        <v>0</v>
      </c>
      <c r="J513" s="4">
        <v>0</v>
      </c>
      <c r="K513" s="4">
        <v>0.37835764109067849</v>
      </c>
      <c r="L513" s="4">
        <v>4731</v>
      </c>
      <c r="M513" s="4">
        <v>44.423713378201285</v>
      </c>
      <c r="N513" s="4">
        <v>21.77</v>
      </c>
      <c r="O513" s="4">
        <v>1</v>
      </c>
      <c r="P513" s="4">
        <v>4.7E-2</v>
      </c>
      <c r="Q513" s="4">
        <v>4617</v>
      </c>
      <c r="R513" s="4">
        <f t="shared" si="50"/>
        <v>9.5161699429296132</v>
      </c>
      <c r="S513" s="4">
        <v>4722.6769999999997</v>
      </c>
      <c r="T513">
        <v>145.1</v>
      </c>
      <c r="U513">
        <f>VLOOKUP(B513,srednia_mediana!$C:$E,2,0)</f>
        <v>429.66830617956799</v>
      </c>
      <c r="W513">
        <f>VLOOKUP(B513,po_typach_srednie!C:F,4,0)</f>
        <v>663.88636829309996</v>
      </c>
      <c r="X513">
        <f>VLOOKUP(B513,po_typach_srednie!$C:$F,3,0)</f>
        <v>188.13092962498999</v>
      </c>
      <c r="Y513">
        <f>VLOOKUP(B513,srednia_mediana!$C:$E,3,0)</f>
        <v>324.347083112017</v>
      </c>
      <c r="Z513" s="5">
        <v>101.4</v>
      </c>
      <c r="AA513">
        <v>8434.2049999999999</v>
      </c>
      <c r="AB513">
        <v>7898.95</v>
      </c>
    </row>
    <row r="514" spans="1:28" x14ac:dyDescent="0.2">
      <c r="A514" s="4" t="s">
        <v>19</v>
      </c>
      <c r="B514" s="4" t="str">
        <f t="shared" ref="B514:B577" si="51">CONCATENATE(A514,D514)</f>
        <v>Otwock2016</v>
      </c>
      <c r="C514" s="4" t="s">
        <v>2</v>
      </c>
      <c r="D514" s="4">
        <v>2016</v>
      </c>
      <c r="E514" s="4">
        <v>143</v>
      </c>
      <c r="F514" s="4">
        <v>44912</v>
      </c>
      <c r="G514" s="4">
        <v>0.86765621101111912</v>
      </c>
      <c r="H514" s="4">
        <v>1</v>
      </c>
      <c r="I514" s="4">
        <v>0</v>
      </c>
      <c r="J514" s="4">
        <v>0</v>
      </c>
      <c r="K514" s="4">
        <v>0.37620376241809339</v>
      </c>
      <c r="L514" s="4">
        <v>4731</v>
      </c>
      <c r="M514" s="4">
        <v>46.758104738154614</v>
      </c>
      <c r="N514" s="4">
        <v>21.77</v>
      </c>
      <c r="O514" s="4">
        <v>1</v>
      </c>
      <c r="P514" s="4">
        <v>4.4000000000000004E-2</v>
      </c>
      <c r="Q514" s="4">
        <v>4672</v>
      </c>
      <c r="R514" s="4">
        <f t="shared" si="50"/>
        <v>9.493130416402451</v>
      </c>
      <c r="S514" s="4">
        <v>4617.7120000000004</v>
      </c>
      <c r="T514">
        <v>162.76</v>
      </c>
      <c r="U514">
        <f>VLOOKUP(B514,srednia_mediana!$C:$E,2,0)</f>
        <v>583.53138527936301</v>
      </c>
      <c r="W514">
        <f>VLOOKUP(B514,po_typach_srednie!C:F,4,0)</f>
        <v>713.27505759226494</v>
      </c>
      <c r="X514">
        <f>VLOOKUP(B514,po_typach_srednie!$C:$F,3,0)</f>
        <v>194.300368340658</v>
      </c>
      <c r="Y514">
        <f>VLOOKUP(B514,srednia_mediana!$C:$E,3,0)</f>
        <v>449.587557145696</v>
      </c>
      <c r="Z514" s="5">
        <v>101.1</v>
      </c>
      <c r="AA514">
        <v>8298.7060000000001</v>
      </c>
      <c r="AB514">
        <v>7785.6949999999997</v>
      </c>
    </row>
    <row r="515" spans="1:28" x14ac:dyDescent="0.2">
      <c r="A515" s="4" t="s">
        <v>19</v>
      </c>
      <c r="B515" s="4" t="str">
        <f t="shared" si="51"/>
        <v>Otwock2017</v>
      </c>
      <c r="C515" s="4" t="s">
        <v>2</v>
      </c>
      <c r="D515" s="4">
        <v>2017</v>
      </c>
      <c r="E515" s="4">
        <v>160</v>
      </c>
      <c r="F515" s="4">
        <v>44873</v>
      </c>
      <c r="G515" s="4">
        <v>0.86886022129228124</v>
      </c>
      <c r="H515" s="4">
        <v>1</v>
      </c>
      <c r="I515" s="4">
        <v>0</v>
      </c>
      <c r="J515" s="4">
        <v>0</v>
      </c>
      <c r="K515" s="4">
        <v>0.37491862185584446</v>
      </c>
      <c r="L515" s="4">
        <v>4731</v>
      </c>
      <c r="M515" s="4">
        <v>46.798743119470508</v>
      </c>
      <c r="N515" s="4">
        <v>21.77</v>
      </c>
      <c r="O515" s="4">
        <v>1</v>
      </c>
      <c r="P515" s="4">
        <v>3.7999999999999999E-2</v>
      </c>
      <c r="Q515" s="4">
        <v>4848</v>
      </c>
      <c r="R515" s="4">
        <f t="shared" si="50"/>
        <v>9.4848869160853937</v>
      </c>
      <c r="S515" s="4">
        <v>4815.9790000000003</v>
      </c>
      <c r="T515">
        <v>162.76</v>
      </c>
      <c r="U515">
        <f>VLOOKUP(B515,srednia_mediana!$C:$E,2,0)</f>
        <v>406.34312267431301</v>
      </c>
      <c r="W515">
        <f>VLOOKUP(B515,po_typach_srednie!C:F,4,0)</f>
        <v>611.78881593436097</v>
      </c>
      <c r="X515">
        <f>VLOOKUP(B515,po_typach_srednie!$C:$F,3,0)</f>
        <v>169.29039968194999</v>
      </c>
      <c r="Y515">
        <f>VLOOKUP(B515,srednia_mediana!$C:$E,3,0)</f>
        <v>289.391473944555</v>
      </c>
      <c r="Z515" s="5">
        <v>100.4</v>
      </c>
      <c r="AA515">
        <v>7982.5429999999997</v>
      </c>
      <c r="AB515">
        <v>7521.433</v>
      </c>
    </row>
    <row r="516" spans="1:28" x14ac:dyDescent="0.2">
      <c r="A516" s="4" t="s">
        <v>19</v>
      </c>
      <c r="B516" s="4" t="str">
        <f t="shared" si="51"/>
        <v>Otwock2018</v>
      </c>
      <c r="C516" s="4" t="s">
        <v>2</v>
      </c>
      <c r="D516" s="4">
        <v>2018</v>
      </c>
      <c r="E516" s="4">
        <v>194</v>
      </c>
      <c r="F516" s="4">
        <v>44880</v>
      </c>
      <c r="G516" s="4">
        <v>0.81985320915531723</v>
      </c>
      <c r="H516" s="4">
        <v>1</v>
      </c>
      <c r="I516" s="4">
        <v>0</v>
      </c>
      <c r="J516" s="4">
        <v>0</v>
      </c>
      <c r="K516" s="4">
        <v>0.37440710209258082</v>
      </c>
      <c r="L516" s="4">
        <v>4731</v>
      </c>
      <c r="M516" s="4">
        <v>46.791443850267378</v>
      </c>
      <c r="N516" s="4">
        <v>21.77</v>
      </c>
      <c r="O516" s="4">
        <v>1</v>
      </c>
      <c r="P516" s="4">
        <v>3.2000000000000001E-2</v>
      </c>
      <c r="Q516" s="4">
        <v>4882</v>
      </c>
      <c r="R516" s="4">
        <f t="shared" si="50"/>
        <v>9.4863665187064043</v>
      </c>
      <c r="S516" s="4">
        <v>4862.6310000000003</v>
      </c>
      <c r="T516">
        <v>145.51999999999998</v>
      </c>
      <c r="U516">
        <f>VLOOKUP(B516,srednia_mediana!$C:$E,2,0)</f>
        <v>520.65830804658799</v>
      </c>
      <c r="W516">
        <f>VLOOKUP(B516,po_typach_srednie!C:F,4,0)</f>
        <v>703.50309093607098</v>
      </c>
      <c r="X516">
        <f>VLOOKUP(B516,po_typach_srednie!$C:$F,3,0)</f>
        <v>191.53769884552099</v>
      </c>
      <c r="Y516">
        <f>VLOOKUP(B516,srednia_mediana!$C:$E,3,0)</f>
        <v>433.660666647006</v>
      </c>
      <c r="Z516" s="5">
        <v>99.5</v>
      </c>
      <c r="AA516">
        <v>7576.0469999999996</v>
      </c>
      <c r="AB516">
        <v>7181.6670000000004</v>
      </c>
    </row>
    <row r="517" spans="1:28" x14ac:dyDescent="0.2">
      <c r="A517" s="4" t="s">
        <v>19</v>
      </c>
      <c r="B517" s="4" t="str">
        <f t="shared" si="51"/>
        <v>Otwock2019</v>
      </c>
      <c r="C517" s="4" t="s">
        <v>2</v>
      </c>
      <c r="D517" s="4">
        <v>2019</v>
      </c>
      <c r="E517" s="4">
        <f>VLOOKUP(A517,Sheet1!$A:$B,2,0)</f>
        <v>123</v>
      </c>
      <c r="H517" s="4">
        <v>1</v>
      </c>
      <c r="I517" s="4">
        <v>0</v>
      </c>
      <c r="J517" s="4">
        <v>0</v>
      </c>
      <c r="U517">
        <f>VLOOKUP(B517,srednia_mediana!$C:$E,2,0)</f>
        <v>541.98989186167296</v>
      </c>
      <c r="W517">
        <f>VLOOKUP(B517,po_typach_srednie!C:F,4,0)</f>
        <v>843.29507164996198</v>
      </c>
      <c r="X517">
        <f>VLOOKUP(B517,po_typach_srednie!$C:$F,3,0)</f>
        <v>226.67051766462799</v>
      </c>
      <c r="Y517">
        <f>VLOOKUP(B517,srednia_mediana!$C:$E,3,0)</f>
        <v>380.77809520815401</v>
      </c>
      <c r="Z517" s="5"/>
    </row>
    <row r="518" spans="1:28" x14ac:dyDescent="0.2">
      <c r="A518" s="4" t="s">
        <v>88</v>
      </c>
      <c r="B518" s="4" t="str">
        <f t="shared" si="51"/>
        <v>OzarowMazowiecki2008</v>
      </c>
      <c r="C518" s="4" t="s">
        <v>109</v>
      </c>
      <c r="D518" s="4">
        <v>2008</v>
      </c>
      <c r="E518" s="4">
        <v>62</v>
      </c>
      <c r="F518" s="4">
        <v>20949</v>
      </c>
      <c r="G518" s="4">
        <v>0.790904181510661</v>
      </c>
      <c r="H518" s="4">
        <v>0</v>
      </c>
      <c r="I518" s="4">
        <v>1</v>
      </c>
      <c r="J518" s="4">
        <v>0</v>
      </c>
      <c r="K518" s="4">
        <v>6.9706748982741682E-3</v>
      </c>
      <c r="L518" s="4">
        <v>7127</v>
      </c>
      <c r="M518" s="4">
        <v>23.867487708243832</v>
      </c>
      <c r="N518" s="4">
        <v>14.94</v>
      </c>
      <c r="O518" s="4">
        <v>1</v>
      </c>
      <c r="P518" s="4">
        <v>2.4E-2</v>
      </c>
      <c r="R518" s="4">
        <f t="shared" ref="R518:R528" si="52">F518/L518</f>
        <v>2.9393854356671811</v>
      </c>
      <c r="S518" s="4">
        <v>5673.7340000000004</v>
      </c>
      <c r="T518">
        <v>181.99999999999997</v>
      </c>
      <c r="U518">
        <f>VLOOKUP(B518,srednia_mediana!$C:$E,2,0)</f>
        <v>3371.5996022592999</v>
      </c>
      <c r="V518">
        <f>VLOOKUP(B518,po_typach_srednie!$C:$F,2,0)</f>
        <v>3795.5762339599501</v>
      </c>
      <c r="W518">
        <f>VLOOKUP(B518,po_typach_srednie!C:F,4,0)</f>
        <v>1702.1916149380199</v>
      </c>
      <c r="Y518">
        <f>VLOOKUP(B518,srednia_mediana!$C:$E,3,0)</f>
        <v>3003.4274755410802</v>
      </c>
      <c r="Z518" s="5">
        <v>101.6</v>
      </c>
      <c r="AA518">
        <v>8524.5370000000003</v>
      </c>
      <c r="AB518">
        <v>7974.4530000000004</v>
      </c>
    </row>
    <row r="519" spans="1:28" x14ac:dyDescent="0.2">
      <c r="A519" s="4" t="s">
        <v>88</v>
      </c>
      <c r="B519" s="4" t="str">
        <f t="shared" si="51"/>
        <v>OzarowMazowiecki2009</v>
      </c>
      <c r="C519" s="4" t="s">
        <v>109</v>
      </c>
      <c r="D519" s="4">
        <v>2009</v>
      </c>
      <c r="E519" s="4">
        <v>172</v>
      </c>
      <c r="F519" s="4">
        <v>21193</v>
      </c>
      <c r="G519" s="4">
        <v>0.84381920958501622</v>
      </c>
      <c r="H519" s="4">
        <v>0</v>
      </c>
      <c r="I519" s="4">
        <v>1</v>
      </c>
      <c r="J519" s="4">
        <v>0</v>
      </c>
      <c r="K519" s="4">
        <v>7.2372667321453626E-3</v>
      </c>
      <c r="L519" s="4">
        <v>7127</v>
      </c>
      <c r="M519" s="4">
        <v>23.592695701410843</v>
      </c>
      <c r="N519" s="4">
        <v>14.94</v>
      </c>
      <c r="O519" s="4">
        <v>1</v>
      </c>
      <c r="P519" s="4">
        <v>3.6000000000000004E-2</v>
      </c>
      <c r="R519" s="4">
        <f t="shared" si="52"/>
        <v>2.9736214395959029</v>
      </c>
      <c r="S519" s="4">
        <v>5729.7659999999996</v>
      </c>
      <c r="T519">
        <v>178.4</v>
      </c>
      <c r="U519">
        <f>VLOOKUP(B519,srednia_mediana!$C:$E,2,0)</f>
        <v>798.62987641034294</v>
      </c>
      <c r="W519">
        <f>VLOOKUP(B519,po_typach_srednie!C:F,4,0)</f>
        <v>1900.72351228704</v>
      </c>
      <c r="X519">
        <f>VLOOKUP(B519,po_typach_srednie!$C:$F,3,0)</f>
        <v>300.06370779945399</v>
      </c>
      <c r="Y519">
        <f>VLOOKUP(B519,srednia_mediana!$C:$E,3,0)</f>
        <v>848.77840329854598</v>
      </c>
      <c r="Z519" s="5">
        <v>106.8</v>
      </c>
      <c r="AA519">
        <v>10873.18</v>
      </c>
      <c r="AB519">
        <v>9937.5409999999993</v>
      </c>
    </row>
    <row r="520" spans="1:28" x14ac:dyDescent="0.2">
      <c r="A520" s="4" t="s">
        <v>88</v>
      </c>
      <c r="B520" s="4" t="str">
        <f t="shared" si="51"/>
        <v>OzarowMazowiecki2010</v>
      </c>
      <c r="C520" s="4" t="s">
        <v>109</v>
      </c>
      <c r="D520" s="4">
        <v>2010</v>
      </c>
      <c r="E520" s="4">
        <v>245</v>
      </c>
      <c r="F520" s="4">
        <v>21326</v>
      </c>
      <c r="G520" s="4">
        <v>0.89926559260217198</v>
      </c>
      <c r="H520" s="4">
        <v>0</v>
      </c>
      <c r="I520" s="4">
        <v>1</v>
      </c>
      <c r="J520" s="4">
        <v>0</v>
      </c>
      <c r="K520" s="4">
        <v>7.2512978812964779E-3</v>
      </c>
      <c r="L520" s="4">
        <v>7127</v>
      </c>
      <c r="M520" s="4">
        <v>28.13467129325706</v>
      </c>
      <c r="N520" s="4">
        <v>14.94</v>
      </c>
      <c r="O520" s="4">
        <v>1</v>
      </c>
      <c r="P520" s="4">
        <v>4.0999999999999995E-2</v>
      </c>
      <c r="R520" s="4">
        <f t="shared" si="52"/>
        <v>2.9922828679668867</v>
      </c>
      <c r="S520" s="4">
        <v>4814.5789999999997</v>
      </c>
      <c r="T520">
        <v>202.2</v>
      </c>
      <c r="U520">
        <f>VLOOKUP(B520,srednia_mediana!$C:$E,2,0)</f>
        <v>2397.2590743974501</v>
      </c>
      <c r="V520">
        <f>VLOOKUP(B520,po_typach_srednie!$C:$F,2,0)</f>
        <v>7136.3493997742598</v>
      </c>
      <c r="W520">
        <f>VLOOKUP(B520,po_typach_srednie!C:F,4,0)</f>
        <v>1721.9012371225899</v>
      </c>
      <c r="X520">
        <f>VLOOKUP(B520,po_typach_srednie!$C:$F,3,0)</f>
        <v>263.623452312761</v>
      </c>
      <c r="Y520">
        <f>VLOOKUP(B520,srednia_mediana!$C:$E,3,0)</f>
        <v>2497.4926124333801</v>
      </c>
      <c r="Z520" s="5">
        <v>107.1</v>
      </c>
      <c r="AA520">
        <v>11008.68</v>
      </c>
      <c r="AB520">
        <v>10050.799999999999</v>
      </c>
    </row>
    <row r="521" spans="1:28" x14ac:dyDescent="0.2">
      <c r="A521" s="4" t="s">
        <v>88</v>
      </c>
      <c r="B521" s="4" t="str">
        <f t="shared" si="51"/>
        <v>OzarowMazowiecki2011</v>
      </c>
      <c r="C521" s="4" t="s">
        <v>109</v>
      </c>
      <c r="D521" s="4">
        <v>2011</v>
      </c>
      <c r="E521" s="4">
        <v>206</v>
      </c>
      <c r="F521" s="4">
        <v>21632</v>
      </c>
      <c r="G521" s="4">
        <v>0.93410363006977493</v>
      </c>
      <c r="H521" s="4">
        <v>0</v>
      </c>
      <c r="I521" s="4">
        <v>1</v>
      </c>
      <c r="J521" s="4">
        <v>0</v>
      </c>
      <c r="K521" s="4">
        <v>7.2512978812964779E-3</v>
      </c>
      <c r="L521" s="4">
        <v>7127</v>
      </c>
      <c r="M521" s="4">
        <v>32.359467455621306</v>
      </c>
      <c r="N521" s="4">
        <v>14.94</v>
      </c>
      <c r="O521" s="4">
        <v>1</v>
      </c>
      <c r="P521" s="4">
        <v>4.2000000000000003E-2</v>
      </c>
      <c r="R521" s="4">
        <f t="shared" si="52"/>
        <v>3.0352181843692998</v>
      </c>
      <c r="S521" s="4">
        <v>5356.22</v>
      </c>
      <c r="T521">
        <v>208.2</v>
      </c>
      <c r="U521">
        <f>VLOOKUP(B521,srednia_mediana!$C:$E,2,0)</f>
        <v>3497.58690163953</v>
      </c>
      <c r="V521">
        <f>VLOOKUP(B521,po_typach_srednie!$C:$F,2,0)</f>
        <v>5992.5493799542601</v>
      </c>
      <c r="W521">
        <f>VLOOKUP(B521,po_typach_srednie!C:F,4,0)</f>
        <v>1502.5523085879499</v>
      </c>
      <c r="X521">
        <f>VLOOKUP(B521,po_typach_srednie!$C:$F,3,0)</f>
        <v>271.85471406961398</v>
      </c>
      <c r="Y521">
        <f>VLOOKUP(B521,srednia_mediana!$C:$E,3,0)</f>
        <v>3466.1822693435201</v>
      </c>
      <c r="Z521" s="5">
        <v>102.2</v>
      </c>
      <c r="AA521">
        <v>8795.5339999999997</v>
      </c>
      <c r="AB521">
        <v>8200.9629999999997</v>
      </c>
    </row>
    <row r="522" spans="1:28" x14ac:dyDescent="0.2">
      <c r="A522" s="4" t="s">
        <v>88</v>
      </c>
      <c r="B522" s="4" t="str">
        <f t="shared" si="51"/>
        <v>OzarowMazowiecki2012</v>
      </c>
      <c r="C522" s="4" t="s">
        <v>109</v>
      </c>
      <c r="D522" s="4">
        <v>2012</v>
      </c>
      <c r="E522" s="4">
        <v>259</v>
      </c>
      <c r="F522" s="4">
        <v>22024</v>
      </c>
      <c r="G522" s="4">
        <v>0.94615078789214424</v>
      </c>
      <c r="H522" s="4">
        <v>0</v>
      </c>
      <c r="I522" s="4">
        <v>1</v>
      </c>
      <c r="J522" s="4">
        <v>0</v>
      </c>
      <c r="K522" s="4">
        <v>7.377578223656517E-3</v>
      </c>
      <c r="L522" s="4">
        <v>7127</v>
      </c>
      <c r="M522" s="4">
        <v>27.243007628042136</v>
      </c>
      <c r="N522" s="4">
        <v>14.94</v>
      </c>
      <c r="O522" s="4">
        <v>1</v>
      </c>
      <c r="P522" s="4">
        <v>4.7E-2</v>
      </c>
      <c r="R522" s="4">
        <f t="shared" si="52"/>
        <v>3.0902202890416723</v>
      </c>
      <c r="S522" s="4">
        <v>5449.607</v>
      </c>
      <c r="T522">
        <v>208.2</v>
      </c>
      <c r="U522">
        <f>VLOOKUP(B522,srednia_mediana!$C:$E,2,0)</f>
        <v>3893.50378193505</v>
      </c>
      <c r="V522">
        <f>VLOOKUP(B522,po_typach_srednie!$C:$F,2,0)</f>
        <v>5578.7649021934903</v>
      </c>
      <c r="W522">
        <f>VLOOKUP(B522,po_typach_srednie!C:F,4,0)</f>
        <v>1838.63907264556</v>
      </c>
      <c r="X522">
        <f>VLOOKUP(B522,po_typach_srednie!$C:$F,3,0)</f>
        <v>244.60621074671101</v>
      </c>
      <c r="Y522">
        <f>VLOOKUP(B522,srednia_mediana!$C:$E,3,0)</f>
        <v>3837.31925897571</v>
      </c>
      <c r="Z522" s="5">
        <v>105.1</v>
      </c>
      <c r="AA522">
        <v>10105.35</v>
      </c>
      <c r="AB522">
        <v>9295.7630000000008</v>
      </c>
    </row>
    <row r="523" spans="1:28" x14ac:dyDescent="0.2">
      <c r="A523" s="4" t="s">
        <v>88</v>
      </c>
      <c r="B523" s="4" t="str">
        <f t="shared" si="51"/>
        <v>OzarowMazowiecki2013</v>
      </c>
      <c r="C523" s="4" t="s">
        <v>109</v>
      </c>
      <c r="D523" s="4">
        <v>2013</v>
      </c>
      <c r="E523" s="4">
        <v>195</v>
      </c>
      <c r="F523" s="4">
        <v>22444</v>
      </c>
      <c r="G523" s="4">
        <v>0.94607753667020589</v>
      </c>
      <c r="H523" s="4">
        <v>0</v>
      </c>
      <c r="I523" s="4">
        <v>1</v>
      </c>
      <c r="J523" s="4">
        <v>0</v>
      </c>
      <c r="K523" s="4">
        <v>7.3453065806089518E-3</v>
      </c>
      <c r="L523" s="4">
        <v>7127</v>
      </c>
      <c r="M523" s="4">
        <v>31.188736410621996</v>
      </c>
      <c r="N523" s="4">
        <v>14.94</v>
      </c>
      <c r="O523" s="4">
        <v>1</v>
      </c>
      <c r="P523" s="4">
        <v>5.0999999999999997E-2</v>
      </c>
      <c r="R523" s="4">
        <f t="shared" si="52"/>
        <v>3.1491511154763576</v>
      </c>
      <c r="S523" s="4">
        <v>4665.16</v>
      </c>
      <c r="T523">
        <v>217.7</v>
      </c>
      <c r="U523">
        <f>VLOOKUP(B523,srednia_mediana!$C:$E,2,0)</f>
        <v>3948.8647484252401</v>
      </c>
      <c r="V523">
        <f>VLOOKUP(B523,po_typach_srednie!$C:$F,2,0)</f>
        <v>5300.9756758780904</v>
      </c>
      <c r="W523">
        <f>VLOOKUP(B523,po_typach_srednie!C:F,4,0)</f>
        <v>1318.07252616091</v>
      </c>
      <c r="X523">
        <f>VLOOKUP(B523,po_typach_srednie!$C:$F,3,0)</f>
        <v>252.66594824942399</v>
      </c>
      <c r="Y523">
        <f>VLOOKUP(B523,srednia_mediana!$C:$E,3,0)</f>
        <v>3839.98894464563</v>
      </c>
      <c r="Z523" s="5">
        <v>105.6</v>
      </c>
      <c r="AA523">
        <v>10331.18</v>
      </c>
      <c r="AB523">
        <v>9484.5210000000006</v>
      </c>
    </row>
    <row r="524" spans="1:28" x14ac:dyDescent="0.2">
      <c r="A524" s="4" t="s">
        <v>88</v>
      </c>
      <c r="B524" s="4" t="str">
        <f t="shared" si="51"/>
        <v>OzarowMazowiecki2014</v>
      </c>
      <c r="C524" s="4" t="s">
        <v>109</v>
      </c>
      <c r="D524" s="4">
        <v>2014</v>
      </c>
      <c r="E524" s="4">
        <v>231</v>
      </c>
      <c r="F524" s="4">
        <v>22797</v>
      </c>
      <c r="G524" s="4">
        <v>0.96721011879052454</v>
      </c>
      <c r="H524" s="4">
        <v>0</v>
      </c>
      <c r="I524" s="4">
        <v>1</v>
      </c>
      <c r="J524" s="4">
        <v>0</v>
      </c>
      <c r="K524" s="4">
        <v>7.3467096955240636E-3</v>
      </c>
      <c r="L524" s="4">
        <v>7127</v>
      </c>
      <c r="M524" s="4">
        <v>35.092336710970741</v>
      </c>
      <c r="N524" s="4">
        <v>14.94</v>
      </c>
      <c r="O524" s="4">
        <v>1</v>
      </c>
      <c r="P524" s="4">
        <v>3.9E-2</v>
      </c>
      <c r="R524" s="4">
        <f t="shared" si="52"/>
        <v>3.1986810719797951</v>
      </c>
      <c r="S524" s="4">
        <v>4609.1279999999997</v>
      </c>
      <c r="T524">
        <v>217.7</v>
      </c>
      <c r="U524">
        <f>VLOOKUP(B524,srednia_mediana!$C:$E,2,0)</f>
        <v>3946.4917862245502</v>
      </c>
      <c r="V524">
        <f>VLOOKUP(B524,po_typach_srednie!$C:$F,2,0)</f>
        <v>4941.6920072965804</v>
      </c>
      <c r="W524">
        <f>VLOOKUP(B524,po_typach_srednie!C:F,4,0)</f>
        <v>1301.36405421688</v>
      </c>
      <c r="X524">
        <f>VLOOKUP(B524,po_typach_srednie!$C:$F,3,0)</f>
        <v>218.84536463070401</v>
      </c>
      <c r="Y524">
        <f>VLOOKUP(B524,srednia_mediana!$C:$E,3,0)</f>
        <v>3903.3159179091599</v>
      </c>
      <c r="Z524" s="5">
        <v>101.4</v>
      </c>
      <c r="AA524">
        <v>8434.2049999999999</v>
      </c>
      <c r="AB524">
        <v>7898.95</v>
      </c>
    </row>
    <row r="525" spans="1:28" x14ac:dyDescent="0.2">
      <c r="A525" s="4" t="s">
        <v>88</v>
      </c>
      <c r="B525" s="4" t="str">
        <f t="shared" si="51"/>
        <v>OzarowMazowiecki2015</v>
      </c>
      <c r="C525" s="4" t="s">
        <v>109</v>
      </c>
      <c r="D525" s="4">
        <v>2015</v>
      </c>
      <c r="E525" s="4">
        <v>197</v>
      </c>
      <c r="F525" s="4">
        <v>23194</v>
      </c>
      <c r="G525" s="4">
        <v>0.9772717119688531</v>
      </c>
      <c r="H525" s="4">
        <v>0</v>
      </c>
      <c r="I525" s="4">
        <v>1</v>
      </c>
      <c r="J525" s="4">
        <v>0</v>
      </c>
      <c r="K525" s="4">
        <v>7.3677564192507362E-3</v>
      </c>
      <c r="L525" s="4">
        <v>7127</v>
      </c>
      <c r="M525" s="4">
        <v>38.803138742778302</v>
      </c>
      <c r="N525" s="4">
        <v>14.94</v>
      </c>
      <c r="O525" s="4">
        <v>1</v>
      </c>
      <c r="P525" s="4">
        <v>2.7000000000000003E-2</v>
      </c>
      <c r="Q525" s="4">
        <v>4299</v>
      </c>
      <c r="R525" s="4">
        <f t="shared" si="52"/>
        <v>3.2543847341097236</v>
      </c>
      <c r="S525" s="4">
        <v>4478.3869999999997</v>
      </c>
      <c r="T525">
        <v>214.34</v>
      </c>
      <c r="U525">
        <f>VLOOKUP(B525,srednia_mediana!$C:$E,2,0)</f>
        <v>200.16395288328499</v>
      </c>
      <c r="X525">
        <f>VLOOKUP(B525,po_typach_srednie!$C:$F,3,0)</f>
        <v>200.16395288328499</v>
      </c>
      <c r="Y525">
        <f>VLOOKUP(B525,srednia_mediana!$C:$E,3,0)</f>
        <v>198</v>
      </c>
      <c r="Z525" s="5">
        <v>101.1</v>
      </c>
      <c r="AA525">
        <v>8298.7060000000001</v>
      </c>
      <c r="AB525">
        <v>7785.6949999999997</v>
      </c>
    </row>
    <row r="526" spans="1:28" x14ac:dyDescent="0.2">
      <c r="A526" s="4" t="s">
        <v>88</v>
      </c>
      <c r="B526" s="4" t="str">
        <f t="shared" si="51"/>
        <v>OzarowMazowiecki2016</v>
      </c>
      <c r="C526" s="4" t="s">
        <v>109</v>
      </c>
      <c r="D526" s="4">
        <v>2016</v>
      </c>
      <c r="E526" s="4">
        <v>261</v>
      </c>
      <c r="F526" s="4">
        <v>23604</v>
      </c>
      <c r="G526" s="4">
        <v>0.9290471265972986</v>
      </c>
      <c r="H526" s="4">
        <v>0</v>
      </c>
      <c r="I526" s="4">
        <v>1</v>
      </c>
      <c r="J526" s="4">
        <v>0</v>
      </c>
      <c r="K526" s="4">
        <v>7.562789392451242E-3</v>
      </c>
      <c r="L526" s="4">
        <v>7127</v>
      </c>
      <c r="M526" s="4">
        <v>42.365700728690058</v>
      </c>
      <c r="N526" s="4">
        <v>14.94</v>
      </c>
      <c r="O526" s="4">
        <v>1</v>
      </c>
      <c r="P526" s="4">
        <v>0.02</v>
      </c>
      <c r="Q526" s="4">
        <v>4420</v>
      </c>
      <c r="R526" s="4">
        <f t="shared" si="52"/>
        <v>3.311912445629297</v>
      </c>
      <c r="S526" s="4">
        <v>4310.2920000000004</v>
      </c>
      <c r="T526">
        <v>219.66000000000003</v>
      </c>
      <c r="U526">
        <f>VLOOKUP(B526,srednia_mediana!$C:$E,2,0)</f>
        <v>787.68267502385299</v>
      </c>
      <c r="V526">
        <f>VLOOKUP(B526,po_typach_srednie!$C:$F,2,0)</f>
        <v>1762.2656697908401</v>
      </c>
      <c r="X526">
        <f>VLOOKUP(B526,po_typach_srednie!$C:$F,3,0)</f>
        <v>246.24767793108401</v>
      </c>
      <c r="Y526">
        <f>VLOOKUP(B526,srednia_mediana!$C:$E,3,0)</f>
        <v>309.85521266493799</v>
      </c>
      <c r="Z526" s="5">
        <v>100.4</v>
      </c>
      <c r="AA526">
        <v>7982.5429999999997</v>
      </c>
      <c r="AB526">
        <v>7521.433</v>
      </c>
    </row>
    <row r="527" spans="1:28" x14ac:dyDescent="0.2">
      <c r="A527" s="4" t="s">
        <v>88</v>
      </c>
      <c r="B527" s="4" t="str">
        <f t="shared" si="51"/>
        <v>OzarowMazowiecki2017</v>
      </c>
      <c r="C527" s="4" t="s">
        <v>109</v>
      </c>
      <c r="D527" s="4">
        <v>2017</v>
      </c>
      <c r="E527" s="4">
        <v>249</v>
      </c>
      <c r="F527" s="4">
        <v>24060</v>
      </c>
      <c r="G527" s="4">
        <v>0.96538598906504447</v>
      </c>
      <c r="H527" s="4">
        <v>0</v>
      </c>
      <c r="I527" s="4">
        <v>1</v>
      </c>
      <c r="J527" s="4">
        <v>0</v>
      </c>
      <c r="K527" s="4">
        <v>7.5108741405921151E-3</v>
      </c>
      <c r="L527" s="4">
        <v>7127</v>
      </c>
      <c r="M527" s="4">
        <v>41.562759767248544</v>
      </c>
      <c r="N527" s="4">
        <v>14.94</v>
      </c>
      <c r="O527" s="4">
        <v>1</v>
      </c>
      <c r="P527" s="4">
        <v>1.4999999999999999E-2</v>
      </c>
      <c r="Q527" s="4">
        <v>4590</v>
      </c>
      <c r="R527" s="4">
        <f t="shared" si="52"/>
        <v>3.3758944857583835</v>
      </c>
      <c r="S527" s="4">
        <v>4627.8059999999996</v>
      </c>
      <c r="T527">
        <v>184.86</v>
      </c>
      <c r="U527">
        <f>VLOOKUP(B527,srednia_mediana!$C:$E,2,0)</f>
        <v>2556.5049744072799</v>
      </c>
      <c r="V527">
        <f>VLOOKUP(B527,po_typach_srednie!$C:$F,2,0)</f>
        <v>3793.5873622343302</v>
      </c>
      <c r="X527">
        <f>VLOOKUP(B527,po_typach_srednie!$C:$F,3,0)</f>
        <v>329.75667631861</v>
      </c>
      <c r="Y527">
        <f>VLOOKUP(B527,srednia_mediana!$C:$E,3,0)</f>
        <v>2751.7542248101099</v>
      </c>
      <c r="Z527" s="5">
        <v>99.5</v>
      </c>
      <c r="AA527">
        <v>7576.0469999999996</v>
      </c>
      <c r="AB527">
        <v>7181.6670000000004</v>
      </c>
    </row>
    <row r="528" spans="1:28" x14ac:dyDescent="0.2">
      <c r="A528" s="4" t="s">
        <v>88</v>
      </c>
      <c r="B528" s="4" t="str">
        <f t="shared" si="51"/>
        <v>OzarowMazowiecki2018</v>
      </c>
      <c r="C528" s="4" t="s">
        <v>109</v>
      </c>
      <c r="D528" s="4">
        <v>2018</v>
      </c>
      <c r="E528" s="4">
        <v>342</v>
      </c>
      <c r="F528" s="4">
        <v>24676</v>
      </c>
      <c r="G528" s="4">
        <v>0.95051907578422123</v>
      </c>
      <c r="H528" s="4">
        <v>0</v>
      </c>
      <c r="I528" s="4">
        <v>1</v>
      </c>
      <c r="J528" s="4">
        <v>0</v>
      </c>
      <c r="K528" s="4">
        <v>7.5108741405921151E-3</v>
      </c>
      <c r="L528" s="4">
        <v>7127</v>
      </c>
      <c r="M528" s="4">
        <v>40.525206678554063</v>
      </c>
      <c r="N528" s="4">
        <v>14.94</v>
      </c>
      <c r="O528" s="4">
        <v>1</v>
      </c>
      <c r="P528" s="4">
        <v>1.3999999999999999E-2</v>
      </c>
      <c r="Q528" s="4">
        <v>4810</v>
      </c>
      <c r="R528" s="4">
        <f t="shared" si="52"/>
        <v>3.4623263645292548</v>
      </c>
      <c r="S528" s="4">
        <v>4702.5150000000003</v>
      </c>
      <c r="T528">
        <v>190.07999999999998</v>
      </c>
      <c r="U528">
        <f>VLOOKUP(B528,srednia_mediana!$C:$E,2,0)</f>
        <v>3706.0042923486499</v>
      </c>
      <c r="V528">
        <f>VLOOKUP(B528,po_typach_srednie!$C:$F,2,0)</f>
        <v>4277.6454289619496</v>
      </c>
      <c r="X528">
        <f>VLOOKUP(B528,po_typach_srednie!$C:$F,3,0)</f>
        <v>222.56611611141699</v>
      </c>
      <c r="Y528">
        <f>VLOOKUP(B528,srednia_mediana!$C:$E,3,0)</f>
        <v>4414.8045692287196</v>
      </c>
      <c r="Z528" s="5">
        <v>101.2</v>
      </c>
      <c r="AA528">
        <v>8343.8719999999994</v>
      </c>
      <c r="AB528">
        <v>7823.4459999999999</v>
      </c>
    </row>
    <row r="529" spans="1:28" x14ac:dyDescent="0.2">
      <c r="A529" s="4" t="s">
        <v>88</v>
      </c>
      <c r="B529" s="4" t="str">
        <f t="shared" si="51"/>
        <v>OzarowMazowiecki2019</v>
      </c>
      <c r="C529" s="4" t="s">
        <v>109</v>
      </c>
      <c r="D529" s="4">
        <v>2019</v>
      </c>
      <c r="E529" s="4">
        <f>VLOOKUP(A529,Sheet1!$A:$B,2,0)</f>
        <v>373</v>
      </c>
      <c r="H529" s="4">
        <v>0</v>
      </c>
      <c r="I529" s="4">
        <v>1</v>
      </c>
      <c r="J529" s="4">
        <v>0</v>
      </c>
      <c r="U529">
        <f>VLOOKUP(B529,srednia_mediana!$C:$E,2,0)</f>
        <v>3053.0889864850901</v>
      </c>
      <c r="V529">
        <f>VLOOKUP(B529,po_typach_srednie!$C:$F,2,0)</f>
        <v>4070.7333543590198</v>
      </c>
      <c r="W529">
        <f>VLOOKUP(B529,po_typach_srednie!C:F,4,0)</f>
        <v>1059.2345718409799</v>
      </c>
      <c r="X529">
        <f>VLOOKUP(B529,po_typach_srednie!$C:$F,3,0)</f>
        <v>277.88920133756301</v>
      </c>
      <c r="Y529">
        <f>VLOOKUP(B529,srednia_mediana!$C:$E,3,0)</f>
        <v>3195.4748049824898</v>
      </c>
      <c r="Z529" s="5"/>
    </row>
    <row r="530" spans="1:28" x14ac:dyDescent="0.2">
      <c r="A530" s="4" t="s">
        <v>20</v>
      </c>
      <c r="B530" s="4" t="str">
        <f t="shared" si="51"/>
        <v>Piaseczno2008</v>
      </c>
      <c r="C530" s="4" t="s">
        <v>108</v>
      </c>
      <c r="D530" s="4">
        <v>2008</v>
      </c>
      <c r="E530" s="4">
        <v>1103</v>
      </c>
      <c r="F530" s="4">
        <v>68137</v>
      </c>
      <c r="G530" s="4">
        <v>1.797414843855307</v>
      </c>
      <c r="H530" s="4">
        <v>0</v>
      </c>
      <c r="I530" s="4">
        <v>1</v>
      </c>
      <c r="J530" s="4">
        <v>0</v>
      </c>
      <c r="K530" s="4">
        <v>0.27021908623109309</v>
      </c>
      <c r="L530" s="4">
        <v>12826</v>
      </c>
      <c r="M530" s="4">
        <v>52.834730029205865</v>
      </c>
      <c r="N530" s="4">
        <v>16.649999999999999</v>
      </c>
      <c r="O530" s="4">
        <v>1</v>
      </c>
      <c r="P530" s="4">
        <v>2.5000000000000001E-2</v>
      </c>
      <c r="R530" s="4">
        <f t="shared" ref="R530:R540" si="53">F530/L530</f>
        <v>5.3124122875409325</v>
      </c>
      <c r="S530" s="4">
        <v>6950.357</v>
      </c>
      <c r="T530">
        <v>125.39999999999999</v>
      </c>
      <c r="U530">
        <f>VLOOKUP(B530,srednia_mediana!$C:$E,2,0)</f>
        <v>3965.8342299790302</v>
      </c>
      <c r="V530">
        <f>VLOOKUP(B530,po_typach_srednie!$C:$F,2,0)</f>
        <v>4972.7951189830001</v>
      </c>
      <c r="W530">
        <f>VLOOKUP(B530,po_typach_srednie!C:F,4,0)</f>
        <v>491.15263531438097</v>
      </c>
      <c r="X530">
        <f>VLOOKUP(B530,po_typach_srednie!$C:$F,3,0)</f>
        <v>255.33772294706401</v>
      </c>
      <c r="Y530">
        <f>VLOOKUP(B530,srednia_mediana!$C:$E,3,0)</f>
        <v>3814.4257701956199</v>
      </c>
      <c r="Z530" s="5">
        <v>106.8</v>
      </c>
      <c r="AA530">
        <v>10873.18</v>
      </c>
      <c r="AB530">
        <v>9937.5409999999993</v>
      </c>
    </row>
    <row r="531" spans="1:28" x14ac:dyDescent="0.2">
      <c r="A531" s="4" t="s">
        <v>20</v>
      </c>
      <c r="B531" s="4" t="str">
        <f t="shared" si="51"/>
        <v>Piaseczno2009</v>
      </c>
      <c r="C531" s="4" t="s">
        <v>108</v>
      </c>
      <c r="D531" s="4">
        <v>2009</v>
      </c>
      <c r="E531" s="4">
        <v>943</v>
      </c>
      <c r="F531" s="4">
        <v>69967</v>
      </c>
      <c r="G531" s="4">
        <v>1.7582999719068695</v>
      </c>
      <c r="H531" s="4">
        <v>0</v>
      </c>
      <c r="I531" s="4">
        <v>1</v>
      </c>
      <c r="J531" s="4">
        <v>0</v>
      </c>
      <c r="K531" s="4">
        <v>0.27124044908779044</v>
      </c>
      <c r="L531" s="4">
        <v>12826</v>
      </c>
      <c r="M531" s="4">
        <v>58.59905383966727</v>
      </c>
      <c r="N531" s="4">
        <v>16.649999999999999</v>
      </c>
      <c r="O531" s="4">
        <v>1</v>
      </c>
      <c r="P531" s="4">
        <v>0.04</v>
      </c>
      <c r="R531" s="4">
        <f t="shared" si="53"/>
        <v>5.4550912209574305</v>
      </c>
      <c r="S531" s="4">
        <v>7030.5550000000003</v>
      </c>
      <c r="T531">
        <v>278.60000000000002</v>
      </c>
      <c r="U531">
        <f>VLOOKUP(B531,srednia_mediana!$C:$E,2,0)</f>
        <v>4507.7565319024798</v>
      </c>
      <c r="V531">
        <f>VLOOKUP(B531,po_typach_srednie!$C:$F,2,0)</f>
        <v>5137.9995073262698</v>
      </c>
      <c r="W531">
        <f>VLOOKUP(B531,po_typach_srednie!C:F,4,0)</f>
        <v>578.422609694166</v>
      </c>
      <c r="X531">
        <f>VLOOKUP(B531,po_typach_srednie!$C:$F,3,0)</f>
        <v>403.84115812434999</v>
      </c>
      <c r="Y531">
        <f>VLOOKUP(B531,srednia_mediana!$C:$E,3,0)</f>
        <v>4674.9911823820003</v>
      </c>
      <c r="Z531" s="5">
        <v>107.1</v>
      </c>
      <c r="AA531">
        <v>11008.68</v>
      </c>
      <c r="AB531">
        <v>10050.799999999999</v>
      </c>
    </row>
    <row r="532" spans="1:28" x14ac:dyDescent="0.2">
      <c r="A532" s="4" t="s">
        <v>20</v>
      </c>
      <c r="B532" s="4" t="str">
        <f t="shared" si="51"/>
        <v>Piaseczno2010</v>
      </c>
      <c r="C532" s="4" t="s">
        <v>108</v>
      </c>
      <c r="D532" s="4">
        <v>2010</v>
      </c>
      <c r="E532" s="4">
        <v>1130</v>
      </c>
      <c r="F532" s="4">
        <v>71706</v>
      </c>
      <c r="G532" s="4">
        <v>1.7201449166104752</v>
      </c>
      <c r="H532" s="4">
        <v>0</v>
      </c>
      <c r="I532" s="4">
        <v>1</v>
      </c>
      <c r="J532" s="4">
        <v>0</v>
      </c>
      <c r="K532" s="4">
        <v>0.27320053017308593</v>
      </c>
      <c r="L532" s="4">
        <v>12826</v>
      </c>
      <c r="M532" s="4">
        <v>64.150838144646187</v>
      </c>
      <c r="N532" s="4">
        <v>16.649999999999999</v>
      </c>
      <c r="O532" s="4">
        <v>1</v>
      </c>
      <c r="P532" s="4">
        <v>0.04</v>
      </c>
      <c r="R532" s="4">
        <f t="shared" si="53"/>
        <v>5.590675191018244</v>
      </c>
      <c r="S532" s="4">
        <v>5720.6679999999997</v>
      </c>
      <c r="T532">
        <v>300.89999999999998</v>
      </c>
      <c r="U532">
        <f>VLOOKUP(B532,srednia_mediana!$C:$E,2,0)</f>
        <v>4261.5190823434004</v>
      </c>
      <c r="V532">
        <f>VLOOKUP(B532,po_typach_srednie!$C:$F,2,0)</f>
        <v>4680.6841234931699</v>
      </c>
      <c r="W532">
        <f>VLOOKUP(B532,po_typach_srednie!C:F,4,0)</f>
        <v>653.77785842749302</v>
      </c>
      <c r="X532">
        <f>VLOOKUP(B532,po_typach_srednie!$C:$F,3,0)</f>
        <v>407.21660257080998</v>
      </c>
      <c r="Y532">
        <f>VLOOKUP(B532,srednia_mediana!$C:$E,3,0)</f>
        <v>3702.0212674987101</v>
      </c>
      <c r="Z532" s="5">
        <v>102.2</v>
      </c>
      <c r="AA532">
        <v>8795.5339999999997</v>
      </c>
      <c r="AB532">
        <v>8200.9629999999997</v>
      </c>
    </row>
    <row r="533" spans="1:28" x14ac:dyDescent="0.2">
      <c r="A533" s="4" t="s">
        <v>20</v>
      </c>
      <c r="B533" s="4" t="str">
        <f t="shared" si="51"/>
        <v>Piaseczno2011</v>
      </c>
      <c r="C533" s="4" t="s">
        <v>108</v>
      </c>
      <c r="D533" s="4">
        <v>2011</v>
      </c>
      <c r="E533" s="4">
        <v>1009</v>
      </c>
      <c r="F533" s="4">
        <v>73450</v>
      </c>
      <c r="G533" s="4">
        <v>1.6064790928889536</v>
      </c>
      <c r="H533" s="4">
        <v>0</v>
      </c>
      <c r="I533" s="4">
        <v>1</v>
      </c>
      <c r="J533" s="4">
        <v>0</v>
      </c>
      <c r="K533" s="4">
        <v>0.27329019179791048</v>
      </c>
      <c r="L533" s="4">
        <v>12826</v>
      </c>
      <c r="M533" s="4">
        <v>66.71204901293396</v>
      </c>
      <c r="N533" s="4">
        <v>16.649999999999999</v>
      </c>
      <c r="O533" s="4">
        <v>1</v>
      </c>
      <c r="P533" s="4">
        <v>4.2000000000000003E-2</v>
      </c>
      <c r="R533" s="4">
        <f t="shared" si="53"/>
        <v>5.7266489942304695</v>
      </c>
      <c r="S533" s="4">
        <v>6495.9070000000002</v>
      </c>
      <c r="T533">
        <v>215.5</v>
      </c>
      <c r="U533">
        <f>VLOOKUP(B533,srednia_mediana!$C:$E,2,0)</f>
        <v>4158.52042811519</v>
      </c>
      <c r="V533">
        <f>VLOOKUP(B533,po_typach_srednie!$C:$F,2,0)</f>
        <v>4868.9821008398903</v>
      </c>
      <c r="W533">
        <f>VLOOKUP(B533,po_typach_srednie!C:F,4,0)</f>
        <v>628.22112738014198</v>
      </c>
      <c r="X533">
        <f>VLOOKUP(B533,po_typach_srednie!$C:$F,3,0)</f>
        <v>443.60661241116998</v>
      </c>
      <c r="Y533">
        <f>VLOOKUP(B533,srednia_mediana!$C:$E,3,0)</f>
        <v>4136.0526944066196</v>
      </c>
      <c r="Z533" s="5">
        <v>105.1</v>
      </c>
      <c r="AA533">
        <v>10105.35</v>
      </c>
      <c r="AB533">
        <v>9295.7630000000008</v>
      </c>
    </row>
    <row r="534" spans="1:28" x14ac:dyDescent="0.2">
      <c r="A534" s="4" t="s">
        <v>20</v>
      </c>
      <c r="B534" s="4" t="str">
        <f t="shared" si="51"/>
        <v>Piaseczno2012</v>
      </c>
      <c r="C534" s="4" t="s">
        <v>108</v>
      </c>
      <c r="D534" s="4">
        <v>2012</v>
      </c>
      <c r="E534" s="4">
        <v>792</v>
      </c>
      <c r="F534" s="4">
        <v>75008</v>
      </c>
      <c r="G534" s="4">
        <v>1.5817363495574783</v>
      </c>
      <c r="H534" s="4">
        <v>0</v>
      </c>
      <c r="I534" s="4">
        <v>1</v>
      </c>
      <c r="J534" s="4">
        <v>0</v>
      </c>
      <c r="K534" s="4">
        <v>0.2734157180726649</v>
      </c>
      <c r="L534" s="4">
        <v>12826</v>
      </c>
      <c r="M534" s="4">
        <v>66.659556313993178</v>
      </c>
      <c r="N534" s="4">
        <v>16.649999999999999</v>
      </c>
      <c r="O534" s="4">
        <v>1</v>
      </c>
      <c r="P534" s="4">
        <v>0.05</v>
      </c>
      <c r="R534" s="4">
        <f t="shared" si="53"/>
        <v>5.8481210042101983</v>
      </c>
      <c r="S534" s="4">
        <v>6629.5690000000004</v>
      </c>
      <c r="T534">
        <v>217.5</v>
      </c>
      <c r="U534">
        <f>VLOOKUP(B534,srednia_mediana!$C:$E,2,0)</f>
        <v>4278.2146031485199</v>
      </c>
      <c r="V534">
        <f>VLOOKUP(B534,po_typach_srednie!$C:$F,2,0)</f>
        <v>4992.2356492390099</v>
      </c>
      <c r="W534">
        <f>VLOOKUP(B534,po_typach_srednie!C:F,4,0)</f>
        <v>722.30056379387895</v>
      </c>
      <c r="X534">
        <f>VLOOKUP(B534,po_typach_srednie!$C:$F,3,0)</f>
        <v>391.92537275439599</v>
      </c>
      <c r="Y534">
        <f>VLOOKUP(B534,srednia_mediana!$C:$E,3,0)</f>
        <v>4376.34927451363</v>
      </c>
      <c r="Z534" s="5">
        <v>105.6</v>
      </c>
      <c r="AA534">
        <v>10331.18</v>
      </c>
      <c r="AB534">
        <v>9484.5210000000006</v>
      </c>
    </row>
    <row r="535" spans="1:28" x14ac:dyDescent="0.2">
      <c r="A535" s="4" t="s">
        <v>20</v>
      </c>
      <c r="B535" s="4" t="str">
        <f t="shared" si="51"/>
        <v>Piaseczno2013</v>
      </c>
      <c r="C535" s="4" t="s">
        <v>108</v>
      </c>
      <c r="D535" s="4">
        <v>2013</v>
      </c>
      <c r="E535" s="4">
        <v>916</v>
      </c>
      <c r="F535" s="4">
        <v>76693</v>
      </c>
      <c r="G535" s="4">
        <v>1.5005294911590157</v>
      </c>
      <c r="H535" s="4">
        <v>0</v>
      </c>
      <c r="I535" s="4">
        <v>1</v>
      </c>
      <c r="J535" s="4">
        <v>0</v>
      </c>
      <c r="K535" s="4">
        <v>0.27331592078590367</v>
      </c>
      <c r="L535" s="4">
        <v>12826</v>
      </c>
      <c r="M535" s="4">
        <v>74.322297993297951</v>
      </c>
      <c r="N535" s="4">
        <v>16.649999999999999</v>
      </c>
      <c r="O535" s="4">
        <v>1</v>
      </c>
      <c r="P535" s="4">
        <v>5.0999999999999997E-2</v>
      </c>
      <c r="R535" s="4">
        <f t="shared" si="53"/>
        <v>5.9794947762357715</v>
      </c>
      <c r="S535" s="4">
        <v>5506.81</v>
      </c>
      <c r="T535">
        <v>219.62</v>
      </c>
      <c r="U535">
        <f>VLOOKUP(B535,srednia_mediana!$C:$E,2,0)</f>
        <v>4113.5177213486604</v>
      </c>
      <c r="V535">
        <f>VLOOKUP(B535,po_typach_srednie!$C:$F,2,0)</f>
        <v>4954.3393315588601</v>
      </c>
      <c r="W535">
        <f>VLOOKUP(B535,po_typach_srednie!C:F,4,0)</f>
        <v>535.29249384667003</v>
      </c>
      <c r="X535">
        <f>VLOOKUP(B535,po_typach_srednie!$C:$F,3,0)</f>
        <v>259.23728937125998</v>
      </c>
      <c r="Y535">
        <f>VLOOKUP(B535,srednia_mediana!$C:$E,3,0)</f>
        <v>4278.1982735234296</v>
      </c>
      <c r="Z535" s="5">
        <v>101.4</v>
      </c>
      <c r="AA535">
        <v>8434.2049999999999</v>
      </c>
      <c r="AB535">
        <v>7898.95</v>
      </c>
    </row>
    <row r="536" spans="1:28" x14ac:dyDescent="0.2">
      <c r="A536" s="4" t="s">
        <v>20</v>
      </c>
      <c r="B536" s="4" t="str">
        <f t="shared" si="51"/>
        <v>Piaseczno2014</v>
      </c>
      <c r="C536" s="4" t="s">
        <v>108</v>
      </c>
      <c r="D536" s="4">
        <v>2014</v>
      </c>
      <c r="E536" s="4">
        <v>849</v>
      </c>
      <c r="F536" s="4">
        <v>78180</v>
      </c>
      <c r="G536" s="4">
        <v>1.5312048427765483</v>
      </c>
      <c r="H536" s="4">
        <v>0</v>
      </c>
      <c r="I536" s="4">
        <v>1</v>
      </c>
      <c r="J536" s="4">
        <v>0</v>
      </c>
      <c r="K536" s="4">
        <v>0.27325978481210039</v>
      </c>
      <c r="L536" s="4">
        <v>12826</v>
      </c>
      <c r="M536" s="4">
        <v>76.745970836531086</v>
      </c>
      <c r="N536" s="4">
        <v>16.649999999999999</v>
      </c>
      <c r="O536" s="4">
        <v>1</v>
      </c>
      <c r="P536" s="4">
        <v>4.7E-2</v>
      </c>
      <c r="R536" s="4">
        <f t="shared" si="53"/>
        <v>6.0954311554654605</v>
      </c>
      <c r="S536" s="4">
        <v>5426.6130000000003</v>
      </c>
      <c r="T536">
        <v>239.86</v>
      </c>
      <c r="U536">
        <f>VLOOKUP(B536,srednia_mediana!$C:$E,2,0)</f>
        <v>3650.0888988086899</v>
      </c>
      <c r="V536">
        <f>VLOOKUP(B536,po_typach_srednie!$C:$F,2,0)</f>
        <v>4901.9333526467299</v>
      </c>
      <c r="W536">
        <f>VLOOKUP(B536,po_typach_srednie!C:F,4,0)</f>
        <v>610.236070095061</v>
      </c>
      <c r="X536">
        <f>VLOOKUP(B536,po_typach_srednie!$C:$F,3,0)</f>
        <v>297.698923389274</v>
      </c>
      <c r="Y536">
        <f>VLOOKUP(B536,srednia_mediana!$C:$E,3,0)</f>
        <v>3820.6010565011702</v>
      </c>
      <c r="Z536" s="5">
        <v>101.1</v>
      </c>
      <c r="AA536">
        <v>8298.7060000000001</v>
      </c>
      <c r="AB536">
        <v>7785.6949999999997</v>
      </c>
    </row>
    <row r="537" spans="1:28" x14ac:dyDescent="0.2">
      <c r="A537" s="4" t="s">
        <v>20</v>
      </c>
      <c r="B537" s="4" t="str">
        <f t="shared" si="51"/>
        <v>Piaseczno2015</v>
      </c>
      <c r="C537" s="4" t="s">
        <v>108</v>
      </c>
      <c r="D537" s="4">
        <v>2015</v>
      </c>
      <c r="E537" s="4">
        <v>770</v>
      </c>
      <c r="F537" s="4">
        <v>79741</v>
      </c>
      <c r="G537" s="4">
        <v>1.5357711185347465</v>
      </c>
      <c r="H537" s="4">
        <v>0</v>
      </c>
      <c r="I537" s="4">
        <v>1</v>
      </c>
      <c r="J537" s="4">
        <v>0</v>
      </c>
      <c r="K537" s="4">
        <v>0.27168953687821612</v>
      </c>
      <c r="L537" s="4">
        <v>12826</v>
      </c>
      <c r="M537" s="4">
        <v>73.989541139438927</v>
      </c>
      <c r="N537" s="4">
        <v>16.649999999999999</v>
      </c>
      <c r="O537" s="4">
        <v>1</v>
      </c>
      <c r="P537" s="4">
        <v>4.2999999999999997E-2</v>
      </c>
      <c r="Q537" s="4">
        <v>5171</v>
      </c>
      <c r="R537" s="4">
        <f t="shared" si="53"/>
        <v>6.2171370653360363</v>
      </c>
      <c r="S537" s="4">
        <v>5239.4859999999999</v>
      </c>
      <c r="T537">
        <v>239.55</v>
      </c>
      <c r="U537">
        <f>VLOOKUP(B537,srednia_mediana!$C:$E,2,0)</f>
        <v>3348.0366216581301</v>
      </c>
      <c r="V537">
        <f>VLOOKUP(B537,po_typach_srednie!$C:$F,2,0)</f>
        <v>5078.4009092064998</v>
      </c>
      <c r="W537">
        <f>VLOOKUP(B537,po_typach_srednie!C:F,4,0)</f>
        <v>670.48400954755095</v>
      </c>
      <c r="X537">
        <f>VLOOKUP(B537,po_typach_srednie!$C:$F,3,0)</f>
        <v>154.74564995187899</v>
      </c>
      <c r="Y537">
        <f>VLOOKUP(B537,srednia_mediana!$C:$E,3,0)</f>
        <v>3412.6696539791301</v>
      </c>
      <c r="Z537" s="5">
        <v>100.4</v>
      </c>
      <c r="AA537">
        <v>7982.5429999999997</v>
      </c>
      <c r="AB537">
        <v>7521.433</v>
      </c>
    </row>
    <row r="538" spans="1:28" x14ac:dyDescent="0.2">
      <c r="A538" s="4" t="s">
        <v>20</v>
      </c>
      <c r="B538" s="4" t="str">
        <f t="shared" si="51"/>
        <v>Piaseczno2016</v>
      </c>
      <c r="C538" s="4" t="s">
        <v>108</v>
      </c>
      <c r="D538" s="4">
        <v>2016</v>
      </c>
      <c r="E538" s="4">
        <v>704</v>
      </c>
      <c r="F538" s="4">
        <v>81207</v>
      </c>
      <c r="G538" s="4">
        <v>1.5233254214590006</v>
      </c>
      <c r="H538" s="4">
        <v>0</v>
      </c>
      <c r="I538" s="4">
        <v>1</v>
      </c>
      <c r="J538" s="4">
        <v>0</v>
      </c>
      <c r="K538" s="4">
        <v>0.27122641509433965</v>
      </c>
      <c r="L538" s="4">
        <v>12826</v>
      </c>
      <c r="M538" s="4">
        <v>70.190993387269572</v>
      </c>
      <c r="N538" s="4">
        <v>16.649999999999999</v>
      </c>
      <c r="O538" s="4">
        <v>1</v>
      </c>
      <c r="P538" s="4">
        <v>3.7999999999999999E-2</v>
      </c>
      <c r="Q538" s="4">
        <v>5068</v>
      </c>
      <c r="R538" s="4">
        <f t="shared" si="53"/>
        <v>6.3314361453297989</v>
      </c>
      <c r="S538" s="4">
        <v>4998.8950000000004</v>
      </c>
      <c r="T538">
        <v>269.96000000000004</v>
      </c>
      <c r="U538">
        <f>VLOOKUP(B538,srednia_mediana!$C:$E,2,0)</f>
        <v>3194.5446462377199</v>
      </c>
      <c r="V538">
        <f>VLOOKUP(B538,po_typach_srednie!$C:$F,2,0)</f>
        <v>5141.91517926301</v>
      </c>
      <c r="W538">
        <f>VLOOKUP(B538,po_typach_srednie!C:F,4,0)</f>
        <v>599.96415524395104</v>
      </c>
      <c r="X538">
        <f>VLOOKUP(B538,po_typach_srednie!$C:$F,3,0)</f>
        <v>199.49480054337201</v>
      </c>
      <c r="Y538">
        <f>VLOOKUP(B538,srednia_mediana!$C:$E,3,0)</f>
        <v>3226.4309112567298</v>
      </c>
      <c r="Z538" s="5">
        <v>99.5</v>
      </c>
      <c r="AA538">
        <v>7576.0469999999996</v>
      </c>
      <c r="AB538">
        <v>7181.6670000000004</v>
      </c>
    </row>
    <row r="539" spans="1:28" x14ac:dyDescent="0.2">
      <c r="A539" s="4" t="s">
        <v>20</v>
      </c>
      <c r="B539" s="4" t="str">
        <f t="shared" si="51"/>
        <v>Piaseczno2017</v>
      </c>
      <c r="C539" s="4" t="s">
        <v>108</v>
      </c>
      <c r="D539" s="4">
        <v>2017</v>
      </c>
      <c r="E539" s="4">
        <v>840</v>
      </c>
      <c r="F539" s="4">
        <v>82526</v>
      </c>
      <c r="G539" s="4">
        <v>1.5022334963934962</v>
      </c>
      <c r="H539" s="4">
        <v>0</v>
      </c>
      <c r="I539" s="4">
        <v>1</v>
      </c>
      <c r="J539" s="4">
        <v>0</v>
      </c>
      <c r="K539" s="4">
        <v>0.27029081553095274</v>
      </c>
      <c r="L539" s="4">
        <v>12826</v>
      </c>
      <c r="M539" s="4">
        <v>69.069141846206051</v>
      </c>
      <c r="N539" s="4">
        <v>16.649999999999999</v>
      </c>
      <c r="O539" s="4">
        <v>1</v>
      </c>
      <c r="P539" s="4">
        <v>3.2000000000000001E-2</v>
      </c>
      <c r="Q539" s="4">
        <v>5296</v>
      </c>
      <c r="R539" s="4">
        <f t="shared" si="53"/>
        <v>6.4342741306720725</v>
      </c>
      <c r="S539" s="4">
        <v>5453.3450000000003</v>
      </c>
      <c r="T539">
        <v>255.96</v>
      </c>
      <c r="U539">
        <f>VLOOKUP(B539,srednia_mediana!$C:$E,2,0)</f>
        <v>3472.9110205203401</v>
      </c>
      <c r="V539">
        <f>VLOOKUP(B539,po_typach_srednie!$C:$F,2,0)</f>
        <v>5209.9473955209796</v>
      </c>
      <c r="W539">
        <f>VLOOKUP(B539,po_typach_srednie!C:F,4,0)</f>
        <v>779.57303877467803</v>
      </c>
      <c r="X539">
        <f>VLOOKUP(B539,po_typach_srednie!$C:$F,3,0)</f>
        <v>212.65727908994401</v>
      </c>
      <c r="Y539">
        <f>VLOOKUP(B539,srednia_mediana!$C:$E,3,0)</f>
        <v>3584.39564094973</v>
      </c>
      <c r="Z539" s="5">
        <v>101.2</v>
      </c>
      <c r="AA539">
        <v>8343.8719999999994</v>
      </c>
      <c r="AB539">
        <v>7823.4459999999999</v>
      </c>
    </row>
    <row r="540" spans="1:28" x14ac:dyDescent="0.2">
      <c r="A540" s="4" t="s">
        <v>20</v>
      </c>
      <c r="B540" s="4" t="str">
        <f t="shared" si="51"/>
        <v>Piaseczno2018</v>
      </c>
      <c r="C540" s="4" t="s">
        <v>108</v>
      </c>
      <c r="D540" s="4">
        <v>2018</v>
      </c>
      <c r="E540" s="4">
        <v>802</v>
      </c>
      <c r="F540" s="4">
        <v>83792</v>
      </c>
      <c r="G540" s="4">
        <v>1.4183341791198736</v>
      </c>
      <c r="H540" s="4">
        <v>0</v>
      </c>
      <c r="I540" s="4">
        <v>1</v>
      </c>
      <c r="J540" s="4">
        <v>0</v>
      </c>
      <c r="K540" s="4">
        <v>0.27093481989708407</v>
      </c>
      <c r="L540" s="4">
        <v>12826</v>
      </c>
      <c r="M540" s="4">
        <v>69.219018522054611</v>
      </c>
      <c r="N540" s="4">
        <v>16.649999999999999</v>
      </c>
      <c r="O540" s="4">
        <v>1</v>
      </c>
      <c r="P540" s="4">
        <v>2.8999999999999998E-2</v>
      </c>
      <c r="Q540" s="4">
        <v>5717</v>
      </c>
      <c r="R540" s="4">
        <f t="shared" si="53"/>
        <v>6.5329798846093876</v>
      </c>
      <c r="S540" s="4">
        <v>5560.2740000000003</v>
      </c>
      <c r="T540">
        <v>285.98</v>
      </c>
      <c r="U540">
        <f>VLOOKUP(B540,srednia_mediana!$C:$E,2,0)</f>
        <v>3119.6402606534002</v>
      </c>
      <c r="V540">
        <f>VLOOKUP(B540,po_typach_srednie!$C:$F,2,0)</f>
        <v>5544.8665451687903</v>
      </c>
      <c r="W540">
        <f>VLOOKUP(B540,po_typach_srednie!C:F,4,0)</f>
        <v>653.44850884508298</v>
      </c>
      <c r="X540">
        <f>VLOOKUP(B540,po_typach_srednie!$C:$F,3,0)</f>
        <v>204.64023756265399</v>
      </c>
      <c r="Y540">
        <f>VLOOKUP(B540,srednia_mediana!$C:$E,3,0)</f>
        <v>3136.5005169604401</v>
      </c>
      <c r="Z540" s="5">
        <v>101.6</v>
      </c>
      <c r="AA540">
        <v>8524.5370000000003</v>
      </c>
      <c r="AB540">
        <v>7974.4530000000004</v>
      </c>
    </row>
    <row r="541" spans="1:28" x14ac:dyDescent="0.2">
      <c r="A541" s="4" t="s">
        <v>20</v>
      </c>
      <c r="B541" s="4" t="str">
        <f t="shared" si="51"/>
        <v>Piaseczno2019</v>
      </c>
      <c r="C541" s="4" t="s">
        <v>108</v>
      </c>
      <c r="D541" s="4">
        <v>2019</v>
      </c>
      <c r="E541" s="4">
        <f>VLOOKUP(A541,Sheet1!$A:$B,2,0)</f>
        <v>909</v>
      </c>
      <c r="H541" s="4">
        <v>0</v>
      </c>
      <c r="I541" s="4">
        <v>1</v>
      </c>
      <c r="J541" s="4">
        <v>0</v>
      </c>
      <c r="U541">
        <f>VLOOKUP(B541,srednia_mediana!$C:$E,2,0)</f>
        <v>6297.3445387617603</v>
      </c>
      <c r="V541">
        <f>VLOOKUP(B541,po_typach_srednie!$C:$F,2,0)</f>
        <v>6297.3445387617603</v>
      </c>
      <c r="Y541">
        <f>VLOOKUP(B541,srednia_mediana!$C:$E,3,0)</f>
        <v>6438.0952380952403</v>
      </c>
      <c r="Z541" s="5"/>
    </row>
    <row r="542" spans="1:28" x14ac:dyDescent="0.2">
      <c r="A542" s="4" t="s">
        <v>89</v>
      </c>
      <c r="B542" s="4" t="str">
        <f t="shared" si="51"/>
        <v>Piastow2008</v>
      </c>
      <c r="C542" s="4" t="s">
        <v>1</v>
      </c>
      <c r="D542" s="4">
        <v>2008</v>
      </c>
      <c r="E542" s="4">
        <v>119</v>
      </c>
      <c r="F542" s="4">
        <v>23082</v>
      </c>
      <c r="G542" s="4">
        <v>1.2043458629548722</v>
      </c>
      <c r="H542" s="4">
        <v>1</v>
      </c>
      <c r="I542" s="4">
        <v>0</v>
      </c>
      <c r="J542" s="4">
        <v>0</v>
      </c>
      <c r="K542" s="4">
        <v>0.5</v>
      </c>
      <c r="L542" s="4">
        <v>576</v>
      </c>
      <c r="M542" s="4">
        <v>21.661901048436011</v>
      </c>
      <c r="N542" s="4">
        <v>12.5</v>
      </c>
      <c r="O542" s="4">
        <v>1</v>
      </c>
      <c r="P542" s="4">
        <v>2.3E-2</v>
      </c>
      <c r="R542" s="4">
        <f t="shared" ref="R542:R552" si="54">F542/L542</f>
        <v>40.072916666666664</v>
      </c>
      <c r="S542" s="4">
        <v>6604.8890000000001</v>
      </c>
      <c r="T542">
        <v>63.800000000000004</v>
      </c>
      <c r="U542">
        <f>VLOOKUP(B542,srednia_mediana!$C:$E,2,0)</f>
        <v>4628.1428157451401</v>
      </c>
      <c r="V542">
        <f>VLOOKUP(B542,po_typach_srednie!$C:$F,2,0)</f>
        <v>5632.3110789809798</v>
      </c>
      <c r="W542">
        <f>VLOOKUP(B542,po_typach_srednie!C:F,4,0)</f>
        <v>1257.00650345338</v>
      </c>
      <c r="Y542">
        <f>VLOOKUP(B542,srednia_mediana!$C:$E,3,0)</f>
        <v>4781.6016259113403</v>
      </c>
      <c r="Z542" s="5">
        <v>107.1</v>
      </c>
      <c r="AA542">
        <v>11008.68</v>
      </c>
      <c r="AB542">
        <v>10050.799999999999</v>
      </c>
    </row>
    <row r="543" spans="1:28" x14ac:dyDescent="0.2">
      <c r="A543" s="4" t="s">
        <v>89</v>
      </c>
      <c r="B543" s="4" t="str">
        <f t="shared" si="51"/>
        <v>Piastow2009</v>
      </c>
      <c r="C543" s="4" t="s">
        <v>1</v>
      </c>
      <c r="D543" s="4">
        <v>2009</v>
      </c>
      <c r="E543" s="4">
        <v>147</v>
      </c>
      <c r="F543" s="4">
        <v>23018</v>
      </c>
      <c r="G543" s="4">
        <v>1.1748113582041253</v>
      </c>
      <c r="H543" s="4">
        <v>1</v>
      </c>
      <c r="I543" s="4">
        <v>0</v>
      </c>
      <c r="J543" s="4">
        <v>0</v>
      </c>
      <c r="K543" s="4">
        <v>0.5</v>
      </c>
      <c r="L543" s="4">
        <v>576</v>
      </c>
      <c r="M543" s="4">
        <v>26.066556607872098</v>
      </c>
      <c r="N543" s="4">
        <v>12.5</v>
      </c>
      <c r="O543" s="4">
        <v>1</v>
      </c>
      <c r="P543" s="4">
        <v>3.7000000000000005E-2</v>
      </c>
      <c r="R543" s="4">
        <f t="shared" si="54"/>
        <v>39.961805555555557</v>
      </c>
      <c r="S543" s="4">
        <v>6678.0219999999999</v>
      </c>
      <c r="T543">
        <v>40.4</v>
      </c>
      <c r="U543">
        <f>VLOOKUP(B543,srednia_mediana!$C:$E,2,0)</f>
        <v>3526.2994612295802</v>
      </c>
      <c r="V543">
        <f>VLOOKUP(B543,po_typach_srednie!$C:$F,2,0)</f>
        <v>5034.8763565796799</v>
      </c>
      <c r="W543">
        <f>VLOOKUP(B543,po_typach_srednie!C:F,4,0)</f>
        <v>735.43220483191499</v>
      </c>
      <c r="Y543">
        <f>VLOOKUP(B543,srednia_mediana!$C:$E,3,0)</f>
        <v>3533.8514168986799</v>
      </c>
      <c r="Z543" s="5">
        <v>102.2</v>
      </c>
      <c r="AA543">
        <v>8795.5339999999997</v>
      </c>
      <c r="AB543">
        <v>8200.9629999999997</v>
      </c>
    </row>
    <row r="544" spans="1:28" x14ac:dyDescent="0.2">
      <c r="A544" s="4" t="s">
        <v>89</v>
      </c>
      <c r="B544" s="4" t="str">
        <f t="shared" si="51"/>
        <v>Piastow2010</v>
      </c>
      <c r="C544" s="4" t="s">
        <v>1</v>
      </c>
      <c r="D544" s="4">
        <v>2010</v>
      </c>
      <c r="E544" s="4">
        <v>160</v>
      </c>
      <c r="F544" s="4">
        <v>22972</v>
      </c>
      <c r="G544" s="4">
        <v>1.1458199493506427</v>
      </c>
      <c r="H544" s="4">
        <v>1</v>
      </c>
      <c r="I544" s="4">
        <v>0</v>
      </c>
      <c r="J544" s="4">
        <v>0</v>
      </c>
      <c r="K544" s="4">
        <v>0.5</v>
      </c>
      <c r="L544" s="4">
        <v>576</v>
      </c>
      <c r="M544" s="4">
        <v>26.118753264844159</v>
      </c>
      <c r="N544" s="4">
        <v>12.5</v>
      </c>
      <c r="O544" s="4">
        <v>1</v>
      </c>
      <c r="P544" s="4">
        <v>3.9E-2</v>
      </c>
      <c r="R544" s="4">
        <f t="shared" si="54"/>
        <v>39.881944444444443</v>
      </c>
      <c r="S544" s="4">
        <v>5483.5110000000004</v>
      </c>
      <c r="T544">
        <v>43.8</v>
      </c>
      <c r="U544">
        <f>VLOOKUP(B544,srednia_mediana!$C:$E,2,0)</f>
        <v>4512.6428008318298</v>
      </c>
      <c r="V544">
        <f>VLOOKUP(B544,po_typach_srednie!$C:$F,2,0)</f>
        <v>5197.91593111971</v>
      </c>
      <c r="W544">
        <f>VLOOKUP(B544,po_typach_srednie!C:F,4,0)</f>
        <v>1005.6567811233</v>
      </c>
      <c r="Y544">
        <f>VLOOKUP(B544,srednia_mediana!$C:$E,3,0)</f>
        <v>4650.5452688743899</v>
      </c>
      <c r="Z544" s="5">
        <v>105.1</v>
      </c>
      <c r="AA544">
        <v>10105.35</v>
      </c>
      <c r="AB544">
        <v>9295.7630000000008</v>
      </c>
    </row>
    <row r="545" spans="1:28" x14ac:dyDescent="0.2">
      <c r="A545" s="4" t="s">
        <v>89</v>
      </c>
      <c r="B545" s="4" t="str">
        <f t="shared" si="51"/>
        <v>Piastow2011</v>
      </c>
      <c r="C545" s="4" t="s">
        <v>1</v>
      </c>
      <c r="D545" s="4">
        <v>2011</v>
      </c>
      <c r="E545" s="4">
        <v>129</v>
      </c>
      <c r="F545" s="4">
        <v>22936</v>
      </c>
      <c r="G545" s="4">
        <v>1.0728522164161693</v>
      </c>
      <c r="H545" s="4">
        <v>1</v>
      </c>
      <c r="I545" s="4">
        <v>0</v>
      </c>
      <c r="J545" s="4">
        <v>0</v>
      </c>
      <c r="K545" s="4">
        <v>0.5</v>
      </c>
      <c r="L545" s="4">
        <v>576</v>
      </c>
      <c r="M545" s="4">
        <v>21.799790722009067</v>
      </c>
      <c r="N545" s="4">
        <v>12.5</v>
      </c>
      <c r="O545" s="4">
        <v>1</v>
      </c>
      <c r="P545" s="4">
        <v>4.2000000000000003E-2</v>
      </c>
      <c r="R545" s="4">
        <f t="shared" si="54"/>
        <v>39.819444444444443</v>
      </c>
      <c r="S545" s="4">
        <v>6190.4669999999996</v>
      </c>
      <c r="T545">
        <v>69</v>
      </c>
      <c r="U545">
        <f>VLOOKUP(B545,srednia_mediana!$C:$E,2,0)</f>
        <v>4512.9826207229498</v>
      </c>
      <c r="V545">
        <f>VLOOKUP(B545,po_typach_srednie!$C:$F,2,0)</f>
        <v>5279.2170233220804</v>
      </c>
      <c r="W545">
        <f>VLOOKUP(B545,po_typach_srednie!C:F,4,0)</f>
        <v>1090.4689557801601</v>
      </c>
      <c r="Y545">
        <f>VLOOKUP(B545,srednia_mediana!$C:$E,3,0)</f>
        <v>4443.5559502877404</v>
      </c>
      <c r="Z545" s="5">
        <v>105.6</v>
      </c>
      <c r="AA545">
        <v>10331.18</v>
      </c>
      <c r="AB545">
        <v>9484.5210000000006</v>
      </c>
    </row>
    <row r="546" spans="1:28" x14ac:dyDescent="0.2">
      <c r="A546" s="4" t="s">
        <v>89</v>
      </c>
      <c r="B546" s="4" t="str">
        <f t="shared" si="51"/>
        <v>Piastow2012</v>
      </c>
      <c r="C546" s="4" t="s">
        <v>1</v>
      </c>
      <c r="D546" s="4">
        <v>2012</v>
      </c>
      <c r="E546" s="4">
        <v>131</v>
      </c>
      <c r="F546" s="4">
        <v>22914</v>
      </c>
      <c r="G546" s="4">
        <v>1.0520085075613532</v>
      </c>
      <c r="H546" s="4">
        <v>1</v>
      </c>
      <c r="I546" s="4">
        <v>0</v>
      </c>
      <c r="J546" s="4">
        <v>0</v>
      </c>
      <c r="K546" s="4">
        <v>0.5</v>
      </c>
      <c r="L546" s="4">
        <v>576</v>
      </c>
      <c r="M546" s="4">
        <v>26.184865147944489</v>
      </c>
      <c r="N546" s="4">
        <v>12.5</v>
      </c>
      <c r="O546" s="4">
        <v>1</v>
      </c>
      <c r="P546" s="4">
        <v>5.2999999999999999E-2</v>
      </c>
      <c r="R546" s="4">
        <f t="shared" si="54"/>
        <v>39.78125</v>
      </c>
      <c r="S546" s="4">
        <v>6312.3549999999996</v>
      </c>
      <c r="T546">
        <v>69</v>
      </c>
      <c r="U546">
        <f>VLOOKUP(B546,srednia_mediana!$C:$E,2,0)</f>
        <v>4213.9235136381503</v>
      </c>
      <c r="V546">
        <f>VLOOKUP(B546,po_typach_srednie!$C:$F,2,0)</f>
        <v>4848.6998252049598</v>
      </c>
      <c r="W546">
        <f>VLOOKUP(B546,po_typach_srednie!C:F,4,0)</f>
        <v>1077.38173883743</v>
      </c>
      <c r="Y546">
        <f>VLOOKUP(B546,srednia_mediana!$C:$E,3,0)</f>
        <v>4120.5439705612298</v>
      </c>
      <c r="Z546" s="5">
        <v>101.4</v>
      </c>
      <c r="AA546">
        <v>8434.2049999999999</v>
      </c>
      <c r="AB546">
        <v>7898.95</v>
      </c>
    </row>
    <row r="547" spans="1:28" x14ac:dyDescent="0.2">
      <c r="A547" s="4" t="s">
        <v>89</v>
      </c>
      <c r="B547" s="4" t="str">
        <f t="shared" si="51"/>
        <v>Piastow2013</v>
      </c>
      <c r="C547" s="4" t="s">
        <v>1</v>
      </c>
      <c r="D547" s="4">
        <v>2013</v>
      </c>
      <c r="E547" s="4">
        <v>143</v>
      </c>
      <c r="F547" s="4">
        <v>22826</v>
      </c>
      <c r="G547" s="4">
        <v>1.0580285157912195</v>
      </c>
      <c r="H547" s="4">
        <v>1</v>
      </c>
      <c r="I547" s="4">
        <v>0</v>
      </c>
      <c r="J547" s="4">
        <v>0</v>
      </c>
      <c r="K547" s="4">
        <v>0.5</v>
      </c>
      <c r="L547" s="4">
        <v>576</v>
      </c>
      <c r="M547" s="4">
        <v>26.285814422150182</v>
      </c>
      <c r="N547" s="4">
        <v>12.5</v>
      </c>
      <c r="O547" s="4">
        <v>1</v>
      </c>
      <c r="P547" s="4">
        <v>5.5E-2</v>
      </c>
      <c r="R547" s="4">
        <f t="shared" si="54"/>
        <v>39.628472222222221</v>
      </c>
      <c r="S547" s="4">
        <v>5288.4889999999996</v>
      </c>
      <c r="T547">
        <v>68.679999999999993</v>
      </c>
      <c r="U547">
        <f>VLOOKUP(B547,srednia_mediana!$C:$E,2,0)</f>
        <v>3482.23303911224</v>
      </c>
      <c r="V547">
        <f>VLOOKUP(B547,po_typach_srednie!$C:$F,2,0)</f>
        <v>4649.6257619440003</v>
      </c>
      <c r="W547">
        <f>VLOOKUP(B547,po_typach_srednie!C:F,4,0)</f>
        <v>869.49694515545605</v>
      </c>
      <c r="Y547">
        <f>VLOOKUP(B547,srednia_mediana!$C:$E,3,0)</f>
        <v>3473.3788901780099</v>
      </c>
      <c r="Z547" s="5">
        <v>101.1</v>
      </c>
      <c r="AA547">
        <v>8298.7060000000001</v>
      </c>
      <c r="AB547">
        <v>7785.6949999999997</v>
      </c>
    </row>
    <row r="548" spans="1:28" x14ac:dyDescent="0.2">
      <c r="A548" s="4" t="s">
        <v>89</v>
      </c>
      <c r="B548" s="4" t="str">
        <f t="shared" si="51"/>
        <v>Piastow2014</v>
      </c>
      <c r="C548" s="4" t="s">
        <v>1</v>
      </c>
      <c r="D548" s="4">
        <v>2014</v>
      </c>
      <c r="E548" s="4">
        <v>125</v>
      </c>
      <c r="F548" s="4">
        <v>22870</v>
      </c>
      <c r="G548" s="4">
        <v>1.0596033863201795</v>
      </c>
      <c r="H548" s="4">
        <v>1</v>
      </c>
      <c r="I548" s="4">
        <v>0</v>
      </c>
      <c r="J548" s="4">
        <v>0</v>
      </c>
      <c r="K548" s="4">
        <v>0.5</v>
      </c>
      <c r="L548" s="4">
        <v>576</v>
      </c>
      <c r="M548" s="4">
        <v>21.862702229995627</v>
      </c>
      <c r="N548" s="4">
        <v>12.5</v>
      </c>
      <c r="O548" s="4">
        <v>1</v>
      </c>
      <c r="P548" s="4">
        <v>4.9000000000000002E-2</v>
      </c>
      <c r="R548" s="4">
        <f t="shared" si="54"/>
        <v>39.704861111111114</v>
      </c>
      <c r="S548" s="4">
        <v>5215.3549999999996</v>
      </c>
      <c r="T548">
        <v>55.480000000000004</v>
      </c>
      <c r="U548">
        <f>VLOOKUP(B548,srednia_mediana!$C:$E,2,0)</f>
        <v>4657.4339651823502</v>
      </c>
      <c r="V548">
        <f>VLOOKUP(B548,po_typach_srednie!$C:$F,2,0)</f>
        <v>5057.8829267704696</v>
      </c>
      <c r="W548">
        <f>VLOOKUP(B548,po_typach_srednie!C:F,4,0)</f>
        <v>1263.15229076886</v>
      </c>
      <c r="Y548">
        <f>VLOOKUP(B548,srednia_mediana!$C:$E,3,0)</f>
        <v>5069.5065652225603</v>
      </c>
      <c r="Z548" s="5">
        <v>100.4</v>
      </c>
      <c r="AA548">
        <v>7982.5429999999997</v>
      </c>
      <c r="AB548">
        <v>7521.433</v>
      </c>
    </row>
    <row r="549" spans="1:28" x14ac:dyDescent="0.2">
      <c r="A549" s="4" t="s">
        <v>89</v>
      </c>
      <c r="B549" s="4" t="str">
        <f t="shared" si="51"/>
        <v>Piastow2015</v>
      </c>
      <c r="C549" s="4" t="s">
        <v>1</v>
      </c>
      <c r="D549" s="4">
        <v>2015</v>
      </c>
      <c r="E549" s="4">
        <v>122</v>
      </c>
      <c r="F549" s="4">
        <v>22927</v>
      </c>
      <c r="G549" s="4">
        <v>1.0337802230126441</v>
      </c>
      <c r="H549" s="4">
        <v>1</v>
      </c>
      <c r="I549" s="4">
        <v>0</v>
      </c>
      <c r="J549" s="4">
        <v>0</v>
      </c>
      <c r="K549" s="4">
        <v>0.5</v>
      </c>
      <c r="L549" s="4">
        <v>576</v>
      </c>
      <c r="M549" s="4">
        <v>21.808348235704628</v>
      </c>
      <c r="N549" s="4">
        <v>12.5</v>
      </c>
      <c r="O549" s="4">
        <v>1</v>
      </c>
      <c r="P549" s="4">
        <v>4.4999999999999998E-2</v>
      </c>
      <c r="Q549" s="4">
        <v>4940</v>
      </c>
      <c r="R549" s="4">
        <f t="shared" si="54"/>
        <v>39.803819444444443</v>
      </c>
      <c r="S549" s="4">
        <v>5044.7110000000002</v>
      </c>
      <c r="T549">
        <v>54.36</v>
      </c>
      <c r="U549">
        <f>VLOOKUP(B549,srednia_mediana!$C:$E,2,0)</f>
        <v>4504.4751385678301</v>
      </c>
      <c r="V549">
        <f>VLOOKUP(B549,po_typach_srednie!$C:$F,2,0)</f>
        <v>5039.4542112932704</v>
      </c>
      <c r="W549">
        <f>VLOOKUP(B549,po_typach_srednie!C:F,4,0)</f>
        <v>735.30439891137598</v>
      </c>
      <c r="Y549">
        <f>VLOOKUP(B549,srednia_mediana!$C:$E,3,0)</f>
        <v>4730.4380724080602</v>
      </c>
      <c r="Z549" s="5">
        <v>99.5</v>
      </c>
      <c r="AA549">
        <v>7576.0469999999996</v>
      </c>
      <c r="AB549">
        <v>7181.6670000000004</v>
      </c>
    </row>
    <row r="550" spans="1:28" x14ac:dyDescent="0.2">
      <c r="A550" s="4" t="s">
        <v>89</v>
      </c>
      <c r="B550" s="4" t="str">
        <f t="shared" si="51"/>
        <v>Piastow2016</v>
      </c>
      <c r="C550" s="4" t="s">
        <v>1</v>
      </c>
      <c r="D550" s="4">
        <v>2016</v>
      </c>
      <c r="E550" s="4">
        <v>108</v>
      </c>
      <c r="F550" s="4">
        <v>22731</v>
      </c>
      <c r="G550" s="4">
        <v>1.0401262419725186</v>
      </c>
      <c r="H550" s="4">
        <v>1</v>
      </c>
      <c r="I550" s="4">
        <v>0</v>
      </c>
      <c r="J550" s="4">
        <v>0</v>
      </c>
      <c r="K550" s="4">
        <v>0.5</v>
      </c>
      <c r="L550" s="4">
        <v>576</v>
      </c>
      <c r="M550" s="4">
        <v>30.794949628260966</v>
      </c>
      <c r="N550" s="4">
        <v>12.5</v>
      </c>
      <c r="O550" s="4">
        <v>1</v>
      </c>
      <c r="P550" s="4">
        <v>0.04</v>
      </c>
      <c r="Q550" s="4">
        <v>4867</v>
      </c>
      <c r="R550" s="4">
        <f t="shared" si="54"/>
        <v>39.463541666666664</v>
      </c>
      <c r="S550" s="4">
        <v>4825.3109999999997</v>
      </c>
      <c r="T550">
        <v>57.739999999999995</v>
      </c>
      <c r="U550">
        <f>VLOOKUP(B550,srednia_mediana!$C:$E,2,0)</f>
        <v>3532.6121269673599</v>
      </c>
      <c r="V550">
        <f>VLOOKUP(B550,po_typach_srednie!$C:$F,2,0)</f>
        <v>4857.54413270654</v>
      </c>
      <c r="W550">
        <f>VLOOKUP(B550,po_typach_srednie!C:F,4,0)</f>
        <v>755.08852309650104</v>
      </c>
      <c r="X550">
        <f>VLOOKUP(B550,po_typach_srednie!$C:$F,3,0)</f>
        <v>439.947536705966</v>
      </c>
      <c r="Y550">
        <f>VLOOKUP(B550,srednia_mediana!$C:$E,3,0)</f>
        <v>3535.19472050884</v>
      </c>
      <c r="Z550" s="5">
        <v>101.2</v>
      </c>
      <c r="AA550">
        <v>8343.8719999999994</v>
      </c>
      <c r="AB550">
        <v>7823.4459999999999</v>
      </c>
    </row>
    <row r="551" spans="1:28" x14ac:dyDescent="0.2">
      <c r="A551" s="4" t="s">
        <v>89</v>
      </c>
      <c r="B551" s="4" t="str">
        <f t="shared" si="51"/>
        <v>Piastow2017</v>
      </c>
      <c r="C551" s="4" t="s">
        <v>1</v>
      </c>
      <c r="D551" s="4">
        <v>2017</v>
      </c>
      <c r="E551" s="4">
        <v>113</v>
      </c>
      <c r="F551" s="4">
        <v>22732</v>
      </c>
      <c r="G551" s="4">
        <v>1.0276098593027263</v>
      </c>
      <c r="H551" s="4">
        <v>1</v>
      </c>
      <c r="I551" s="4">
        <v>0</v>
      </c>
      <c r="J551" s="4">
        <v>0</v>
      </c>
      <c r="K551" s="4">
        <v>0.5</v>
      </c>
      <c r="L551" s="4">
        <v>576</v>
      </c>
      <c r="M551" s="4">
        <v>35.192679922576104</v>
      </c>
      <c r="N551" s="4">
        <v>12.5</v>
      </c>
      <c r="O551" s="4">
        <v>1</v>
      </c>
      <c r="P551" s="4">
        <v>3.3000000000000002E-2</v>
      </c>
      <c r="Q551" s="4">
        <v>5335</v>
      </c>
      <c r="R551" s="4">
        <f t="shared" si="54"/>
        <v>39.465277777777779</v>
      </c>
      <c r="S551" s="4">
        <v>5239.7330000000002</v>
      </c>
      <c r="T551">
        <v>57.739999999999995</v>
      </c>
      <c r="U551">
        <f>VLOOKUP(B551,srednia_mediana!$C:$E,2,0)</f>
        <v>5460.0202982001101</v>
      </c>
      <c r="V551">
        <f>VLOOKUP(B551,po_typach_srednie!$C:$F,2,0)</f>
        <v>6028.9971298569199</v>
      </c>
      <c r="W551">
        <f>VLOOKUP(B551,po_typach_srednie!C:F,4,0)</f>
        <v>777.39718260212305</v>
      </c>
      <c r="X551">
        <f>VLOOKUP(B551,po_typach_srednie!$C:$F,3,0)</f>
        <v>372.41809172345802</v>
      </c>
      <c r="Y551">
        <f>VLOOKUP(B551,srednia_mediana!$C:$E,3,0)</f>
        <v>5768.8076800683803</v>
      </c>
      <c r="Z551" s="5">
        <v>101.6</v>
      </c>
      <c r="AA551">
        <v>8524.5370000000003</v>
      </c>
      <c r="AB551">
        <v>7974.4530000000004</v>
      </c>
    </row>
    <row r="552" spans="1:28" x14ac:dyDescent="0.2">
      <c r="A552" s="4" t="s">
        <v>89</v>
      </c>
      <c r="B552" s="4" t="str">
        <f t="shared" si="51"/>
        <v>Piastow2018</v>
      </c>
      <c r="C552" s="4" t="s">
        <v>1</v>
      </c>
      <c r="D552" s="4">
        <v>2018</v>
      </c>
      <c r="E552" s="4">
        <v>182</v>
      </c>
      <c r="F552" s="4">
        <v>22657</v>
      </c>
      <c r="G552" s="4">
        <v>0.95700709687974106</v>
      </c>
      <c r="H552" s="4">
        <v>1</v>
      </c>
      <c r="I552" s="4">
        <v>0</v>
      </c>
      <c r="J552" s="4">
        <v>0</v>
      </c>
      <c r="K552" s="4">
        <v>8.6805555555555551E-4</v>
      </c>
      <c r="L552" s="4">
        <v>576</v>
      </c>
      <c r="M552" s="4">
        <v>35.309175972105756</v>
      </c>
      <c r="N552" s="4">
        <v>12.5</v>
      </c>
      <c r="O552" s="4">
        <v>1</v>
      </c>
      <c r="P552" s="4">
        <v>2.8999999999999998E-2</v>
      </c>
      <c r="Q552" s="4">
        <v>5305</v>
      </c>
      <c r="R552" s="4">
        <f t="shared" si="54"/>
        <v>39.335069444444443</v>
      </c>
      <c r="S552" s="4">
        <v>5337.2449999999999</v>
      </c>
      <c r="T552">
        <v>56.980000000000004</v>
      </c>
      <c r="U552">
        <f>VLOOKUP(B552,srednia_mediana!$C:$E,2,0)</f>
        <v>3969.2647483006799</v>
      </c>
      <c r="V552">
        <f>VLOOKUP(B552,po_typach_srednie!$C:$F,2,0)</f>
        <v>5108.6321502718301</v>
      </c>
      <c r="W552">
        <f>VLOOKUP(B552,po_typach_srednie!C:F,4,0)</f>
        <v>828.78062836628897</v>
      </c>
      <c r="X552">
        <f>VLOOKUP(B552,po_typach_srednie!$C:$F,3,0)</f>
        <v>586.57308404523303</v>
      </c>
      <c r="Y552">
        <f>VLOOKUP(B552,srednia_mediana!$C:$E,3,0)</f>
        <v>3912.9657851419702</v>
      </c>
      <c r="Z552" s="5">
        <v>106.8</v>
      </c>
      <c r="AA552">
        <v>10873.18</v>
      </c>
      <c r="AB552">
        <v>9937.5409999999993</v>
      </c>
    </row>
    <row r="553" spans="1:28" x14ac:dyDescent="0.2">
      <c r="A553" s="4" t="s">
        <v>89</v>
      </c>
      <c r="B553" s="4" t="str">
        <f t="shared" si="51"/>
        <v>Piastow2019</v>
      </c>
      <c r="C553" s="4" t="s">
        <v>1</v>
      </c>
      <c r="D553" s="4">
        <v>2019</v>
      </c>
      <c r="E553" s="4">
        <f>VLOOKUP(A553,Sheet1!$A:$B,2,0)</f>
        <v>173</v>
      </c>
      <c r="H553" s="4">
        <v>1</v>
      </c>
      <c r="I553" s="4">
        <v>0</v>
      </c>
      <c r="J553" s="4">
        <v>0</v>
      </c>
      <c r="U553">
        <f>VLOOKUP(B553,srednia_mediana!$C:$E,2,0)</f>
        <v>3915.1788460018702</v>
      </c>
      <c r="V553">
        <f>VLOOKUP(B553,po_typach_srednie!$C:$F,2,0)</f>
        <v>5329.6655338222299</v>
      </c>
      <c r="W553">
        <f>VLOOKUP(B553,po_typach_srednie!C:F,4,0)</f>
        <v>921.55461826024703</v>
      </c>
      <c r="X553">
        <f>VLOOKUP(B553,po_typach_srednie!$C:$F,3,0)</f>
        <v>497.46545053918101</v>
      </c>
      <c r="Y553">
        <f>VLOOKUP(B553,srednia_mediana!$C:$E,3,0)</f>
        <v>3831.8542361865502</v>
      </c>
      <c r="Z553" s="5"/>
    </row>
    <row r="554" spans="1:28" x14ac:dyDescent="0.2">
      <c r="A554" s="4" t="s">
        <v>90</v>
      </c>
      <c r="B554" s="4" t="str">
        <f t="shared" si="51"/>
        <v>PodkowaLesna2008</v>
      </c>
      <c r="C554" s="4" t="s">
        <v>1</v>
      </c>
      <c r="D554" s="4">
        <v>2008</v>
      </c>
      <c r="E554" s="4">
        <v>37</v>
      </c>
      <c r="F554" s="4">
        <v>3836</v>
      </c>
      <c r="G554" s="4">
        <v>3.404627658185079</v>
      </c>
      <c r="H554" s="4">
        <v>1</v>
      </c>
      <c r="I554" s="4">
        <v>0</v>
      </c>
      <c r="J554" s="4">
        <v>0</v>
      </c>
      <c r="K554" s="4">
        <v>0.7359526159921026</v>
      </c>
      <c r="L554" s="4">
        <v>1013</v>
      </c>
      <c r="M554" s="4">
        <v>26.068821689259646</v>
      </c>
      <c r="N554" s="4">
        <v>22.89</v>
      </c>
      <c r="O554" s="4">
        <v>1</v>
      </c>
      <c r="P554" s="4">
        <v>1.7000000000000001E-2</v>
      </c>
      <c r="R554" s="4">
        <f t="shared" ref="R554:R564" si="55">F554/L554</f>
        <v>3.7867719644619942</v>
      </c>
      <c r="S554" s="4">
        <v>6604.8890000000001</v>
      </c>
      <c r="T554">
        <v>62.5</v>
      </c>
      <c r="Z554" s="5">
        <v>102.2</v>
      </c>
      <c r="AA554">
        <v>8795.5339999999997</v>
      </c>
      <c r="AB554">
        <v>8200.9629999999997</v>
      </c>
    </row>
    <row r="555" spans="1:28" x14ac:dyDescent="0.2">
      <c r="A555" s="4" t="s">
        <v>90</v>
      </c>
      <c r="B555" s="4" t="str">
        <f t="shared" si="51"/>
        <v>PodkowaLesna2009</v>
      </c>
      <c r="C555" s="4" t="s">
        <v>1</v>
      </c>
      <c r="D555" s="4">
        <v>2009</v>
      </c>
      <c r="E555" s="4">
        <v>17</v>
      </c>
      <c r="F555" s="4">
        <v>3842</v>
      </c>
      <c r="G555" s="4">
        <v>3.0374975394937551</v>
      </c>
      <c r="H555" s="4">
        <v>1</v>
      </c>
      <c r="I555" s="4">
        <v>0</v>
      </c>
      <c r="J555" s="4">
        <v>0</v>
      </c>
      <c r="K555" s="4">
        <v>0.74681145113524183</v>
      </c>
      <c r="L555" s="4">
        <v>1013</v>
      </c>
      <c r="M555" s="4">
        <v>26.028110359187924</v>
      </c>
      <c r="N555" s="4">
        <v>22.89</v>
      </c>
      <c r="O555" s="4">
        <v>1</v>
      </c>
      <c r="P555" s="4">
        <v>2.6000000000000002E-2</v>
      </c>
      <c r="R555" s="4">
        <f t="shared" si="55"/>
        <v>3.7926949654491611</v>
      </c>
      <c r="S555" s="4">
        <v>6678.0219999999999</v>
      </c>
      <c r="T555">
        <v>62.7</v>
      </c>
      <c r="Z555" s="5">
        <v>105.1</v>
      </c>
      <c r="AA555">
        <v>10105.35</v>
      </c>
      <c r="AB555">
        <v>9295.7630000000008</v>
      </c>
    </row>
    <row r="556" spans="1:28" x14ac:dyDescent="0.2">
      <c r="A556" s="4" t="s">
        <v>90</v>
      </c>
      <c r="B556" s="4" t="str">
        <f t="shared" si="51"/>
        <v>PodkowaLesna2010</v>
      </c>
      <c r="C556" s="4" t="s">
        <v>1</v>
      </c>
      <c r="D556" s="4">
        <v>2010</v>
      </c>
      <c r="E556" s="4">
        <v>46</v>
      </c>
      <c r="F556" s="4">
        <v>3951</v>
      </c>
      <c r="G556" s="4">
        <v>2.6633724925634872</v>
      </c>
      <c r="H556" s="4">
        <v>1</v>
      </c>
      <c r="I556" s="4">
        <v>0</v>
      </c>
      <c r="J556" s="4">
        <v>0</v>
      </c>
      <c r="K556" s="4">
        <v>0.75736426456071082</v>
      </c>
      <c r="L556" s="4">
        <v>1013</v>
      </c>
      <c r="M556" s="4">
        <v>25.310048089091371</v>
      </c>
      <c r="N556" s="4">
        <v>22.89</v>
      </c>
      <c r="O556" s="4">
        <v>1</v>
      </c>
      <c r="P556" s="4">
        <v>2.2000000000000002E-2</v>
      </c>
      <c r="R556" s="4">
        <f t="shared" si="55"/>
        <v>3.9002961500493583</v>
      </c>
      <c r="S556" s="4">
        <v>5483.5110000000004</v>
      </c>
      <c r="T556">
        <v>62.7</v>
      </c>
      <c r="Z556" s="5">
        <v>105.6</v>
      </c>
      <c r="AA556">
        <v>10331.18</v>
      </c>
      <c r="AB556">
        <v>9484.5210000000006</v>
      </c>
    </row>
    <row r="557" spans="1:28" x14ac:dyDescent="0.2">
      <c r="A557" s="4" t="s">
        <v>90</v>
      </c>
      <c r="B557" s="4" t="str">
        <f t="shared" si="51"/>
        <v>PodkowaLesna2011</v>
      </c>
      <c r="C557" s="4" t="s">
        <v>1</v>
      </c>
      <c r="D557" s="4">
        <v>2011</v>
      </c>
      <c r="E557" s="4">
        <v>22</v>
      </c>
      <c r="F557" s="4">
        <v>3926</v>
      </c>
      <c r="G557" s="4">
        <v>2.6188368012477956</v>
      </c>
      <c r="H557" s="4">
        <v>1</v>
      </c>
      <c r="I557" s="4">
        <v>0</v>
      </c>
      <c r="J557" s="4">
        <v>0</v>
      </c>
      <c r="K557" s="4">
        <v>0.75838104639684112</v>
      </c>
      <c r="L557" s="4">
        <v>1013</v>
      </c>
      <c r="M557" s="4">
        <v>25.471217524197655</v>
      </c>
      <c r="N557" s="4">
        <v>22.89</v>
      </c>
      <c r="O557" s="4">
        <v>1</v>
      </c>
      <c r="P557" s="4">
        <v>2.8999999999999998E-2</v>
      </c>
      <c r="R557" s="4">
        <f t="shared" si="55"/>
        <v>3.8756169792694966</v>
      </c>
      <c r="S557" s="4">
        <v>6190.4669999999996</v>
      </c>
      <c r="T557">
        <v>62.7</v>
      </c>
      <c r="Z557" s="5">
        <v>101.4</v>
      </c>
      <c r="AA557">
        <v>8434.2049999999999</v>
      </c>
      <c r="AB557">
        <v>7898.95</v>
      </c>
    </row>
    <row r="558" spans="1:28" x14ac:dyDescent="0.2">
      <c r="A558" s="4" t="s">
        <v>90</v>
      </c>
      <c r="B558" s="4" t="str">
        <f t="shared" si="51"/>
        <v>PodkowaLesna2012</v>
      </c>
      <c r="C558" s="4" t="s">
        <v>1</v>
      </c>
      <c r="D558" s="4">
        <v>2012</v>
      </c>
      <c r="E558" s="4">
        <v>29</v>
      </c>
      <c r="F558" s="4">
        <v>3923</v>
      </c>
      <c r="G558" s="4">
        <v>2.7243987568091454</v>
      </c>
      <c r="H558" s="4">
        <v>1</v>
      </c>
      <c r="I558" s="4">
        <v>0</v>
      </c>
      <c r="J558" s="4">
        <v>0</v>
      </c>
      <c r="K558" s="4">
        <v>0.75649555774925969</v>
      </c>
      <c r="L558" s="4">
        <v>1013</v>
      </c>
      <c r="M558" s="4">
        <v>25.490695895997963</v>
      </c>
      <c r="N558" s="4">
        <v>22.89</v>
      </c>
      <c r="O558" s="4">
        <v>1</v>
      </c>
      <c r="P558" s="4">
        <v>3.5000000000000003E-2</v>
      </c>
      <c r="R558" s="4">
        <f t="shared" si="55"/>
        <v>3.8726554787759131</v>
      </c>
      <c r="S558" s="4">
        <v>6312.3549999999996</v>
      </c>
      <c r="T558">
        <v>62.7</v>
      </c>
      <c r="Z558" s="5">
        <v>101.1</v>
      </c>
      <c r="AA558">
        <v>8298.7060000000001</v>
      </c>
      <c r="AB558">
        <v>7785.6949999999997</v>
      </c>
    </row>
    <row r="559" spans="1:28" x14ac:dyDescent="0.2">
      <c r="A559" s="4" t="s">
        <v>90</v>
      </c>
      <c r="B559" s="4" t="str">
        <f t="shared" si="51"/>
        <v>PodkowaLesna2013</v>
      </c>
      <c r="C559" s="4" t="s">
        <v>1</v>
      </c>
      <c r="D559" s="4">
        <v>2013</v>
      </c>
      <c r="E559" s="4">
        <v>39</v>
      </c>
      <c r="F559" s="4">
        <v>3869</v>
      </c>
      <c r="G559" s="4">
        <v>2.7883810998084129</v>
      </c>
      <c r="H559" s="4">
        <v>1</v>
      </c>
      <c r="I559" s="4">
        <v>0</v>
      </c>
      <c r="J559" s="4">
        <v>0</v>
      </c>
      <c r="K559" s="4">
        <v>0.75550839091806521</v>
      </c>
      <c r="L559" s="4">
        <v>1013</v>
      </c>
      <c r="M559" s="4">
        <v>25.846471956577929</v>
      </c>
      <c r="N559" s="4">
        <v>22.89</v>
      </c>
      <c r="O559" s="4">
        <v>1</v>
      </c>
      <c r="P559" s="4">
        <v>3.1E-2</v>
      </c>
      <c r="R559" s="4">
        <f t="shared" si="55"/>
        <v>3.8193484698914117</v>
      </c>
      <c r="S559" s="4">
        <v>5288.4889999999996</v>
      </c>
      <c r="T559">
        <v>62.7</v>
      </c>
      <c r="U559">
        <f>VLOOKUP(B559,srednia_mediana!$C:$E,2,0)</f>
        <v>532.71881933689303</v>
      </c>
      <c r="W559">
        <f>VLOOKUP(B559,po_typach_srednie!C:F,4,0)</f>
        <v>532.71881933689303</v>
      </c>
      <c r="Y559">
        <f>VLOOKUP(B559,srednia_mediana!$C:$E,3,0)</f>
        <v>499.06425452276898</v>
      </c>
      <c r="Z559" s="5">
        <v>100.4</v>
      </c>
      <c r="AA559">
        <v>7982.5429999999997</v>
      </c>
      <c r="AB559">
        <v>7521.433</v>
      </c>
    </row>
    <row r="560" spans="1:28" x14ac:dyDescent="0.2">
      <c r="A560" s="4" t="s">
        <v>90</v>
      </c>
      <c r="B560" s="4" t="str">
        <f t="shared" si="51"/>
        <v>PodkowaLesna2014</v>
      </c>
      <c r="C560" s="4" t="s">
        <v>1</v>
      </c>
      <c r="D560" s="4">
        <v>2014</v>
      </c>
      <c r="E560" s="4">
        <v>32</v>
      </c>
      <c r="F560" s="4">
        <v>3845</v>
      </c>
      <c r="G560" s="4">
        <v>2.763461319932091</v>
      </c>
      <c r="H560" s="4">
        <v>1</v>
      </c>
      <c r="I560" s="4">
        <v>0</v>
      </c>
      <c r="J560" s="4">
        <v>0</v>
      </c>
      <c r="K560" s="4">
        <v>0.76143139190523201</v>
      </c>
      <c r="L560" s="4">
        <v>1013</v>
      </c>
      <c r="M560" s="4">
        <v>26.007802340702209</v>
      </c>
      <c r="N560" s="4">
        <v>22.89</v>
      </c>
      <c r="O560" s="4">
        <v>1</v>
      </c>
      <c r="P560" s="4">
        <v>3.3000000000000002E-2</v>
      </c>
      <c r="R560" s="4">
        <f t="shared" si="55"/>
        <v>3.7956564659427445</v>
      </c>
      <c r="S560" s="4">
        <v>5215.3549999999996</v>
      </c>
      <c r="T560">
        <v>68.7</v>
      </c>
      <c r="U560">
        <f>VLOOKUP(B560,srednia_mediana!$C:$E,2,0)</f>
        <v>707.75266684652797</v>
      </c>
      <c r="W560">
        <f>VLOOKUP(B560,po_typach_srednie!C:F,4,0)</f>
        <v>707.75266684652797</v>
      </c>
      <c r="Y560">
        <f>VLOOKUP(B560,srednia_mediana!$C:$E,3,0)</f>
        <v>642.09274673008304</v>
      </c>
      <c r="Z560" s="5">
        <v>99.5</v>
      </c>
      <c r="AA560">
        <v>7576.0469999999996</v>
      </c>
      <c r="AB560">
        <v>7181.6670000000004</v>
      </c>
    </row>
    <row r="561" spans="1:28" x14ac:dyDescent="0.2">
      <c r="A561" s="4" t="s">
        <v>90</v>
      </c>
      <c r="B561" s="4" t="str">
        <f t="shared" si="51"/>
        <v>PodkowaLesna2015</v>
      </c>
      <c r="C561" s="4" t="s">
        <v>1</v>
      </c>
      <c r="D561" s="4">
        <v>2015</v>
      </c>
      <c r="E561" s="4">
        <v>19</v>
      </c>
      <c r="F561" s="4">
        <v>3863</v>
      </c>
      <c r="G561" s="4">
        <v>2.6297157946646204</v>
      </c>
      <c r="H561" s="4">
        <v>1</v>
      </c>
      <c r="I561" s="4">
        <v>0</v>
      </c>
      <c r="J561" s="4">
        <v>0</v>
      </c>
      <c r="K561" s="4">
        <v>0.7624185587364265</v>
      </c>
      <c r="L561" s="4">
        <v>1013</v>
      </c>
      <c r="M561" s="4">
        <v>25.886616619207871</v>
      </c>
      <c r="N561" s="4">
        <v>22.89</v>
      </c>
      <c r="O561" s="4">
        <v>1</v>
      </c>
      <c r="P561" s="4">
        <v>2.8999999999999998E-2</v>
      </c>
      <c r="Q561" s="4">
        <v>4940</v>
      </c>
      <c r="R561" s="4">
        <f t="shared" si="55"/>
        <v>3.8134254689042448</v>
      </c>
      <c r="S561" s="4">
        <v>5044.7110000000002</v>
      </c>
      <c r="T561">
        <v>68.5</v>
      </c>
      <c r="U561">
        <f>VLOOKUP(B561,srednia_mediana!$C:$E,2,0)</f>
        <v>526.76464341947803</v>
      </c>
      <c r="W561">
        <f>VLOOKUP(B561,po_typach_srednie!C:F,4,0)</f>
        <v>526.76464341947894</v>
      </c>
      <c r="Y561">
        <f>VLOOKUP(B561,srednia_mediana!$C:$E,3,0)</f>
        <v>521.35054617676201</v>
      </c>
      <c r="Z561" s="5">
        <v>101.2</v>
      </c>
      <c r="AA561">
        <v>8343.8719999999994</v>
      </c>
      <c r="AB561">
        <v>7823.4459999999999</v>
      </c>
    </row>
    <row r="562" spans="1:28" x14ac:dyDescent="0.2">
      <c r="A562" s="4" t="s">
        <v>90</v>
      </c>
      <c r="B562" s="4" t="str">
        <f t="shared" si="51"/>
        <v>PodkowaLesna2016</v>
      </c>
      <c r="C562" s="4" t="s">
        <v>1</v>
      </c>
      <c r="D562" s="4">
        <v>2016</v>
      </c>
      <c r="E562" s="4">
        <v>15</v>
      </c>
      <c r="F562" s="4">
        <v>3853</v>
      </c>
      <c r="G562" s="4">
        <v>2.4592178246461653</v>
      </c>
      <c r="H562" s="4">
        <v>1</v>
      </c>
      <c r="I562" s="4">
        <v>0</v>
      </c>
      <c r="J562" s="4">
        <v>0</v>
      </c>
      <c r="K562" s="4">
        <v>0.7624185587364265</v>
      </c>
      <c r="L562" s="4">
        <v>1013</v>
      </c>
      <c r="M562" s="4">
        <v>25.953802232026991</v>
      </c>
      <c r="N562" s="4">
        <v>22.89</v>
      </c>
      <c r="O562" s="4">
        <v>1</v>
      </c>
      <c r="P562" s="4">
        <v>0.02</v>
      </c>
      <c r="Q562" s="4">
        <v>4867</v>
      </c>
      <c r="R562" s="4">
        <f t="shared" si="55"/>
        <v>3.8035538005923</v>
      </c>
      <c r="S562" s="4">
        <v>4825.3109999999997</v>
      </c>
      <c r="T562">
        <v>68.5</v>
      </c>
      <c r="U562">
        <f>VLOOKUP(B562,srednia_mediana!$C:$E,2,0)</f>
        <v>613.567863636683</v>
      </c>
      <c r="W562">
        <f>VLOOKUP(B562,po_typach_srednie!C:F,4,0)</f>
        <v>613.567863636683</v>
      </c>
      <c r="Y562">
        <f>VLOOKUP(B562,srednia_mediana!$C:$E,3,0)</f>
        <v>546.66666666666595</v>
      </c>
      <c r="Z562" s="5">
        <v>101.6</v>
      </c>
      <c r="AA562">
        <v>8524.5370000000003</v>
      </c>
      <c r="AB562">
        <v>7974.4530000000004</v>
      </c>
    </row>
    <row r="563" spans="1:28" x14ac:dyDescent="0.2">
      <c r="A563" s="4" t="s">
        <v>90</v>
      </c>
      <c r="B563" s="4" t="str">
        <f t="shared" si="51"/>
        <v>PodkowaLesna2017</v>
      </c>
      <c r="C563" s="4" t="s">
        <v>1</v>
      </c>
      <c r="D563" s="4">
        <v>2017</v>
      </c>
      <c r="E563" s="4">
        <v>44</v>
      </c>
      <c r="F563" s="4">
        <v>3875</v>
      </c>
      <c r="G563" s="4">
        <v>2.4188896908721285</v>
      </c>
      <c r="H563" s="4">
        <v>1</v>
      </c>
      <c r="I563" s="4">
        <v>0</v>
      </c>
      <c r="J563" s="4">
        <v>0</v>
      </c>
      <c r="K563" s="4">
        <v>0.7624185587364265</v>
      </c>
      <c r="L563" s="4">
        <v>1013</v>
      </c>
      <c r="M563" s="4">
        <v>51.612903225806456</v>
      </c>
      <c r="N563" s="4">
        <v>22.89</v>
      </c>
      <c r="O563" s="4">
        <v>1</v>
      </c>
      <c r="P563" s="4">
        <v>1.7000000000000001E-2</v>
      </c>
      <c r="Q563" s="4">
        <v>5335</v>
      </c>
      <c r="R563" s="4">
        <f t="shared" si="55"/>
        <v>3.8252714708785787</v>
      </c>
      <c r="S563" s="4">
        <v>5239.7330000000002</v>
      </c>
      <c r="T563">
        <v>103.3</v>
      </c>
      <c r="U563">
        <f>VLOOKUP(B563,srednia_mediana!$C:$E,2,0)</f>
        <v>659.21359970437595</v>
      </c>
      <c r="W563">
        <f>VLOOKUP(B563,po_typach_srednie!C:F,4,0)</f>
        <v>659.21359970437697</v>
      </c>
      <c r="Y563">
        <f>VLOOKUP(B563,srednia_mediana!$C:$E,3,0)</f>
        <v>593.25930531527297</v>
      </c>
      <c r="Z563" s="5">
        <v>106.8</v>
      </c>
      <c r="AA563">
        <v>10873.18</v>
      </c>
      <c r="AB563">
        <v>9937.5409999999993</v>
      </c>
    </row>
    <row r="564" spans="1:28" x14ac:dyDescent="0.2">
      <c r="A564" s="4" t="s">
        <v>90</v>
      </c>
      <c r="B564" s="4" t="str">
        <f t="shared" si="51"/>
        <v>PodkowaLesna2018</v>
      </c>
      <c r="C564" s="4" t="s">
        <v>1</v>
      </c>
      <c r="D564" s="4">
        <v>2018</v>
      </c>
      <c r="E564" s="4">
        <v>22</v>
      </c>
      <c r="F564" s="4">
        <v>3854</v>
      </c>
      <c r="G564" s="4">
        <v>2.333630855721947</v>
      </c>
      <c r="H564" s="4">
        <v>1</v>
      </c>
      <c r="I564" s="4">
        <v>0</v>
      </c>
      <c r="J564" s="4">
        <v>0</v>
      </c>
      <c r="K564" s="4">
        <v>0.75296150049358346</v>
      </c>
      <c r="L564" s="4">
        <v>1013</v>
      </c>
      <c r="M564" s="4">
        <v>77.841203943954341</v>
      </c>
      <c r="N564" s="4">
        <v>22.89</v>
      </c>
      <c r="O564" s="4">
        <v>1</v>
      </c>
      <c r="P564" s="4">
        <v>1.3999999999999999E-2</v>
      </c>
      <c r="Q564" s="4">
        <v>5305</v>
      </c>
      <c r="R564" s="4">
        <f t="shared" si="55"/>
        <v>3.8045409674234945</v>
      </c>
      <c r="S564" s="4">
        <v>5337.2449999999999</v>
      </c>
      <c r="T564">
        <v>103.17</v>
      </c>
      <c r="U564">
        <f>VLOOKUP(B564,srednia_mediana!$C:$E,2,0)</f>
        <v>607.87924484610403</v>
      </c>
      <c r="W564">
        <f>VLOOKUP(B564,po_typach_srednie!C:F,4,0)</f>
        <v>607.87924484610403</v>
      </c>
      <c r="Y564">
        <f>VLOOKUP(B564,srednia_mediana!$C:$E,3,0)</f>
        <v>541.66666666666595</v>
      </c>
      <c r="Z564" s="5">
        <v>107.1</v>
      </c>
      <c r="AA564">
        <v>11008.68</v>
      </c>
      <c r="AB564">
        <v>10050.799999999999</v>
      </c>
    </row>
    <row r="565" spans="1:28" x14ac:dyDescent="0.2">
      <c r="A565" s="4" t="s">
        <v>90</v>
      </c>
      <c r="B565" s="4" t="str">
        <f t="shared" si="51"/>
        <v>PodkowaLesna2019</v>
      </c>
      <c r="C565" s="4" t="s">
        <v>1</v>
      </c>
      <c r="D565" s="4">
        <v>2019</v>
      </c>
      <c r="E565" s="4">
        <f>VLOOKUP(A565,Sheet1!$A:$B,2,0)</f>
        <v>30</v>
      </c>
      <c r="H565" s="4">
        <v>1</v>
      </c>
      <c r="I565" s="4">
        <v>0</v>
      </c>
      <c r="J565" s="4">
        <v>0</v>
      </c>
      <c r="U565">
        <f>VLOOKUP(B565,srednia_mediana!$C:$E,2,0)</f>
        <v>683.82230761523704</v>
      </c>
      <c r="W565">
        <f>VLOOKUP(B565,po_typach_srednie!C:F,4,0)</f>
        <v>683.82230761523704</v>
      </c>
      <c r="Y565">
        <f>VLOOKUP(B565,srednia_mediana!$C:$E,3,0)</f>
        <v>582.09531509079795</v>
      </c>
      <c r="Z565" s="5"/>
    </row>
    <row r="566" spans="1:28" x14ac:dyDescent="0.2">
      <c r="A566" s="4" t="s">
        <v>91</v>
      </c>
      <c r="B566" s="4" t="str">
        <f t="shared" si="51"/>
        <v>Pomiechowek2008</v>
      </c>
      <c r="C566" s="4" t="s">
        <v>3</v>
      </c>
      <c r="D566" s="4">
        <v>2008</v>
      </c>
      <c r="E566" s="4">
        <v>12</v>
      </c>
      <c r="F566" s="4">
        <v>8884</v>
      </c>
      <c r="G566" s="4">
        <v>0.55040898487722101</v>
      </c>
      <c r="H566" s="4">
        <v>0</v>
      </c>
      <c r="I566" s="4">
        <v>0</v>
      </c>
      <c r="J566" s="4">
        <v>1</v>
      </c>
      <c r="K566" s="4">
        <v>0.30486268017140633</v>
      </c>
      <c r="L566" s="4">
        <v>10268</v>
      </c>
      <c r="M566" s="4">
        <v>11.256190904997748</v>
      </c>
      <c r="N566" s="4">
        <v>32.93</v>
      </c>
      <c r="O566" s="4">
        <v>1</v>
      </c>
      <c r="P566" s="4">
        <v>0.03</v>
      </c>
      <c r="R566" s="4">
        <f t="shared" ref="R566:R576" si="56">F566/L566</f>
        <v>0.86521231008959876</v>
      </c>
      <c r="S566" s="4">
        <v>4597.4880000000003</v>
      </c>
      <c r="T566">
        <v>16.7</v>
      </c>
      <c r="Z566" s="5">
        <v>105.1</v>
      </c>
      <c r="AA566">
        <v>10105.35</v>
      </c>
      <c r="AB566">
        <v>9295.7630000000008</v>
      </c>
    </row>
    <row r="567" spans="1:28" x14ac:dyDescent="0.2">
      <c r="A567" s="4" t="s">
        <v>91</v>
      </c>
      <c r="B567" s="4" t="str">
        <f t="shared" si="51"/>
        <v>Pomiechowek2009</v>
      </c>
      <c r="C567" s="4" t="s">
        <v>3</v>
      </c>
      <c r="D567" s="4">
        <v>2009</v>
      </c>
      <c r="E567" s="4">
        <v>24</v>
      </c>
      <c r="F567" s="4">
        <v>8927</v>
      </c>
      <c r="G567" s="4">
        <v>0.53558321087497984</v>
      </c>
      <c r="H567" s="4">
        <v>0</v>
      </c>
      <c r="I567" s="4">
        <v>0</v>
      </c>
      <c r="J567" s="4">
        <v>1</v>
      </c>
      <c r="K567" s="4">
        <v>0.30486268017140633</v>
      </c>
      <c r="L567" s="4">
        <v>10268</v>
      </c>
      <c r="M567" s="4">
        <v>11.20197154699227</v>
      </c>
      <c r="N567" s="4">
        <v>32.93</v>
      </c>
      <c r="O567" s="4">
        <v>1</v>
      </c>
      <c r="P567" s="4">
        <v>4.4000000000000004E-2</v>
      </c>
      <c r="R567" s="4">
        <f t="shared" si="56"/>
        <v>0.8694000779119595</v>
      </c>
      <c r="S567" s="4">
        <v>4634.5889999999999</v>
      </c>
      <c r="T567">
        <v>17.099999999999998</v>
      </c>
      <c r="Z567" s="5">
        <v>105.6</v>
      </c>
      <c r="AA567">
        <v>10331.18</v>
      </c>
      <c r="AB567">
        <v>9484.5210000000006</v>
      </c>
    </row>
    <row r="568" spans="1:28" x14ac:dyDescent="0.2">
      <c r="A568" s="4" t="s">
        <v>91</v>
      </c>
      <c r="B568" s="4" t="str">
        <f t="shared" si="51"/>
        <v>Pomiechowek2010</v>
      </c>
      <c r="C568" s="4" t="s">
        <v>3</v>
      </c>
      <c r="D568" s="4">
        <v>2010</v>
      </c>
      <c r="E568" s="4">
        <v>32</v>
      </c>
      <c r="F568" s="4">
        <v>8926</v>
      </c>
      <c r="G568" s="4">
        <v>0.52096570491262106</v>
      </c>
      <c r="H568" s="4">
        <v>0</v>
      </c>
      <c r="I568" s="4">
        <v>0</v>
      </c>
      <c r="J568" s="4">
        <v>1</v>
      </c>
      <c r="K568" s="4">
        <v>0.30853817686014806</v>
      </c>
      <c r="L568" s="4">
        <v>10268</v>
      </c>
      <c r="M568" s="4">
        <v>11.203226529240421</v>
      </c>
      <c r="N568" s="4">
        <v>32.93</v>
      </c>
      <c r="O568" s="4">
        <v>1</v>
      </c>
      <c r="P568" s="4">
        <v>6.3E-2</v>
      </c>
      <c r="R568" s="4">
        <f t="shared" si="56"/>
        <v>0.86930268796260224</v>
      </c>
      <c r="S568" s="4">
        <v>4028.5990000000002</v>
      </c>
      <c r="T568">
        <v>17.099999999999998</v>
      </c>
      <c r="U568">
        <f>VLOOKUP(B568,srednia_mediana!$C:$E,2,0)</f>
        <v>224.80915614852</v>
      </c>
      <c r="W568">
        <f>VLOOKUP(B568,po_typach_srednie!C:F,4,0)</f>
        <v>305.927784669716</v>
      </c>
      <c r="X568">
        <f>VLOOKUP(B568,po_typach_srednie!$C:$F,3,0)</f>
        <v>85.748650112185601</v>
      </c>
      <c r="Y568">
        <f>VLOOKUP(B568,srednia_mediana!$C:$E,3,0)</f>
        <v>182.94000800307501</v>
      </c>
      <c r="Z568" s="5">
        <v>101.4</v>
      </c>
      <c r="AA568">
        <v>8434.2049999999999</v>
      </c>
      <c r="AB568">
        <v>7898.95</v>
      </c>
    </row>
    <row r="569" spans="1:28" x14ac:dyDescent="0.2">
      <c r="A569" s="4" t="s">
        <v>91</v>
      </c>
      <c r="B569" s="4" t="str">
        <f t="shared" si="51"/>
        <v>Pomiechowek2011</v>
      </c>
      <c r="C569" s="4" t="s">
        <v>3</v>
      </c>
      <c r="D569" s="4">
        <v>2011</v>
      </c>
      <c r="E569" s="4">
        <v>23</v>
      </c>
      <c r="F569" s="4">
        <v>8941</v>
      </c>
      <c r="G569" s="4">
        <v>0.56189911699931927</v>
      </c>
      <c r="H569" s="4">
        <v>0</v>
      </c>
      <c r="I569" s="4">
        <v>0</v>
      </c>
      <c r="J569" s="4">
        <v>1</v>
      </c>
      <c r="K569" s="4">
        <v>0.30818465134398132</v>
      </c>
      <c r="L569" s="4">
        <v>10268</v>
      </c>
      <c r="M569" s="4">
        <v>11.184431271669835</v>
      </c>
      <c r="N569" s="4">
        <v>32.93</v>
      </c>
      <c r="O569" s="4">
        <v>1</v>
      </c>
      <c r="P569" s="4">
        <v>7.0999999999999994E-2</v>
      </c>
      <c r="R569" s="4">
        <f t="shared" si="56"/>
        <v>0.87076353720296062</v>
      </c>
      <c r="S569" s="4">
        <v>4387.2470000000003</v>
      </c>
      <c r="T569">
        <v>6.0000000000000009</v>
      </c>
      <c r="U569">
        <f>VLOOKUP(B569,srednia_mediana!$C:$E,2,0)</f>
        <v>154.49609671630401</v>
      </c>
      <c r="W569">
        <f>VLOOKUP(B569,po_typach_srednie!C:F,4,0)</f>
        <v>176.35657480293901</v>
      </c>
      <c r="X569">
        <f>VLOOKUP(B569,po_typach_srednie!$C:$F,3,0)</f>
        <v>123.071659466767</v>
      </c>
      <c r="Y569">
        <f>VLOOKUP(B569,srednia_mediana!$C:$E,3,0)</f>
        <v>114.844358904834</v>
      </c>
      <c r="Z569" s="5">
        <v>101.1</v>
      </c>
      <c r="AA569">
        <v>8298.7060000000001</v>
      </c>
      <c r="AB569">
        <v>7785.6949999999997</v>
      </c>
    </row>
    <row r="570" spans="1:28" x14ac:dyDescent="0.2">
      <c r="A570" s="4" t="s">
        <v>91</v>
      </c>
      <c r="B570" s="4" t="str">
        <f t="shared" si="51"/>
        <v>Pomiechowek2012</v>
      </c>
      <c r="C570" s="4" t="s">
        <v>3</v>
      </c>
      <c r="D570" s="4">
        <v>2012</v>
      </c>
      <c r="E570" s="4">
        <v>47</v>
      </c>
      <c r="F570" s="4">
        <v>8992</v>
      </c>
      <c r="G570" s="4">
        <v>0.59657273929007304</v>
      </c>
      <c r="H570" s="4">
        <v>0</v>
      </c>
      <c r="I570" s="4">
        <v>0</v>
      </c>
      <c r="J570" s="4">
        <v>1</v>
      </c>
      <c r="K570" s="4">
        <v>0.30837943124269573</v>
      </c>
      <c r="L570" s="4">
        <v>10268</v>
      </c>
      <c r="M570" s="4">
        <v>11.120996441281138</v>
      </c>
      <c r="N570" s="4">
        <v>32.93</v>
      </c>
      <c r="O570" s="4">
        <v>1</v>
      </c>
      <c r="P570" s="4">
        <v>6.8000000000000005E-2</v>
      </c>
      <c r="R570" s="4">
        <f t="shared" si="56"/>
        <v>0.87573042462017925</v>
      </c>
      <c r="S570" s="4">
        <v>4449.0820000000003</v>
      </c>
      <c r="T570">
        <v>6.0000000000000009</v>
      </c>
      <c r="U570">
        <f>VLOOKUP(B570,srednia_mediana!$C:$E,2,0)</f>
        <v>986.09083852240201</v>
      </c>
      <c r="V570">
        <f>VLOOKUP(B570,po_typach_srednie!$C:$F,2,0)</f>
        <v>2007.84223334692</v>
      </c>
      <c r="W570">
        <f>VLOOKUP(B570,po_typach_srednie!C:F,4,0)</f>
        <v>283.63675458055002</v>
      </c>
      <c r="Y570">
        <f>VLOOKUP(B570,srednia_mediana!$C:$E,3,0)</f>
        <v>1251.8727270812899</v>
      </c>
      <c r="Z570" s="5">
        <v>100.4</v>
      </c>
      <c r="AA570">
        <v>7982.5429999999997</v>
      </c>
      <c r="AB570">
        <v>7521.433</v>
      </c>
    </row>
    <row r="571" spans="1:28" x14ac:dyDescent="0.2">
      <c r="A571" s="4" t="s">
        <v>91</v>
      </c>
      <c r="B571" s="4" t="str">
        <f t="shared" si="51"/>
        <v>Pomiechowek2013</v>
      </c>
      <c r="C571" s="4" t="s">
        <v>3</v>
      </c>
      <c r="D571" s="4">
        <v>2013</v>
      </c>
      <c r="E571" s="4">
        <v>36</v>
      </c>
      <c r="F571" s="4">
        <v>9026</v>
      </c>
      <c r="G571" s="4">
        <v>0.63511654695124176</v>
      </c>
      <c r="H571" s="4">
        <v>0</v>
      </c>
      <c r="I571" s="4">
        <v>0</v>
      </c>
      <c r="J571" s="4">
        <v>1</v>
      </c>
      <c r="K571" s="4">
        <v>0.30850214257888586</v>
      </c>
      <c r="L571" s="4">
        <v>10268</v>
      </c>
      <c r="M571" s="4">
        <v>11.079104808331486</v>
      </c>
      <c r="N571" s="4">
        <v>32.93</v>
      </c>
      <c r="O571" s="4">
        <v>1</v>
      </c>
      <c r="P571" s="4">
        <v>7.400000000000001E-2</v>
      </c>
      <c r="R571" s="4">
        <f t="shared" si="56"/>
        <v>0.87904168289832485</v>
      </c>
      <c r="S571" s="4">
        <v>3929.6619999999998</v>
      </c>
      <c r="T571">
        <v>6.54</v>
      </c>
      <c r="U571">
        <f>VLOOKUP(B571,srednia_mediana!$C:$E,2,0)</f>
        <v>132.759678395544</v>
      </c>
      <c r="W571">
        <f>VLOOKUP(B571,po_typach_srednie!C:F,4,0)</f>
        <v>176.335849387156</v>
      </c>
      <c r="X571">
        <f>VLOOKUP(B571,po_typach_srednie!$C:$F,3,0)</f>
        <v>72.237218684974493</v>
      </c>
      <c r="Y571">
        <f>VLOOKUP(B571,srednia_mediana!$C:$E,3,0)</f>
        <v>97.174622603019102</v>
      </c>
      <c r="Z571" s="5">
        <v>99.5</v>
      </c>
      <c r="AA571">
        <v>7576.0469999999996</v>
      </c>
      <c r="AB571">
        <v>7181.6670000000004</v>
      </c>
    </row>
    <row r="572" spans="1:28" x14ac:dyDescent="0.2">
      <c r="A572" s="4" t="s">
        <v>91</v>
      </c>
      <c r="B572" s="4" t="str">
        <f t="shared" si="51"/>
        <v>Pomiechowek2014</v>
      </c>
      <c r="C572" s="4" t="s">
        <v>3</v>
      </c>
      <c r="D572" s="4">
        <v>2014</v>
      </c>
      <c r="E572" s="4">
        <v>26</v>
      </c>
      <c r="F572" s="4">
        <v>8988</v>
      </c>
      <c r="G572" s="4">
        <v>0.5985325058102029</v>
      </c>
      <c r="H572" s="4">
        <v>0</v>
      </c>
      <c r="I572" s="4">
        <v>0</v>
      </c>
      <c r="J572" s="4">
        <v>1</v>
      </c>
      <c r="K572" s="4">
        <v>0.30787105570705103</v>
      </c>
      <c r="L572" s="4">
        <v>10268</v>
      </c>
      <c r="M572" s="4">
        <v>11.125945705384957</v>
      </c>
      <c r="N572" s="4">
        <v>32.93</v>
      </c>
      <c r="O572" s="4">
        <v>1</v>
      </c>
      <c r="P572" s="4">
        <v>7.0999999999999994E-2</v>
      </c>
      <c r="R572" s="4">
        <f t="shared" si="56"/>
        <v>0.87534086482275031</v>
      </c>
      <c r="S572" s="4">
        <v>3892.56</v>
      </c>
      <c r="T572">
        <v>6.54</v>
      </c>
      <c r="U572">
        <f>VLOOKUP(B572,srednia_mediana!$C:$E,2,0)</f>
        <v>185.17070027285499</v>
      </c>
      <c r="W572">
        <f>VLOOKUP(B572,po_typach_srednie!C:F,4,0)</f>
        <v>279.594255924999</v>
      </c>
      <c r="X572">
        <f>VLOOKUP(B572,po_typach_srednie!$C:$F,3,0)</f>
        <v>43.535366794640602</v>
      </c>
      <c r="Y572">
        <f>VLOOKUP(B572,srednia_mediana!$C:$E,3,0)</f>
        <v>144.40231422876701</v>
      </c>
      <c r="Z572" s="5">
        <v>101.2</v>
      </c>
      <c r="AA572">
        <v>8343.8719999999994</v>
      </c>
      <c r="AB572">
        <v>7823.4459999999999</v>
      </c>
    </row>
    <row r="573" spans="1:28" x14ac:dyDescent="0.2">
      <c r="A573" s="4" t="s">
        <v>91</v>
      </c>
      <c r="B573" s="4" t="str">
        <f t="shared" si="51"/>
        <v>Pomiechowek2015</v>
      </c>
      <c r="C573" s="4" t="s">
        <v>3</v>
      </c>
      <c r="D573" s="4">
        <v>2015</v>
      </c>
      <c r="E573" s="4">
        <v>16</v>
      </c>
      <c r="F573" s="4">
        <v>9008</v>
      </c>
      <c r="G573" s="4">
        <v>0.58752157686120521</v>
      </c>
      <c r="H573" s="4">
        <v>0</v>
      </c>
      <c r="I573" s="4">
        <v>0</v>
      </c>
      <c r="J573" s="4">
        <v>1</v>
      </c>
      <c r="K573" s="4">
        <v>0.3075594078691079</v>
      </c>
      <c r="L573" s="4">
        <v>10268</v>
      </c>
      <c r="M573" s="4">
        <v>11.101243339253998</v>
      </c>
      <c r="N573" s="4">
        <v>32.93</v>
      </c>
      <c r="O573" s="4">
        <v>1</v>
      </c>
      <c r="P573" s="4">
        <v>0.06</v>
      </c>
      <c r="Q573" s="4">
        <v>3833</v>
      </c>
      <c r="R573" s="4">
        <f t="shared" si="56"/>
        <v>0.87728866380989479</v>
      </c>
      <c r="S573" s="4">
        <v>3805.99</v>
      </c>
      <c r="T573">
        <v>6.88</v>
      </c>
      <c r="U573">
        <f>VLOOKUP(B573,srednia_mediana!$C:$E,2,0)</f>
        <v>112.17379501563001</v>
      </c>
      <c r="W573">
        <f>VLOOKUP(B573,po_typach_srednie!C:F,4,0)</f>
        <v>204.79624663714301</v>
      </c>
      <c r="X573">
        <f>VLOOKUP(B573,po_typach_srednie!$C:$F,3,0)</f>
        <v>67.050036533355694</v>
      </c>
      <c r="Y573">
        <f>VLOOKUP(B573,srednia_mediana!$C:$E,3,0)</f>
        <v>95.262700975795994</v>
      </c>
      <c r="Z573" s="5">
        <v>101.6</v>
      </c>
      <c r="AA573">
        <v>8524.5370000000003</v>
      </c>
      <c r="AB573">
        <v>7974.4530000000004</v>
      </c>
    </row>
    <row r="574" spans="1:28" x14ac:dyDescent="0.2">
      <c r="A574" s="4" t="s">
        <v>91</v>
      </c>
      <c r="B574" s="4" t="str">
        <f t="shared" si="51"/>
        <v>Pomiechowek2016</v>
      </c>
      <c r="C574" s="4" t="s">
        <v>3</v>
      </c>
      <c r="D574" s="4">
        <v>2016</v>
      </c>
      <c r="E574" s="4">
        <v>19</v>
      </c>
      <c r="F574" s="4">
        <v>9034</v>
      </c>
      <c r="G574" s="4">
        <v>0.613824073327908</v>
      </c>
      <c r="H574" s="4">
        <v>0</v>
      </c>
      <c r="I574" s="4">
        <v>0</v>
      </c>
      <c r="J574" s="4">
        <v>1</v>
      </c>
      <c r="K574" s="4">
        <v>0.30767627580833656</v>
      </c>
      <c r="L574" s="4">
        <v>10268</v>
      </c>
      <c r="M574" s="4">
        <v>11.069293779056895</v>
      </c>
      <c r="N574" s="4">
        <v>32.93</v>
      </c>
      <c r="O574" s="4">
        <v>1</v>
      </c>
      <c r="P574" s="4">
        <v>5.2000000000000005E-2</v>
      </c>
      <c r="Q574" s="4">
        <v>3684</v>
      </c>
      <c r="R574" s="4">
        <f t="shared" si="56"/>
        <v>0.87982080249318273</v>
      </c>
      <c r="S574" s="4">
        <v>3694.6860000000001</v>
      </c>
      <c r="T574">
        <v>11.179999999999998</v>
      </c>
      <c r="U574">
        <f>VLOOKUP(B574,srednia_mediana!$C:$E,2,0)</f>
        <v>133.77098965841</v>
      </c>
      <c r="W574">
        <f>VLOOKUP(B574,po_typach_srednie!C:F,4,0)</f>
        <v>200.499107604957</v>
      </c>
      <c r="X574">
        <f>VLOOKUP(B574,po_typach_srednie!$C:$F,3,0)</f>
        <v>64.741902127500794</v>
      </c>
      <c r="Y574">
        <f>VLOOKUP(B574,srednia_mediana!$C:$E,3,0)</f>
        <v>93.632707754722503</v>
      </c>
      <c r="Z574" s="5">
        <v>106.8</v>
      </c>
      <c r="AA574">
        <v>10873.18</v>
      </c>
      <c r="AB574">
        <v>9937.5409999999993</v>
      </c>
    </row>
    <row r="575" spans="1:28" x14ac:dyDescent="0.2">
      <c r="A575" s="4" t="s">
        <v>91</v>
      </c>
      <c r="B575" s="4" t="str">
        <f t="shared" si="51"/>
        <v>Pomiechowek2017</v>
      </c>
      <c r="C575" s="4" t="s">
        <v>3</v>
      </c>
      <c r="D575" s="4">
        <v>2017</v>
      </c>
      <c r="E575" s="4">
        <v>36</v>
      </c>
      <c r="F575" s="4">
        <v>9106</v>
      </c>
      <c r="G575" s="4">
        <v>0.64339581623469877</v>
      </c>
      <c r="H575" s="4">
        <v>0</v>
      </c>
      <c r="I575" s="4">
        <v>0</v>
      </c>
      <c r="J575" s="4">
        <v>1</v>
      </c>
      <c r="K575" s="4">
        <v>0.30838624853915075</v>
      </c>
      <c r="L575" s="4">
        <v>10268</v>
      </c>
      <c r="M575" s="4">
        <v>10.981770261366133</v>
      </c>
      <c r="N575" s="4">
        <v>32.93</v>
      </c>
      <c r="O575" s="4">
        <v>1</v>
      </c>
      <c r="P575" s="4">
        <v>3.6000000000000004E-2</v>
      </c>
      <c r="Q575" s="4">
        <v>3880</v>
      </c>
      <c r="R575" s="4">
        <f t="shared" si="56"/>
        <v>0.88683287884690298</v>
      </c>
      <c r="S575" s="4">
        <v>3904.9270000000001</v>
      </c>
      <c r="T575">
        <v>11.179999999999998</v>
      </c>
      <c r="U575">
        <f>VLOOKUP(B575,srednia_mediana!$C:$E,2,0)</f>
        <v>162.33307301981401</v>
      </c>
      <c r="W575">
        <f>VLOOKUP(B575,po_typach_srednie!C:F,4,0)</f>
        <v>262.79908412633102</v>
      </c>
      <c r="X575">
        <f>VLOOKUP(B575,po_typach_srednie!$C:$F,3,0)</f>
        <v>85.506123350124795</v>
      </c>
      <c r="Y575">
        <f>VLOOKUP(B575,srednia_mediana!$C:$E,3,0)</f>
        <v>127.229431112616</v>
      </c>
      <c r="Z575" s="5">
        <v>107.1</v>
      </c>
      <c r="AA575">
        <v>11008.68</v>
      </c>
      <c r="AB575">
        <v>10050.799999999999</v>
      </c>
    </row>
    <row r="576" spans="1:28" x14ac:dyDescent="0.2">
      <c r="A576" s="4" t="s">
        <v>91</v>
      </c>
      <c r="B576" s="4" t="str">
        <f t="shared" si="51"/>
        <v>Pomiechowek2018</v>
      </c>
      <c r="C576" s="4" t="s">
        <v>3</v>
      </c>
      <c r="D576" s="4">
        <v>2018</v>
      </c>
      <c r="E576" s="4">
        <v>33</v>
      </c>
      <c r="F576" s="4">
        <v>9092</v>
      </c>
      <c r="G576" s="4">
        <v>0.62314384497922659</v>
      </c>
      <c r="H576" s="4">
        <v>0</v>
      </c>
      <c r="I576" s="4">
        <v>0</v>
      </c>
      <c r="J576" s="4">
        <v>1</v>
      </c>
      <c r="K576" s="4">
        <v>0.30819146864043634</v>
      </c>
      <c r="L576" s="4">
        <v>10268</v>
      </c>
      <c r="M576" s="4">
        <v>10.998680158380996</v>
      </c>
      <c r="N576" s="4">
        <v>32.93</v>
      </c>
      <c r="O576" s="4">
        <v>1</v>
      </c>
      <c r="P576" s="4">
        <v>3.7999999999999999E-2</v>
      </c>
      <c r="Q576" s="4">
        <v>3963</v>
      </c>
      <c r="R576" s="4">
        <f t="shared" si="56"/>
        <v>0.88546941955590186</v>
      </c>
      <c r="S576" s="4">
        <v>3954.3960000000002</v>
      </c>
      <c r="T576">
        <v>10.76</v>
      </c>
      <c r="U576">
        <f>VLOOKUP(B576,srednia_mediana!$C:$E,2,0)</f>
        <v>140.821129560516</v>
      </c>
      <c r="W576">
        <f>VLOOKUP(B576,po_typach_srednie!C:F,4,0)</f>
        <v>207.48836628184901</v>
      </c>
      <c r="X576">
        <f>VLOOKUP(B576,po_typach_srednie!$C:$F,3,0)</f>
        <v>79.282141817748098</v>
      </c>
      <c r="Y576">
        <f>VLOOKUP(B576,srednia_mediana!$C:$E,3,0)</f>
        <v>116.37564592747</v>
      </c>
      <c r="Z576" s="5">
        <v>102.2</v>
      </c>
      <c r="AA576">
        <v>8795.5339999999997</v>
      </c>
      <c r="AB576">
        <v>8200.9629999999997</v>
      </c>
    </row>
    <row r="577" spans="1:28" x14ac:dyDescent="0.2">
      <c r="A577" s="4" t="s">
        <v>91</v>
      </c>
      <c r="B577" s="4" t="str">
        <f t="shared" si="51"/>
        <v>Pomiechowek2019</v>
      </c>
      <c r="C577" s="4" t="s">
        <v>3</v>
      </c>
      <c r="D577" s="4">
        <v>2019</v>
      </c>
      <c r="E577" s="4">
        <f>VLOOKUP(A577,Sheet1!$A:$B,2,0)</f>
        <v>16</v>
      </c>
      <c r="H577" s="4">
        <v>0</v>
      </c>
      <c r="I577" s="4">
        <v>0</v>
      </c>
      <c r="J577" s="4">
        <v>1</v>
      </c>
      <c r="U577">
        <f>VLOOKUP(B577,srednia_mediana!$C:$E,2,0)</f>
        <v>182.20100180301301</v>
      </c>
      <c r="W577">
        <f>VLOOKUP(B577,po_typach_srednie!C:F,4,0)</f>
        <v>220.11209040905101</v>
      </c>
      <c r="X577">
        <f>VLOOKUP(B577,po_typach_srednie!$C:$F,3,0)</f>
        <v>124.759958460532</v>
      </c>
      <c r="Y577">
        <f>VLOOKUP(B577,srednia_mediana!$C:$E,3,0)</f>
        <v>127.072097272562</v>
      </c>
      <c r="Z577" s="5"/>
    </row>
    <row r="578" spans="1:28" x14ac:dyDescent="0.2">
      <c r="A578" s="4" t="s">
        <v>92</v>
      </c>
      <c r="B578" s="4" t="str">
        <f t="shared" ref="B578:B641" si="57">CONCATENATE(A578,D578)</f>
        <v>Poswietne2008</v>
      </c>
      <c r="C578" s="4" t="s">
        <v>107</v>
      </c>
      <c r="D578" s="4">
        <v>2008</v>
      </c>
      <c r="E578" s="4">
        <v>12</v>
      </c>
      <c r="F578" s="4">
        <v>5893</v>
      </c>
      <c r="G578" s="4">
        <v>0.15890049761650837</v>
      </c>
      <c r="H578" s="4">
        <v>0</v>
      </c>
      <c r="I578" s="4">
        <v>0</v>
      </c>
      <c r="J578" s="4">
        <v>1</v>
      </c>
      <c r="K578" s="4">
        <v>0.21912073112073113</v>
      </c>
      <c r="L578" s="4">
        <v>10395</v>
      </c>
      <c r="M578" s="4">
        <v>0.5</v>
      </c>
      <c r="N578" s="4">
        <v>30.03</v>
      </c>
      <c r="O578" s="4">
        <v>0</v>
      </c>
      <c r="P578" s="4">
        <v>4.2999999999999997E-2</v>
      </c>
      <c r="R578" s="4">
        <f t="shared" ref="R578:R588" si="58">F578/L578</f>
        <v>0.56690716690716692</v>
      </c>
      <c r="S578" s="4">
        <v>5805.86</v>
      </c>
      <c r="T578">
        <v>1.9</v>
      </c>
      <c r="Z578" s="5">
        <v>105.6</v>
      </c>
      <c r="AA578">
        <v>10331.18</v>
      </c>
      <c r="AB578">
        <v>9484.5210000000006</v>
      </c>
    </row>
    <row r="579" spans="1:28" x14ac:dyDescent="0.2">
      <c r="A579" s="4" t="s">
        <v>92</v>
      </c>
      <c r="B579" s="4" t="str">
        <f t="shared" si="57"/>
        <v>Poswietne2009</v>
      </c>
      <c r="C579" s="4" t="s">
        <v>107</v>
      </c>
      <c r="D579" s="4">
        <v>2009</v>
      </c>
      <c r="E579" s="4">
        <v>5</v>
      </c>
      <c r="F579" s="4">
        <v>5930</v>
      </c>
      <c r="G579" s="4">
        <v>0.21792070507950945</v>
      </c>
      <c r="H579" s="4">
        <v>0</v>
      </c>
      <c r="I579" s="4">
        <v>0</v>
      </c>
      <c r="J579" s="4">
        <v>1</v>
      </c>
      <c r="K579" s="4">
        <v>0.23682539682539686</v>
      </c>
      <c r="L579" s="4">
        <v>10395</v>
      </c>
      <c r="M579" s="4">
        <v>0.5</v>
      </c>
      <c r="N579" s="4">
        <v>30.03</v>
      </c>
      <c r="O579" s="4">
        <v>0</v>
      </c>
      <c r="P579" s="4">
        <v>7.400000000000001E-2</v>
      </c>
      <c r="R579" s="4">
        <f t="shared" si="58"/>
        <v>0.57046657046657046</v>
      </c>
      <c r="S579" s="4">
        <v>5881.0370000000003</v>
      </c>
      <c r="T579">
        <v>1.9</v>
      </c>
      <c r="Z579" s="5">
        <v>101.4</v>
      </c>
      <c r="AA579">
        <v>8434.2049999999999</v>
      </c>
      <c r="AB579">
        <v>7898.95</v>
      </c>
    </row>
    <row r="580" spans="1:28" x14ac:dyDescent="0.2">
      <c r="A580" s="4" t="s">
        <v>92</v>
      </c>
      <c r="B580" s="4" t="str">
        <f t="shared" si="57"/>
        <v>Poswietne2010</v>
      </c>
      <c r="C580" s="4" t="s">
        <v>107</v>
      </c>
      <c r="D580" s="4">
        <v>2010</v>
      </c>
      <c r="E580" s="4">
        <v>0.5</v>
      </c>
      <c r="F580" s="4">
        <v>6025</v>
      </c>
      <c r="G580" s="4">
        <v>0.27890475973023138</v>
      </c>
      <c r="H580" s="4">
        <v>0</v>
      </c>
      <c r="I580" s="4">
        <v>0</v>
      </c>
      <c r="J580" s="4">
        <v>1</v>
      </c>
      <c r="K580" s="4">
        <v>0.23682539682539686</v>
      </c>
      <c r="L580" s="4">
        <v>10395</v>
      </c>
      <c r="M580" s="4">
        <v>16.597510373443981</v>
      </c>
      <c r="N580" s="4">
        <v>30.03</v>
      </c>
      <c r="O580" s="4">
        <v>0</v>
      </c>
      <c r="P580" s="4">
        <v>7.400000000000001E-2</v>
      </c>
      <c r="R580" s="4">
        <f t="shared" si="58"/>
        <v>0.57960557960557957</v>
      </c>
      <c r="S580" s="4">
        <v>4653.1490000000003</v>
      </c>
      <c r="T580">
        <v>1.9</v>
      </c>
      <c r="Z580" s="5">
        <v>101.1</v>
      </c>
      <c r="AA580">
        <v>8298.7060000000001</v>
      </c>
      <c r="AB580">
        <v>7785.6949999999997</v>
      </c>
    </row>
    <row r="581" spans="1:28" x14ac:dyDescent="0.2">
      <c r="A581" s="4" t="s">
        <v>92</v>
      </c>
      <c r="B581" s="4" t="str">
        <f t="shared" si="57"/>
        <v>Poswietne2011</v>
      </c>
      <c r="C581" s="4" t="s">
        <v>107</v>
      </c>
      <c r="D581" s="4">
        <v>2011</v>
      </c>
      <c r="E581" s="4">
        <v>0.5</v>
      </c>
      <c r="F581" s="4">
        <v>6007</v>
      </c>
      <c r="G581" s="4">
        <v>0.26457923661062449</v>
      </c>
      <c r="H581" s="4">
        <v>0</v>
      </c>
      <c r="I581" s="4">
        <v>0</v>
      </c>
      <c r="J581" s="4">
        <v>1</v>
      </c>
      <c r="K581" s="4">
        <v>0.23730639730639733</v>
      </c>
      <c r="L581" s="4">
        <v>10395</v>
      </c>
      <c r="M581" s="4">
        <v>16.647244880972199</v>
      </c>
      <c r="N581" s="4">
        <v>30.03</v>
      </c>
      <c r="O581" s="4">
        <v>0</v>
      </c>
      <c r="P581" s="4">
        <v>7.6999999999999999E-2</v>
      </c>
      <c r="R581" s="4">
        <f t="shared" si="58"/>
        <v>0.57787397787397787</v>
      </c>
      <c r="S581" s="4">
        <v>5379.8580000000002</v>
      </c>
      <c r="T581">
        <v>1.9</v>
      </c>
      <c r="Z581" s="5">
        <v>100.4</v>
      </c>
      <c r="AA581">
        <v>7982.5429999999997</v>
      </c>
      <c r="AB581">
        <v>7521.433</v>
      </c>
    </row>
    <row r="582" spans="1:28" x14ac:dyDescent="0.2">
      <c r="A582" s="4" t="s">
        <v>92</v>
      </c>
      <c r="B582" s="4" t="str">
        <f t="shared" si="57"/>
        <v>Poswietne2012</v>
      </c>
      <c r="C582" s="4" t="s">
        <v>107</v>
      </c>
      <c r="D582" s="4">
        <v>2012</v>
      </c>
      <c r="E582" s="4">
        <v>6</v>
      </c>
      <c r="F582" s="4">
        <v>6052</v>
      </c>
      <c r="G582" s="4">
        <v>0.27868013035511513</v>
      </c>
      <c r="H582" s="4">
        <v>0</v>
      </c>
      <c r="I582" s="4">
        <v>0</v>
      </c>
      <c r="J582" s="4">
        <v>1</v>
      </c>
      <c r="K582" s="4">
        <v>0.23730639730639733</v>
      </c>
      <c r="L582" s="4">
        <v>10395</v>
      </c>
      <c r="M582" s="4">
        <v>16.523463317911432</v>
      </c>
      <c r="N582" s="4">
        <v>30.03</v>
      </c>
      <c r="O582" s="4">
        <v>0</v>
      </c>
      <c r="P582" s="4">
        <v>9.6999999999999989E-2</v>
      </c>
      <c r="R582" s="4">
        <f t="shared" si="58"/>
        <v>0.58220298220298217</v>
      </c>
      <c r="S582" s="4">
        <v>5505.1530000000002</v>
      </c>
      <c r="T582">
        <v>1.9</v>
      </c>
      <c r="Z582" s="5">
        <v>99.5</v>
      </c>
      <c r="AA582">
        <v>7576.0469999999996</v>
      </c>
      <c r="AB582">
        <v>7181.6670000000004</v>
      </c>
    </row>
    <row r="583" spans="1:28" x14ac:dyDescent="0.2">
      <c r="A583" s="4" t="s">
        <v>92</v>
      </c>
      <c r="B583" s="4" t="str">
        <f t="shared" si="57"/>
        <v>Poswietne2013</v>
      </c>
      <c r="C583" s="4" t="s">
        <v>107</v>
      </c>
      <c r="D583" s="4">
        <v>2013</v>
      </c>
      <c r="E583" s="4">
        <v>12</v>
      </c>
      <c r="F583" s="4">
        <v>6081</v>
      </c>
      <c r="G583" s="4">
        <v>0.29166176139421984</v>
      </c>
      <c r="H583" s="4">
        <v>0</v>
      </c>
      <c r="I583" s="4">
        <v>0</v>
      </c>
      <c r="J583" s="4">
        <v>1</v>
      </c>
      <c r="K583" s="4">
        <v>0.23731024531024533</v>
      </c>
      <c r="L583" s="4">
        <v>10395</v>
      </c>
      <c r="M583" s="4">
        <v>16.4446637066272</v>
      </c>
      <c r="N583" s="4">
        <v>30.03</v>
      </c>
      <c r="O583" s="4">
        <v>0</v>
      </c>
      <c r="P583" s="4">
        <v>0.111</v>
      </c>
      <c r="R583" s="4">
        <f t="shared" si="58"/>
        <v>0.58499278499278495</v>
      </c>
      <c r="S583" s="4">
        <v>4452.6769999999997</v>
      </c>
      <c r="T583">
        <v>1.9</v>
      </c>
      <c r="U583">
        <f>VLOOKUP(B583,srednia_mediana!$C:$E,2,0)</f>
        <v>49.413629530712903</v>
      </c>
      <c r="X583">
        <f>VLOOKUP(B583,po_typach_srednie!$C:$F,3,0)</f>
        <v>49.413629530712903</v>
      </c>
      <c r="Y583">
        <f>VLOOKUP(B583,srednia_mediana!$C:$E,3,0)</f>
        <v>34.658511722731902</v>
      </c>
      <c r="Z583" s="5">
        <v>101.2</v>
      </c>
      <c r="AA583">
        <v>8343.8719999999994</v>
      </c>
      <c r="AB583">
        <v>7823.4459999999999</v>
      </c>
    </row>
    <row r="584" spans="1:28" x14ac:dyDescent="0.2">
      <c r="A584" s="4" t="s">
        <v>92</v>
      </c>
      <c r="B584" s="4" t="str">
        <f t="shared" si="57"/>
        <v>Poswietne2014</v>
      </c>
      <c r="C584" s="4" t="s">
        <v>107</v>
      </c>
      <c r="D584" s="4">
        <v>2014</v>
      </c>
      <c r="E584" s="4">
        <v>7</v>
      </c>
      <c r="F584" s="4">
        <v>6137</v>
      </c>
      <c r="G584" s="4">
        <v>0.3042852901652654</v>
      </c>
      <c r="H584" s="4">
        <v>0</v>
      </c>
      <c r="I584" s="4">
        <v>0</v>
      </c>
      <c r="J584" s="4">
        <v>1</v>
      </c>
      <c r="K584" s="4">
        <v>0.23730639730639733</v>
      </c>
      <c r="L584" s="4">
        <v>10395</v>
      </c>
      <c r="M584" s="4">
        <v>16.294606485253382</v>
      </c>
      <c r="N584" s="4">
        <v>30.03</v>
      </c>
      <c r="O584" s="4">
        <v>0</v>
      </c>
      <c r="P584" s="4">
        <v>9.6000000000000002E-2</v>
      </c>
      <c r="R584" s="4">
        <f t="shared" si="58"/>
        <v>0.59037999037999034</v>
      </c>
      <c r="S584" s="4">
        <v>4377.5</v>
      </c>
      <c r="T584">
        <v>1.9</v>
      </c>
      <c r="Z584" s="5">
        <v>101.6</v>
      </c>
      <c r="AA584">
        <v>8524.5370000000003</v>
      </c>
      <c r="AB584">
        <v>7974.4530000000004</v>
      </c>
    </row>
    <row r="585" spans="1:28" x14ac:dyDescent="0.2">
      <c r="A585" s="4" t="s">
        <v>92</v>
      </c>
      <c r="B585" s="4" t="str">
        <f t="shared" si="57"/>
        <v>Poswietne2015</v>
      </c>
      <c r="C585" s="4" t="s">
        <v>107</v>
      </c>
      <c r="D585" s="4">
        <v>2015</v>
      </c>
      <c r="E585" s="4">
        <v>9</v>
      </c>
      <c r="F585" s="4">
        <v>6154</v>
      </c>
      <c r="G585" s="4">
        <v>0.32577114882246949</v>
      </c>
      <c r="H585" s="4">
        <v>0</v>
      </c>
      <c r="I585" s="4">
        <v>0</v>
      </c>
      <c r="J585" s="4">
        <v>1</v>
      </c>
      <c r="K585" s="4">
        <v>0.23730639730639733</v>
      </c>
      <c r="L585" s="4">
        <v>10395</v>
      </c>
      <c r="M585" s="4">
        <v>16.249593760155996</v>
      </c>
      <c r="N585" s="4">
        <v>30.03</v>
      </c>
      <c r="O585" s="4">
        <v>0</v>
      </c>
      <c r="P585" s="4">
        <v>7.0999999999999994E-2</v>
      </c>
      <c r="Q585" s="4">
        <v>4094</v>
      </c>
      <c r="R585" s="4">
        <f t="shared" si="58"/>
        <v>0.59201539201539199</v>
      </c>
      <c r="S585" s="4">
        <v>4202.0879999999997</v>
      </c>
      <c r="T585">
        <v>1.9</v>
      </c>
      <c r="U585">
        <f>VLOOKUP(B585,srednia_mediana!$C:$E,2,0)</f>
        <v>37.820727595827002</v>
      </c>
      <c r="X585">
        <f>VLOOKUP(B585,po_typach_srednie!$C:$F,3,0)</f>
        <v>37.820727595827101</v>
      </c>
      <c r="Y585">
        <f>VLOOKUP(B585,srednia_mediana!$C:$E,3,0)</f>
        <v>35.4166666666666</v>
      </c>
      <c r="Z585" s="5">
        <v>106.8</v>
      </c>
      <c r="AA585">
        <v>10873.18</v>
      </c>
      <c r="AB585">
        <v>9937.5409999999993</v>
      </c>
    </row>
    <row r="586" spans="1:28" x14ac:dyDescent="0.2">
      <c r="A586" s="4" t="s">
        <v>92</v>
      </c>
      <c r="B586" s="4" t="str">
        <f t="shared" si="57"/>
        <v>Poswietne2016</v>
      </c>
      <c r="C586" s="4" t="s">
        <v>107</v>
      </c>
      <c r="D586" s="4">
        <v>2016</v>
      </c>
      <c r="E586" s="4">
        <v>6</v>
      </c>
      <c r="F586" s="4">
        <v>6185</v>
      </c>
      <c r="G586" s="4">
        <v>0.33287381166269547</v>
      </c>
      <c r="H586" s="4">
        <v>0</v>
      </c>
      <c r="I586" s="4">
        <v>0</v>
      </c>
      <c r="J586" s="4">
        <v>1</v>
      </c>
      <c r="K586" s="4">
        <v>0.23800769600769603</v>
      </c>
      <c r="L586" s="4">
        <v>10395</v>
      </c>
      <c r="M586" s="4">
        <v>32.336297493936947</v>
      </c>
      <c r="N586" s="4">
        <v>30.03</v>
      </c>
      <c r="O586" s="4">
        <v>0</v>
      </c>
      <c r="P586" s="4">
        <v>5.7999999999999996E-2</v>
      </c>
      <c r="Q586" s="4">
        <v>4047</v>
      </c>
      <c r="R586" s="4">
        <f t="shared" si="58"/>
        <v>0.59499759499759497</v>
      </c>
      <c r="S586" s="4">
        <v>3976.5569999999998</v>
      </c>
      <c r="T586">
        <v>1.9</v>
      </c>
      <c r="U586">
        <f>VLOOKUP(B586,srednia_mediana!$C:$E,2,0)</f>
        <v>37.697286801510103</v>
      </c>
      <c r="X586">
        <f>VLOOKUP(B586,po_typach_srednie!$C:$F,3,0)</f>
        <v>37.697286801510103</v>
      </c>
      <c r="Y586">
        <f>VLOOKUP(B586,srednia_mediana!$C:$E,3,0)</f>
        <v>39.018952062430301</v>
      </c>
      <c r="Z586" s="5">
        <v>107.1</v>
      </c>
      <c r="AA586">
        <v>11008.68</v>
      </c>
      <c r="AB586">
        <v>10050.799999999999</v>
      </c>
    </row>
    <row r="587" spans="1:28" x14ac:dyDescent="0.2">
      <c r="A587" s="4" t="s">
        <v>92</v>
      </c>
      <c r="B587" s="4" t="str">
        <f t="shared" si="57"/>
        <v>Poswietne2017</v>
      </c>
      <c r="C587" s="4" t="s">
        <v>107</v>
      </c>
      <c r="D587" s="4">
        <v>2017</v>
      </c>
      <c r="E587" s="4">
        <v>11</v>
      </c>
      <c r="F587" s="4">
        <v>6195</v>
      </c>
      <c r="G587" s="4">
        <v>0.33028763931638783</v>
      </c>
      <c r="H587" s="4">
        <v>0</v>
      </c>
      <c r="I587" s="4">
        <v>0</v>
      </c>
      <c r="J587" s="4">
        <v>1</v>
      </c>
      <c r="K587" s="4">
        <v>0.22843578643578644</v>
      </c>
      <c r="L587" s="4">
        <v>10395</v>
      </c>
      <c r="M587" s="4">
        <v>32.284100080710253</v>
      </c>
      <c r="N587" s="4">
        <v>30.03</v>
      </c>
      <c r="O587" s="4">
        <v>0</v>
      </c>
      <c r="P587" s="4">
        <v>4.2999999999999997E-2</v>
      </c>
      <c r="Q587" s="4">
        <v>4357</v>
      </c>
      <c r="R587" s="4">
        <f t="shared" si="58"/>
        <v>0.59595959595959591</v>
      </c>
      <c r="S587" s="4">
        <v>4402.5600000000004</v>
      </c>
      <c r="T587">
        <v>1.9</v>
      </c>
      <c r="U587">
        <f>VLOOKUP(B587,srednia_mediana!$C:$E,2,0)</f>
        <v>37.739425493257997</v>
      </c>
      <c r="X587">
        <f>VLOOKUP(B587,po_typach_srednie!$C:$F,3,0)</f>
        <v>37.739425493257997</v>
      </c>
      <c r="Y587">
        <f>VLOOKUP(B587,srednia_mediana!$C:$E,3,0)</f>
        <v>32.921810699588399</v>
      </c>
      <c r="Z587" s="5">
        <v>102.2</v>
      </c>
      <c r="AA587">
        <v>8795.5339999999997</v>
      </c>
      <c r="AB587">
        <v>8200.9629999999997</v>
      </c>
    </row>
    <row r="588" spans="1:28" x14ac:dyDescent="0.2">
      <c r="A588" s="4" t="s">
        <v>92</v>
      </c>
      <c r="B588" s="4" t="str">
        <f t="shared" si="57"/>
        <v>Poswietne2018</v>
      </c>
      <c r="C588" s="4" t="s">
        <v>107</v>
      </c>
      <c r="D588" s="4">
        <v>2018</v>
      </c>
      <c r="E588" s="4">
        <v>14</v>
      </c>
      <c r="F588" s="4">
        <v>6223</v>
      </c>
      <c r="G588" s="4">
        <v>0.32621194421300681</v>
      </c>
      <c r="H588" s="4">
        <v>0</v>
      </c>
      <c r="I588" s="4">
        <v>0</v>
      </c>
      <c r="J588" s="4">
        <v>1</v>
      </c>
      <c r="K588" s="4">
        <v>0.22839057239057239</v>
      </c>
      <c r="L588" s="4">
        <v>10395</v>
      </c>
      <c r="M588" s="4">
        <v>32.138839787883654</v>
      </c>
      <c r="N588" s="4">
        <v>30.03</v>
      </c>
      <c r="O588" s="4">
        <v>0</v>
      </c>
      <c r="P588" s="4">
        <v>4.2000000000000003E-2</v>
      </c>
      <c r="Q588" s="4">
        <v>4586</v>
      </c>
      <c r="R588" s="4">
        <f t="shared" si="58"/>
        <v>0.59865319865319866</v>
      </c>
      <c r="S588" s="4">
        <v>4502.7950000000001</v>
      </c>
      <c r="T588">
        <v>2.33</v>
      </c>
      <c r="U588">
        <f>VLOOKUP(B588,srednia_mediana!$C:$E,2,0)</f>
        <v>69.884020559124707</v>
      </c>
      <c r="W588">
        <f>VLOOKUP(B588,po_typach_srednie!C:F,4,0)</f>
        <v>129.81204648761999</v>
      </c>
      <c r="X588">
        <f>VLOOKUP(B588,po_typach_srednie!$C:$F,3,0)</f>
        <v>39.920007594877198</v>
      </c>
      <c r="Y588">
        <f>VLOOKUP(B588,srednia_mediana!$C:$E,3,0)</f>
        <v>60.961410725765496</v>
      </c>
      <c r="Z588" s="5">
        <v>105.1</v>
      </c>
      <c r="AA588">
        <v>10105.35</v>
      </c>
      <c r="AB588">
        <v>9295.7630000000008</v>
      </c>
    </row>
    <row r="589" spans="1:28" x14ac:dyDescent="0.2">
      <c r="A589" s="4" t="s">
        <v>92</v>
      </c>
      <c r="B589" s="4" t="str">
        <f t="shared" si="57"/>
        <v>Poswietne2019</v>
      </c>
      <c r="C589" s="4" t="s">
        <v>107</v>
      </c>
      <c r="D589" s="4">
        <v>2019</v>
      </c>
      <c r="E589" s="4">
        <f>VLOOKUP(A589,Sheet1!$A:$B,2,0)</f>
        <v>0</v>
      </c>
      <c r="H589" s="4">
        <v>0</v>
      </c>
      <c r="I589" s="4">
        <v>0</v>
      </c>
      <c r="J589" s="4">
        <v>1</v>
      </c>
      <c r="U589">
        <f>VLOOKUP(B589,srednia_mediana!$C:$E,2,0)</f>
        <v>52.266791378932297</v>
      </c>
      <c r="X589">
        <f>VLOOKUP(B589,po_typach_srednie!$C:$F,3,0)</f>
        <v>52.266791378932403</v>
      </c>
      <c r="Y589">
        <f>VLOOKUP(B589,srednia_mediana!$C:$E,3,0)</f>
        <v>57</v>
      </c>
      <c r="Z589" s="5"/>
    </row>
    <row r="590" spans="1:28" x14ac:dyDescent="0.2">
      <c r="A590" s="4" t="s">
        <v>93</v>
      </c>
      <c r="B590" s="4" t="str">
        <f t="shared" si="57"/>
        <v>Prazmow2008</v>
      </c>
      <c r="C590" s="4" t="s">
        <v>108</v>
      </c>
      <c r="D590" s="4">
        <v>2008</v>
      </c>
      <c r="E590" s="4">
        <v>77</v>
      </c>
      <c r="F590" s="4">
        <v>9043</v>
      </c>
      <c r="G590" s="4">
        <v>0.65870017201738673</v>
      </c>
      <c r="H590" s="4">
        <v>0</v>
      </c>
      <c r="I590" s="4">
        <v>0</v>
      </c>
      <c r="J590" s="4">
        <v>1</v>
      </c>
      <c r="K590" s="4">
        <v>0.23109170810685786</v>
      </c>
      <c r="L590" s="4">
        <v>8647</v>
      </c>
      <c r="M590" s="4">
        <v>22.116554240849275</v>
      </c>
      <c r="N590" s="4">
        <v>32.44</v>
      </c>
      <c r="O590" s="4">
        <v>0</v>
      </c>
      <c r="P590" s="4">
        <v>3.3000000000000002E-2</v>
      </c>
      <c r="R590" s="4">
        <f t="shared" ref="R590:R600" si="59">F590/L590</f>
        <v>1.0457962299063259</v>
      </c>
      <c r="S590" s="4">
        <v>6950.357</v>
      </c>
      <c r="T590">
        <v>6.2</v>
      </c>
      <c r="U590">
        <f>VLOOKUP(B590,srednia_mediana!$C:$E,2,0)</f>
        <v>268.33589128011698</v>
      </c>
      <c r="W590">
        <f>VLOOKUP(B590,po_typach_srednie!C:F,4,0)</f>
        <v>268.33589128011698</v>
      </c>
      <c r="Y590">
        <f>VLOOKUP(B590,srednia_mediana!$C:$E,3,0)</f>
        <v>94.335753508291205</v>
      </c>
      <c r="Z590" s="5">
        <v>101.4</v>
      </c>
      <c r="AA590">
        <v>8434.2049999999999</v>
      </c>
      <c r="AB590">
        <v>7898.95</v>
      </c>
    </row>
    <row r="591" spans="1:28" x14ac:dyDescent="0.2">
      <c r="A591" s="4" t="s">
        <v>93</v>
      </c>
      <c r="B591" s="4" t="str">
        <f t="shared" si="57"/>
        <v>Prazmow2009</v>
      </c>
      <c r="C591" s="4" t="s">
        <v>108</v>
      </c>
      <c r="D591" s="4">
        <v>2009</v>
      </c>
      <c r="E591" s="4">
        <v>105</v>
      </c>
      <c r="F591" s="4">
        <v>9231</v>
      </c>
      <c r="G591" s="4">
        <v>0.68380372266355582</v>
      </c>
      <c r="H591" s="4">
        <v>0</v>
      </c>
      <c r="I591" s="4">
        <v>0</v>
      </c>
      <c r="J591" s="4">
        <v>1</v>
      </c>
      <c r="K591" s="4">
        <v>0.21858563663698391</v>
      </c>
      <c r="L591" s="4">
        <v>8647</v>
      </c>
      <c r="M591" s="4">
        <v>21.666125013541325</v>
      </c>
      <c r="N591" s="4">
        <v>32.44</v>
      </c>
      <c r="O591" s="4">
        <v>0</v>
      </c>
      <c r="P591" s="4">
        <v>5.2000000000000005E-2</v>
      </c>
      <c r="R591" s="4">
        <f t="shared" si="59"/>
        <v>1.067537874407309</v>
      </c>
      <c r="S591" s="4">
        <v>7030.5550000000003</v>
      </c>
      <c r="T591">
        <v>6.2</v>
      </c>
      <c r="U591">
        <f>VLOOKUP(B591,srednia_mediana!$C:$E,2,0)</f>
        <v>277.77068347695501</v>
      </c>
      <c r="W591">
        <f>VLOOKUP(B591,po_typach_srednie!C:F,4,0)</f>
        <v>277.77068347695501</v>
      </c>
      <c r="Y591">
        <f>VLOOKUP(B591,srednia_mediana!$C:$E,3,0)</f>
        <v>232.01407161976999</v>
      </c>
      <c r="Z591" s="5">
        <v>101.1</v>
      </c>
      <c r="AA591">
        <v>8298.7060000000001</v>
      </c>
      <c r="AB591">
        <v>7785.6949999999997</v>
      </c>
    </row>
    <row r="592" spans="1:28" x14ac:dyDescent="0.2">
      <c r="A592" s="4" t="s">
        <v>93</v>
      </c>
      <c r="B592" s="4" t="str">
        <f t="shared" si="57"/>
        <v>Prazmow2010</v>
      </c>
      <c r="C592" s="4" t="s">
        <v>108</v>
      </c>
      <c r="D592" s="4">
        <v>2010</v>
      </c>
      <c r="E592" s="4">
        <v>123</v>
      </c>
      <c r="F592" s="4">
        <v>9576</v>
      </c>
      <c r="G592" s="4">
        <v>0.71044509359577512</v>
      </c>
      <c r="H592" s="4">
        <v>0</v>
      </c>
      <c r="I592" s="4">
        <v>0</v>
      </c>
      <c r="J592" s="4">
        <v>1</v>
      </c>
      <c r="K592" s="4">
        <v>0.22091014224586561</v>
      </c>
      <c r="L592" s="4">
        <v>8647</v>
      </c>
      <c r="M592" s="4">
        <v>31.32832080200501</v>
      </c>
      <c r="N592" s="4">
        <v>32.44</v>
      </c>
      <c r="O592" s="4">
        <v>0</v>
      </c>
      <c r="P592" s="4">
        <v>5.7999999999999996E-2</v>
      </c>
      <c r="R592" s="4">
        <f t="shared" si="59"/>
        <v>1.107436105007517</v>
      </c>
      <c r="S592" s="4">
        <v>5720.6679999999997</v>
      </c>
      <c r="T592">
        <v>6.2</v>
      </c>
      <c r="U592">
        <f>VLOOKUP(B592,srednia_mediana!$C:$E,2,0)</f>
        <v>411.63565678280497</v>
      </c>
      <c r="W592">
        <f>VLOOKUP(B592,po_typach_srednie!C:F,4,0)</f>
        <v>411.63565678280497</v>
      </c>
      <c r="Y592">
        <f>VLOOKUP(B592,srednia_mediana!$C:$E,3,0)</f>
        <v>286.532951289398</v>
      </c>
      <c r="Z592" s="5">
        <v>100.4</v>
      </c>
      <c r="AA592">
        <v>7982.5429999999997</v>
      </c>
      <c r="AB592">
        <v>7521.433</v>
      </c>
    </row>
    <row r="593" spans="1:28" x14ac:dyDescent="0.2">
      <c r="A593" s="4" t="s">
        <v>93</v>
      </c>
      <c r="B593" s="4" t="str">
        <f t="shared" si="57"/>
        <v>Prazmow2011</v>
      </c>
      <c r="C593" s="4" t="s">
        <v>108</v>
      </c>
      <c r="D593" s="4">
        <v>2011</v>
      </c>
      <c r="E593" s="4">
        <v>79</v>
      </c>
      <c r="F593" s="4">
        <v>9758</v>
      </c>
      <c r="G593" s="4">
        <v>0.70465993549964434</v>
      </c>
      <c r="H593" s="4">
        <v>0</v>
      </c>
      <c r="I593" s="4">
        <v>0</v>
      </c>
      <c r="J593" s="4">
        <v>1</v>
      </c>
      <c r="K593" s="4">
        <v>0.2209402104776223</v>
      </c>
      <c r="L593" s="4">
        <v>8647</v>
      </c>
      <c r="M593" s="4">
        <v>40.992006558721052</v>
      </c>
      <c r="N593" s="4">
        <v>32.44</v>
      </c>
      <c r="O593" s="4">
        <v>0</v>
      </c>
      <c r="P593" s="4">
        <v>5.5E-2</v>
      </c>
      <c r="R593" s="4">
        <f t="shared" si="59"/>
        <v>1.1284838672371922</v>
      </c>
      <c r="S593" s="4">
        <v>6495.9070000000002</v>
      </c>
      <c r="T593">
        <v>6.2</v>
      </c>
      <c r="Z593" s="5">
        <v>99.5</v>
      </c>
      <c r="AA593">
        <v>7576.0469999999996</v>
      </c>
      <c r="AB593">
        <v>7181.6670000000004</v>
      </c>
    </row>
    <row r="594" spans="1:28" x14ac:dyDescent="0.2">
      <c r="A594" s="4" t="s">
        <v>93</v>
      </c>
      <c r="B594" s="4" t="str">
        <f t="shared" si="57"/>
        <v>Prazmow2012</v>
      </c>
      <c r="C594" s="4" t="s">
        <v>108</v>
      </c>
      <c r="D594" s="4">
        <v>2012</v>
      </c>
      <c r="E594" s="4">
        <v>102</v>
      </c>
      <c r="F594" s="4">
        <v>9941</v>
      </c>
      <c r="G594" s="4">
        <v>0.72080881259102603</v>
      </c>
      <c r="H594" s="4">
        <v>0</v>
      </c>
      <c r="I594" s="4">
        <v>0</v>
      </c>
      <c r="J594" s="4">
        <v>1</v>
      </c>
      <c r="K594" s="4">
        <v>0.22100612929339655</v>
      </c>
      <c r="L594" s="4">
        <v>8647</v>
      </c>
      <c r="M594" s="4">
        <v>40.237400663917107</v>
      </c>
      <c r="N594" s="4">
        <v>32.44</v>
      </c>
      <c r="O594" s="4">
        <v>0</v>
      </c>
      <c r="P594" s="4">
        <v>6.6000000000000003E-2</v>
      </c>
      <c r="R594" s="4">
        <f t="shared" si="59"/>
        <v>1.1496472765120851</v>
      </c>
      <c r="S594" s="4">
        <v>6629.5690000000004</v>
      </c>
      <c r="T594">
        <v>6.2</v>
      </c>
      <c r="U594">
        <f>VLOOKUP(B594,srednia_mediana!$C:$E,2,0)</f>
        <v>248.89635122720799</v>
      </c>
      <c r="W594">
        <f>VLOOKUP(B594,po_typach_srednie!C:F,4,0)</f>
        <v>248.89635122720799</v>
      </c>
      <c r="Y594">
        <f>VLOOKUP(B594,srednia_mediana!$C:$E,3,0)</f>
        <v>214.583333333333</v>
      </c>
      <c r="Z594" s="5">
        <v>101.2</v>
      </c>
      <c r="AA594">
        <v>8343.8719999999994</v>
      </c>
      <c r="AB594">
        <v>7823.4459999999999</v>
      </c>
    </row>
    <row r="595" spans="1:28" x14ac:dyDescent="0.2">
      <c r="A595" s="4" t="s">
        <v>93</v>
      </c>
      <c r="B595" s="4" t="str">
        <f t="shared" si="57"/>
        <v>Prazmow2013</v>
      </c>
      <c r="C595" s="4" t="s">
        <v>108</v>
      </c>
      <c r="D595" s="4">
        <v>2013</v>
      </c>
      <c r="E595" s="4">
        <v>105</v>
      </c>
      <c r="F595" s="4">
        <v>10096</v>
      </c>
      <c r="G595" s="4">
        <v>0.7219534151391549</v>
      </c>
      <c r="H595" s="4">
        <v>0</v>
      </c>
      <c r="I595" s="4">
        <v>0</v>
      </c>
      <c r="J595" s="4">
        <v>1</v>
      </c>
      <c r="K595" s="4">
        <v>0.22073667167803862</v>
      </c>
      <c r="L595" s="4">
        <v>8647</v>
      </c>
      <c r="M595" s="4">
        <v>49.524564183835182</v>
      </c>
      <c r="N595" s="4">
        <v>32.44</v>
      </c>
      <c r="O595" s="4">
        <v>0</v>
      </c>
      <c r="P595" s="4">
        <v>6.8000000000000005E-2</v>
      </c>
      <c r="R595" s="4">
        <f t="shared" si="59"/>
        <v>1.1675725685208742</v>
      </c>
      <c r="S595" s="4">
        <v>5506.81</v>
      </c>
      <c r="T595">
        <v>6.2</v>
      </c>
      <c r="U595">
        <f>VLOOKUP(B595,srednia_mediana!$C:$E,2,0)</f>
        <v>260.98042955098401</v>
      </c>
      <c r="W595">
        <f>VLOOKUP(B595,po_typach_srednie!C:F,4,0)</f>
        <v>260.98042955098401</v>
      </c>
      <c r="Y595">
        <f>VLOOKUP(B595,srednia_mediana!$C:$E,3,0)</f>
        <v>240.85659287776701</v>
      </c>
      <c r="Z595" s="5">
        <v>101.6</v>
      </c>
      <c r="AA595">
        <v>8524.5370000000003</v>
      </c>
      <c r="AB595">
        <v>7974.4530000000004</v>
      </c>
    </row>
    <row r="596" spans="1:28" x14ac:dyDescent="0.2">
      <c r="A596" s="4" t="s">
        <v>93</v>
      </c>
      <c r="B596" s="4" t="str">
        <f t="shared" si="57"/>
        <v>Prazmow2014</v>
      </c>
      <c r="C596" s="4" t="s">
        <v>108</v>
      </c>
      <c r="D596" s="4">
        <v>2014</v>
      </c>
      <c r="E596" s="4">
        <v>74</v>
      </c>
      <c r="F596" s="4">
        <v>10308</v>
      </c>
      <c r="G596" s="4">
        <v>0.74703511762565156</v>
      </c>
      <c r="H596" s="4">
        <v>0</v>
      </c>
      <c r="I596" s="4">
        <v>0</v>
      </c>
      <c r="J596" s="4">
        <v>1</v>
      </c>
      <c r="K596" s="4">
        <v>0.22166300451023477</v>
      </c>
      <c r="L596" s="4">
        <v>8647</v>
      </c>
      <c r="M596" s="4">
        <v>48.50601474582848</v>
      </c>
      <c r="N596" s="4">
        <v>32.44</v>
      </c>
      <c r="O596" s="4">
        <v>0</v>
      </c>
      <c r="P596" s="4">
        <v>5.7000000000000002E-2</v>
      </c>
      <c r="R596" s="4">
        <f t="shared" si="59"/>
        <v>1.1920897421070891</v>
      </c>
      <c r="S596" s="4">
        <v>5426.6130000000003</v>
      </c>
      <c r="T596">
        <v>6.2</v>
      </c>
      <c r="U596">
        <f>VLOOKUP(B596,srednia_mediana!$C:$E,2,0)</f>
        <v>214.430804135058</v>
      </c>
      <c r="W596">
        <f>VLOOKUP(B596,po_typach_srednie!C:F,4,0)</f>
        <v>214.430804135058</v>
      </c>
      <c r="Y596">
        <f>VLOOKUP(B596,srednia_mediana!$C:$E,3,0)</f>
        <v>145.26710402999001</v>
      </c>
      <c r="Z596" s="5">
        <v>106.8</v>
      </c>
      <c r="AA596">
        <v>10873.18</v>
      </c>
      <c r="AB596">
        <v>9937.5409999999993</v>
      </c>
    </row>
    <row r="597" spans="1:28" x14ac:dyDescent="0.2">
      <c r="A597" s="4" t="s">
        <v>93</v>
      </c>
      <c r="B597" s="4" t="str">
        <f t="shared" si="57"/>
        <v>Prazmow2015</v>
      </c>
      <c r="C597" s="4" t="s">
        <v>108</v>
      </c>
      <c r="D597" s="4">
        <v>2015</v>
      </c>
      <c r="E597" s="4">
        <v>84</v>
      </c>
      <c r="F597" s="4">
        <v>10470</v>
      </c>
      <c r="G597" s="4">
        <v>0.80444915345161638</v>
      </c>
      <c r="H597" s="4">
        <v>0</v>
      </c>
      <c r="I597" s="4">
        <v>0</v>
      </c>
      <c r="J597" s="4">
        <v>1</v>
      </c>
      <c r="K597" s="4">
        <v>0.20816699433329477</v>
      </c>
      <c r="L597" s="4">
        <v>8647</v>
      </c>
      <c r="M597" s="4">
        <v>57.306590257879655</v>
      </c>
      <c r="N597" s="4">
        <v>32.44</v>
      </c>
      <c r="O597" s="4">
        <v>0</v>
      </c>
      <c r="P597" s="4">
        <v>5.7000000000000002E-2</v>
      </c>
      <c r="Q597" s="4">
        <v>5171</v>
      </c>
      <c r="R597" s="4">
        <f t="shared" si="59"/>
        <v>1.2108245634324044</v>
      </c>
      <c r="S597" s="4">
        <v>5239.4859999999999</v>
      </c>
      <c r="T597">
        <v>6.2</v>
      </c>
      <c r="U597">
        <f>VLOOKUP(B597,srednia_mediana!$C:$E,2,0)</f>
        <v>211.61118704494601</v>
      </c>
      <c r="W597">
        <f>VLOOKUP(B597,po_typach_srednie!C:F,4,0)</f>
        <v>309.92275893256999</v>
      </c>
      <c r="X597">
        <f>VLOOKUP(B597,po_typach_srednie!$C:$F,3,0)</f>
        <v>75.487472123622297</v>
      </c>
      <c r="Y597">
        <f>VLOOKUP(B597,srednia_mediana!$C:$E,3,0)</f>
        <v>179.985212941832</v>
      </c>
      <c r="Z597" s="5">
        <v>107.1</v>
      </c>
      <c r="AA597">
        <v>11008.68</v>
      </c>
      <c r="AB597">
        <v>10050.799999999999</v>
      </c>
    </row>
    <row r="598" spans="1:28" x14ac:dyDescent="0.2">
      <c r="A598" s="4" t="s">
        <v>93</v>
      </c>
      <c r="B598" s="4" t="str">
        <f t="shared" si="57"/>
        <v>Prazmow2016</v>
      </c>
      <c r="C598" s="4" t="s">
        <v>108</v>
      </c>
      <c r="D598" s="4">
        <v>2016</v>
      </c>
      <c r="E598" s="4">
        <v>74</v>
      </c>
      <c r="F598" s="4">
        <v>10616</v>
      </c>
      <c r="G598" s="4">
        <v>0.8315812166437333</v>
      </c>
      <c r="H598" s="4">
        <v>0</v>
      </c>
      <c r="I598" s="4">
        <v>0</v>
      </c>
      <c r="J598" s="4">
        <v>1</v>
      </c>
      <c r="K598" s="4">
        <v>0.20823753903087777</v>
      </c>
      <c r="L598" s="4">
        <v>8647</v>
      </c>
      <c r="M598" s="4">
        <v>47.09871891484552</v>
      </c>
      <c r="N598" s="4">
        <v>32.44</v>
      </c>
      <c r="O598" s="4">
        <v>0</v>
      </c>
      <c r="P598" s="4">
        <v>4.5999999999999999E-2</v>
      </c>
      <c r="Q598" s="4">
        <v>5068</v>
      </c>
      <c r="R598" s="4">
        <f t="shared" si="59"/>
        <v>1.2277090320342314</v>
      </c>
      <c r="S598" s="4">
        <v>4998.8950000000004</v>
      </c>
      <c r="T598">
        <v>6.2</v>
      </c>
      <c r="U598">
        <f>VLOOKUP(B598,srednia_mediana!$C:$E,2,0)</f>
        <v>212.009883803224</v>
      </c>
      <c r="W598">
        <f>VLOOKUP(B598,po_typach_srednie!C:F,4,0)</f>
        <v>283.16691798762201</v>
      </c>
      <c r="X598">
        <f>VLOOKUP(B598,po_typach_srednie!$C:$F,3,0)</f>
        <v>72.237138083872793</v>
      </c>
      <c r="Y598">
        <f>VLOOKUP(B598,srednia_mediana!$C:$E,3,0)</f>
        <v>157.22580130959301</v>
      </c>
      <c r="Z598" s="5">
        <v>102.2</v>
      </c>
      <c r="AA598">
        <v>8795.5339999999997</v>
      </c>
      <c r="AB598">
        <v>8200.9629999999997</v>
      </c>
    </row>
    <row r="599" spans="1:28" x14ac:dyDescent="0.2">
      <c r="A599" s="4" t="s">
        <v>93</v>
      </c>
      <c r="B599" s="4" t="str">
        <f t="shared" si="57"/>
        <v>Prazmow2017</v>
      </c>
      <c r="C599" s="4" t="s">
        <v>108</v>
      </c>
      <c r="D599" s="4">
        <v>2017</v>
      </c>
      <c r="E599" s="4">
        <v>56</v>
      </c>
      <c r="F599" s="4">
        <v>10804</v>
      </c>
      <c r="G599" s="4">
        <v>0.83217743560742508</v>
      </c>
      <c r="H599" s="4">
        <v>0</v>
      </c>
      <c r="I599" s="4">
        <v>0</v>
      </c>
      <c r="J599" s="4">
        <v>1</v>
      </c>
      <c r="K599" s="4">
        <v>0.20830692725800856</v>
      </c>
      <c r="L599" s="4">
        <v>8647</v>
      </c>
      <c r="M599" s="4">
        <v>46.279155868196966</v>
      </c>
      <c r="N599" s="4">
        <v>32.44</v>
      </c>
      <c r="O599" s="4">
        <v>0</v>
      </c>
      <c r="P599" s="4">
        <v>3.9E-2</v>
      </c>
      <c r="Q599" s="4">
        <v>5296</v>
      </c>
      <c r="R599" s="4">
        <f t="shared" si="59"/>
        <v>1.2494506765352145</v>
      </c>
      <c r="S599" s="4">
        <v>5453.3450000000003</v>
      </c>
      <c r="T599">
        <v>6.2</v>
      </c>
      <c r="U599">
        <f>VLOOKUP(B599,srednia_mediana!$C:$E,2,0)</f>
        <v>680.63103305054199</v>
      </c>
      <c r="V599">
        <f>VLOOKUP(B599,po_typach_srednie!$C:$F,2,0)</f>
        <v>4175.6162635029896</v>
      </c>
      <c r="W599">
        <f>VLOOKUP(B599,po_typach_srednie!C:F,4,0)</f>
        <v>275.65934470112899</v>
      </c>
      <c r="X599">
        <f>VLOOKUP(B599,po_typach_srednie!$C:$F,3,0)</f>
        <v>67.870076709533095</v>
      </c>
      <c r="Y599">
        <f>VLOOKUP(B599,srednia_mediana!$C:$E,3,0)</f>
        <v>667.50516711023397</v>
      </c>
      <c r="Z599" s="5">
        <v>105.1</v>
      </c>
      <c r="AA599">
        <v>10105.35</v>
      </c>
      <c r="AB599">
        <v>9295.7630000000008</v>
      </c>
    </row>
    <row r="600" spans="1:28" x14ac:dyDescent="0.2">
      <c r="A600" s="4" t="s">
        <v>93</v>
      </c>
      <c r="B600" s="4" t="str">
        <f t="shared" si="57"/>
        <v>Prazmow2018</v>
      </c>
      <c r="C600" s="4" t="s">
        <v>108</v>
      </c>
      <c r="D600" s="4">
        <v>2018</v>
      </c>
      <c r="E600" s="4">
        <v>112</v>
      </c>
      <c r="F600" s="4">
        <v>10996</v>
      </c>
      <c r="G600" s="4">
        <v>0.83414844232696184</v>
      </c>
      <c r="H600" s="4">
        <v>0</v>
      </c>
      <c r="I600" s="4">
        <v>0</v>
      </c>
      <c r="J600" s="4">
        <v>1</v>
      </c>
      <c r="K600" s="4">
        <v>0.21054816699433329</v>
      </c>
      <c r="L600" s="4">
        <v>8647</v>
      </c>
      <c r="M600" s="4">
        <v>45.471080392870135</v>
      </c>
      <c r="N600" s="4">
        <v>32.44</v>
      </c>
      <c r="O600" s="4">
        <v>0</v>
      </c>
      <c r="P600" s="4">
        <v>3.4000000000000002E-2</v>
      </c>
      <c r="Q600" s="4">
        <v>5717</v>
      </c>
      <c r="R600" s="4">
        <f t="shared" si="59"/>
        <v>1.2716549092170695</v>
      </c>
      <c r="S600" s="4">
        <v>5560.2740000000003</v>
      </c>
      <c r="T600">
        <v>6.2</v>
      </c>
      <c r="U600">
        <f>VLOOKUP(B600,srednia_mediana!$C:$E,2,0)</f>
        <v>206.18759288556399</v>
      </c>
      <c r="W600">
        <f>VLOOKUP(B600,po_typach_srednie!C:F,4,0)</f>
        <v>310.60897362791599</v>
      </c>
      <c r="X600">
        <f>VLOOKUP(B600,po_typach_srednie!$C:$F,3,0)</f>
        <v>88.146032046383198</v>
      </c>
      <c r="Y600">
        <f>VLOOKUP(B600,srednia_mediana!$C:$E,3,0)</f>
        <v>177.73361411363399</v>
      </c>
      <c r="Z600" s="5">
        <v>105.6</v>
      </c>
      <c r="AA600">
        <v>10331.18</v>
      </c>
      <c r="AB600">
        <v>9484.5210000000006</v>
      </c>
    </row>
    <row r="601" spans="1:28" x14ac:dyDescent="0.2">
      <c r="A601" s="4" t="s">
        <v>93</v>
      </c>
      <c r="B601" s="4" t="str">
        <f t="shared" si="57"/>
        <v>Prazmow2019</v>
      </c>
      <c r="C601" s="4" t="s">
        <v>108</v>
      </c>
      <c r="D601" s="4">
        <v>2019</v>
      </c>
      <c r="E601" s="4">
        <f>VLOOKUP(A601,Sheet1!$A:$B,2,0)</f>
        <v>87</v>
      </c>
      <c r="H601" s="4">
        <v>0</v>
      </c>
      <c r="I601" s="4">
        <v>0</v>
      </c>
      <c r="J601" s="4">
        <v>1</v>
      </c>
      <c r="Z601" s="5"/>
    </row>
    <row r="602" spans="1:28" x14ac:dyDescent="0.2">
      <c r="A602" s="4" t="s">
        <v>94</v>
      </c>
      <c r="B602" s="4" t="str">
        <f t="shared" si="57"/>
        <v>Pruszkow2008</v>
      </c>
      <c r="C602" s="4" t="s">
        <v>1</v>
      </c>
      <c r="D602" s="4">
        <v>2008</v>
      </c>
      <c r="E602" s="4">
        <v>276</v>
      </c>
      <c r="F602" s="4">
        <v>55971</v>
      </c>
      <c r="G602" s="4">
        <v>1.0809510980334589</v>
      </c>
      <c r="H602" s="4">
        <v>1</v>
      </c>
      <c r="I602" s="4">
        <v>0</v>
      </c>
      <c r="J602" s="4">
        <v>0</v>
      </c>
      <c r="K602" s="4">
        <v>7.347576862949453E-3</v>
      </c>
      <c r="L602" s="4">
        <v>1919</v>
      </c>
      <c r="M602" s="4">
        <v>30.372871665684016</v>
      </c>
      <c r="N602" s="4">
        <v>15.13</v>
      </c>
      <c r="O602" s="4">
        <v>1</v>
      </c>
      <c r="P602" s="4">
        <v>0.03</v>
      </c>
      <c r="R602" s="4">
        <f t="shared" ref="R602:R612" si="60">F602/L602</f>
        <v>29.166753517457011</v>
      </c>
      <c r="S602" s="4">
        <v>6604.8890000000001</v>
      </c>
      <c r="T602">
        <v>285.70000000000005</v>
      </c>
      <c r="U602">
        <f>VLOOKUP(B602,srednia_mediana!$C:$E,2,0)</f>
        <v>5077.0428985087401</v>
      </c>
      <c r="V602">
        <f>VLOOKUP(B602,po_typach_srednie!$C:$F,2,0)</f>
        <v>5390.9099164965501</v>
      </c>
      <c r="W602">
        <f>VLOOKUP(B602,po_typach_srednie!C:F,4,0)</f>
        <v>1674.0636508515599</v>
      </c>
      <c r="Y602">
        <f>VLOOKUP(B602,srednia_mediana!$C:$E,3,0)</f>
        <v>5164.1677372860604</v>
      </c>
      <c r="Z602" s="5">
        <v>101.1</v>
      </c>
      <c r="AA602">
        <v>8298.7060000000001</v>
      </c>
      <c r="AB602">
        <v>7785.6949999999997</v>
      </c>
    </row>
    <row r="603" spans="1:28" x14ac:dyDescent="0.2">
      <c r="A603" s="4" t="s">
        <v>94</v>
      </c>
      <c r="B603" s="4" t="str">
        <f t="shared" si="57"/>
        <v>Pruszkow2009</v>
      </c>
      <c r="C603" s="4" t="s">
        <v>1</v>
      </c>
      <c r="D603" s="4">
        <v>2009</v>
      </c>
      <c r="E603" s="4">
        <v>338</v>
      </c>
      <c r="F603" s="4">
        <v>56515</v>
      </c>
      <c r="G603" s="4">
        <v>1.0805766367718603</v>
      </c>
      <c r="H603" s="4">
        <v>1</v>
      </c>
      <c r="I603" s="4">
        <v>0</v>
      </c>
      <c r="J603" s="4">
        <v>0</v>
      </c>
      <c r="K603" s="4">
        <v>7.347576862949453E-3</v>
      </c>
      <c r="L603" s="4">
        <v>1919</v>
      </c>
      <c r="M603" s="4">
        <v>31.849951340352117</v>
      </c>
      <c r="N603" s="4">
        <v>15.13</v>
      </c>
      <c r="O603" s="4">
        <v>1</v>
      </c>
      <c r="P603" s="4">
        <v>4.5999999999999999E-2</v>
      </c>
      <c r="R603" s="4">
        <f t="shared" si="60"/>
        <v>29.450234497133923</v>
      </c>
      <c r="S603" s="4">
        <v>6678.0219999999999</v>
      </c>
      <c r="T603">
        <v>275.90000000000003</v>
      </c>
      <c r="U603">
        <f>VLOOKUP(B603,srednia_mediana!$C:$E,2,0)</f>
        <v>5020.4149984149599</v>
      </c>
      <c r="V603">
        <f>VLOOKUP(B603,po_typach_srednie!$C:$F,2,0)</f>
        <v>5474.4911427021298</v>
      </c>
      <c r="W603">
        <f>VLOOKUP(B603,po_typach_srednie!C:F,4,0)</f>
        <v>895.89002113992001</v>
      </c>
      <c r="Y603">
        <f>VLOOKUP(B603,srednia_mediana!$C:$E,3,0)</f>
        <v>5100.9749277478704</v>
      </c>
      <c r="Z603" s="5">
        <v>100.4</v>
      </c>
      <c r="AA603">
        <v>7982.5429999999997</v>
      </c>
      <c r="AB603">
        <v>7521.433</v>
      </c>
    </row>
    <row r="604" spans="1:28" x14ac:dyDescent="0.2">
      <c r="A604" s="4" t="s">
        <v>94</v>
      </c>
      <c r="B604" s="4" t="str">
        <f t="shared" si="57"/>
        <v>Pruszkow2010</v>
      </c>
      <c r="C604" s="4" t="s">
        <v>1</v>
      </c>
      <c r="D604" s="4">
        <v>2010</v>
      </c>
      <c r="E604" s="4">
        <v>353</v>
      </c>
      <c r="F604" s="4">
        <v>58083</v>
      </c>
      <c r="G604" s="4">
        <v>1.0814755919007768</v>
      </c>
      <c r="H604" s="4">
        <v>1</v>
      </c>
      <c r="I604" s="4">
        <v>0</v>
      </c>
      <c r="J604" s="4">
        <v>0</v>
      </c>
      <c r="K604" s="4">
        <v>7.347576862949453E-3</v>
      </c>
      <c r="L604" s="4">
        <v>1919</v>
      </c>
      <c r="M604" s="4">
        <v>29.268460651137165</v>
      </c>
      <c r="N604" s="4">
        <v>15.13</v>
      </c>
      <c r="O604" s="4">
        <v>1</v>
      </c>
      <c r="P604" s="4">
        <v>4.9000000000000002E-2</v>
      </c>
      <c r="R604" s="4">
        <f t="shared" si="60"/>
        <v>30.267326732673268</v>
      </c>
      <c r="S604" s="4">
        <v>5483.5110000000004</v>
      </c>
      <c r="T604">
        <v>275.90000000000003</v>
      </c>
      <c r="U604">
        <f>VLOOKUP(B604,srednia_mediana!$C:$E,2,0)</f>
        <v>4784.73801855079</v>
      </c>
      <c r="V604">
        <f>VLOOKUP(B604,po_typach_srednie!$C:$F,2,0)</f>
        <v>5471.1902889216199</v>
      </c>
      <c r="W604">
        <f>VLOOKUP(B604,po_typach_srednie!C:F,4,0)</f>
        <v>1137.1190916783401</v>
      </c>
      <c r="Y604">
        <f>VLOOKUP(B604,srednia_mediana!$C:$E,3,0)</f>
        <v>4865.2281908485302</v>
      </c>
      <c r="Z604" s="5">
        <v>99.5</v>
      </c>
      <c r="AA604">
        <v>7576.0469999999996</v>
      </c>
      <c r="AB604">
        <v>7181.6670000000004</v>
      </c>
    </row>
    <row r="605" spans="1:28" x14ac:dyDescent="0.2">
      <c r="A605" s="4" t="s">
        <v>94</v>
      </c>
      <c r="B605" s="4" t="str">
        <f t="shared" si="57"/>
        <v>Pruszkow2011</v>
      </c>
      <c r="C605" s="4" t="s">
        <v>1</v>
      </c>
      <c r="D605" s="4">
        <v>2011</v>
      </c>
      <c r="E605" s="4">
        <v>304</v>
      </c>
      <c r="F605" s="4">
        <v>58494</v>
      </c>
      <c r="G605" s="4">
        <v>1.0649936325074369</v>
      </c>
      <c r="H605" s="4">
        <v>1</v>
      </c>
      <c r="I605" s="4">
        <v>0</v>
      </c>
      <c r="J605" s="4">
        <v>0</v>
      </c>
      <c r="K605" s="4">
        <v>7.347576862949453E-3</v>
      </c>
      <c r="L605" s="4">
        <v>1919</v>
      </c>
      <c r="M605" s="4">
        <v>30.772386911478101</v>
      </c>
      <c r="N605" s="4">
        <v>15.13</v>
      </c>
      <c r="O605" s="4">
        <v>1</v>
      </c>
      <c r="P605" s="4">
        <v>5.2000000000000005E-2</v>
      </c>
      <c r="R605" s="4">
        <f t="shared" si="60"/>
        <v>30.481500781657115</v>
      </c>
      <c r="S605" s="4">
        <v>6190.4669999999996</v>
      </c>
      <c r="T605">
        <v>468.3</v>
      </c>
      <c r="U605">
        <f>VLOOKUP(B605,srednia_mediana!$C:$E,2,0)</f>
        <v>4729.8210121187103</v>
      </c>
      <c r="V605">
        <f>VLOOKUP(B605,po_typach_srednie!$C:$F,2,0)</f>
        <v>5308.4181908599703</v>
      </c>
      <c r="W605">
        <f>VLOOKUP(B605,po_typach_srednie!C:F,4,0)</f>
        <v>1205.63819614925</v>
      </c>
      <c r="Y605">
        <f>VLOOKUP(B605,srednia_mediana!$C:$E,3,0)</f>
        <v>4945.4129984947604</v>
      </c>
      <c r="Z605" s="5">
        <v>101.2</v>
      </c>
      <c r="AA605">
        <v>8343.8719999999994</v>
      </c>
      <c r="AB605">
        <v>7823.4459999999999</v>
      </c>
    </row>
    <row r="606" spans="1:28" x14ac:dyDescent="0.2">
      <c r="A606" s="4" t="s">
        <v>94</v>
      </c>
      <c r="B606" s="4" t="str">
        <f t="shared" si="57"/>
        <v>Pruszkow2012</v>
      </c>
      <c r="C606" s="4" t="s">
        <v>1</v>
      </c>
      <c r="D606" s="4">
        <v>2012</v>
      </c>
      <c r="E606" s="4">
        <v>347</v>
      </c>
      <c r="F606" s="4">
        <v>59025</v>
      </c>
      <c r="G606" s="4">
        <v>1.0549833850096204</v>
      </c>
      <c r="H606" s="4">
        <v>1</v>
      </c>
      <c r="I606" s="4">
        <v>0</v>
      </c>
      <c r="J606" s="4">
        <v>0</v>
      </c>
      <c r="K606" s="4">
        <v>7.2954663887441372E-3</v>
      </c>
      <c r="L606" s="4">
        <v>1919</v>
      </c>
      <c r="M606" s="4">
        <v>32.189750105887335</v>
      </c>
      <c r="N606" s="4">
        <v>15.13</v>
      </c>
      <c r="O606" s="4">
        <v>1</v>
      </c>
      <c r="P606" s="4">
        <v>5.7999999999999996E-2</v>
      </c>
      <c r="R606" s="4">
        <f t="shared" si="60"/>
        <v>30.758207399687336</v>
      </c>
      <c r="S606" s="4">
        <v>6312.3549999999996</v>
      </c>
      <c r="T606">
        <v>468.3</v>
      </c>
      <c r="U606">
        <f>VLOOKUP(B606,srednia_mediana!$C:$E,2,0)</f>
        <v>4965.10059780967</v>
      </c>
      <c r="V606">
        <f>VLOOKUP(B606,po_typach_srednie!$C:$F,2,0)</f>
        <v>5383.4653000157004</v>
      </c>
      <c r="W606">
        <f>VLOOKUP(B606,po_typach_srednie!C:F,4,0)</f>
        <v>1034.4182794088599</v>
      </c>
      <c r="Y606">
        <f>VLOOKUP(B606,srednia_mediana!$C:$E,3,0)</f>
        <v>5219.1940046238797</v>
      </c>
      <c r="Z606" s="5">
        <v>101.6</v>
      </c>
      <c r="AA606">
        <v>8524.5370000000003</v>
      </c>
      <c r="AB606">
        <v>7974.4530000000004</v>
      </c>
    </row>
    <row r="607" spans="1:28" x14ac:dyDescent="0.2">
      <c r="A607" s="4" t="s">
        <v>94</v>
      </c>
      <c r="B607" s="4" t="str">
        <f t="shared" si="57"/>
        <v>Pruszkow2013</v>
      </c>
      <c r="C607" s="4" t="s">
        <v>1</v>
      </c>
      <c r="D607" s="4">
        <v>2013</v>
      </c>
      <c r="E607" s="4">
        <v>374</v>
      </c>
      <c r="F607" s="4">
        <v>59570</v>
      </c>
      <c r="G607" s="4">
        <v>1.0309825501709573</v>
      </c>
      <c r="H607" s="4">
        <v>1</v>
      </c>
      <c r="I607" s="4">
        <v>0</v>
      </c>
      <c r="J607" s="4">
        <v>0</v>
      </c>
      <c r="K607" s="4">
        <v>7.2850442939030747E-3</v>
      </c>
      <c r="L607" s="4">
        <v>1919</v>
      </c>
      <c r="M607" s="4">
        <v>33.57394661742488</v>
      </c>
      <c r="N607" s="4">
        <v>15.13</v>
      </c>
      <c r="O607" s="4">
        <v>1</v>
      </c>
      <c r="P607" s="4">
        <v>6.3E-2</v>
      </c>
      <c r="R607" s="4">
        <f t="shared" si="60"/>
        <v>31.042209484106305</v>
      </c>
      <c r="S607" s="4">
        <v>5288.4889999999996</v>
      </c>
      <c r="T607">
        <v>263.48</v>
      </c>
      <c r="U607">
        <f>VLOOKUP(B607,srednia_mediana!$C:$E,2,0)</f>
        <v>4594.8295420826198</v>
      </c>
      <c r="V607">
        <f>VLOOKUP(B607,po_typach_srednie!$C:$F,2,0)</f>
        <v>4978.3391424777301</v>
      </c>
      <c r="W607">
        <f>VLOOKUP(B607,po_typach_srednie!C:F,4,0)</f>
        <v>1054.7409230508899</v>
      </c>
      <c r="Y607">
        <f>VLOOKUP(B607,srednia_mediana!$C:$E,3,0)</f>
        <v>4968.6726653690002</v>
      </c>
      <c r="Z607" s="5">
        <v>106.8</v>
      </c>
      <c r="AA607">
        <v>10873.18</v>
      </c>
      <c r="AB607">
        <v>9937.5409999999993</v>
      </c>
    </row>
    <row r="608" spans="1:28" x14ac:dyDescent="0.2">
      <c r="A608" s="4" t="s">
        <v>94</v>
      </c>
      <c r="B608" s="4" t="str">
        <f t="shared" si="57"/>
        <v>Pruszkow2014</v>
      </c>
      <c r="C608" s="4" t="s">
        <v>1</v>
      </c>
      <c r="D608" s="4">
        <v>2014</v>
      </c>
      <c r="E608" s="4">
        <v>341</v>
      </c>
      <c r="F608" s="4">
        <v>60068</v>
      </c>
      <c r="G608" s="4">
        <v>1.0442104781128256</v>
      </c>
      <c r="H608" s="4">
        <v>1</v>
      </c>
      <c r="I608" s="4">
        <v>0</v>
      </c>
      <c r="J608" s="4">
        <v>0</v>
      </c>
      <c r="K608" s="4">
        <v>1.2027097446586763E-2</v>
      </c>
      <c r="L608" s="4">
        <v>1919</v>
      </c>
      <c r="M608" s="4">
        <v>41.619497902377304</v>
      </c>
      <c r="N608" s="4">
        <v>15.13</v>
      </c>
      <c r="O608" s="4">
        <v>1</v>
      </c>
      <c r="P608" s="4">
        <v>5.2999999999999999E-2</v>
      </c>
      <c r="R608" s="4">
        <f t="shared" si="60"/>
        <v>31.301719645648774</v>
      </c>
      <c r="S608" s="4">
        <v>5215.3549999999996</v>
      </c>
      <c r="T608">
        <v>263.48</v>
      </c>
      <c r="U608">
        <f>VLOOKUP(B608,srednia_mediana!$C:$E,2,0)</f>
        <v>4193.9988699882697</v>
      </c>
      <c r="V608">
        <f>VLOOKUP(B608,po_typach_srednie!$C:$F,2,0)</f>
        <v>4600.5123483440402</v>
      </c>
      <c r="W608">
        <f>VLOOKUP(B608,po_typach_srednie!C:F,4,0)</f>
        <v>1212.90002871261</v>
      </c>
      <c r="Y608">
        <f>VLOOKUP(B608,srednia_mediana!$C:$E,3,0)</f>
        <v>4830.9992243418001</v>
      </c>
      <c r="Z608" s="5">
        <v>107.1</v>
      </c>
      <c r="AA608">
        <v>11008.68</v>
      </c>
      <c r="AB608">
        <v>10050.799999999999</v>
      </c>
    </row>
    <row r="609" spans="1:28" x14ac:dyDescent="0.2">
      <c r="A609" s="4" t="s">
        <v>94</v>
      </c>
      <c r="B609" s="4" t="str">
        <f t="shared" si="57"/>
        <v>Pruszkow2015</v>
      </c>
      <c r="C609" s="4" t="s">
        <v>1</v>
      </c>
      <c r="D609" s="4">
        <v>2015</v>
      </c>
      <c r="E609" s="4">
        <v>301</v>
      </c>
      <c r="F609" s="4">
        <v>60547</v>
      </c>
      <c r="G609" s="4">
        <v>1.0300241181426728</v>
      </c>
      <c r="H609" s="4">
        <v>1</v>
      </c>
      <c r="I609" s="4">
        <v>0</v>
      </c>
      <c r="J609" s="4">
        <v>0</v>
      </c>
      <c r="K609" s="4">
        <v>1.2027097446586763E-2</v>
      </c>
      <c r="L609" s="4">
        <v>1919</v>
      </c>
      <c r="M609" s="4">
        <v>44.593456323186942</v>
      </c>
      <c r="N609" s="4">
        <v>15.13</v>
      </c>
      <c r="O609" s="4">
        <v>1</v>
      </c>
      <c r="P609" s="4">
        <v>4.7E-2</v>
      </c>
      <c r="Q609" s="4">
        <v>4940</v>
      </c>
      <c r="R609" s="4">
        <f t="shared" si="60"/>
        <v>31.551328817092237</v>
      </c>
      <c r="S609" s="4">
        <v>5044.7110000000002</v>
      </c>
      <c r="T609">
        <v>256.64</v>
      </c>
      <c r="U609">
        <f>VLOOKUP(B609,srednia_mediana!$C:$E,2,0)</f>
        <v>4227.2418028492402</v>
      </c>
      <c r="V609">
        <f>VLOOKUP(B609,po_typach_srednie!$C:$F,2,0)</f>
        <v>4884.5269956659804</v>
      </c>
      <c r="W609">
        <f>VLOOKUP(B609,po_typach_srednie!C:F,4,0)</f>
        <v>1506.53380758002</v>
      </c>
      <c r="X609">
        <f>VLOOKUP(B609,po_typach_srednie!$C:$F,3,0)</f>
        <v>459.62146133794801</v>
      </c>
      <c r="Y609">
        <f>VLOOKUP(B609,srednia_mediana!$C:$E,3,0)</f>
        <v>4630.59479588468</v>
      </c>
      <c r="Z609" s="5">
        <v>102.2</v>
      </c>
      <c r="AA609">
        <v>8795.5339999999997</v>
      </c>
      <c r="AB609">
        <v>8200.9629999999997</v>
      </c>
    </row>
    <row r="610" spans="1:28" x14ac:dyDescent="0.2">
      <c r="A610" s="4" t="s">
        <v>94</v>
      </c>
      <c r="B610" s="4" t="str">
        <f t="shared" si="57"/>
        <v>Pruszkow2016</v>
      </c>
      <c r="C610" s="4" t="s">
        <v>1</v>
      </c>
      <c r="D610" s="4">
        <v>2016</v>
      </c>
      <c r="E610" s="4">
        <v>300</v>
      </c>
      <c r="F610" s="4">
        <v>60866</v>
      </c>
      <c r="G610" s="4">
        <v>1.0128843615775931</v>
      </c>
      <c r="H610" s="4">
        <v>1</v>
      </c>
      <c r="I610" s="4">
        <v>0</v>
      </c>
      <c r="J610" s="4">
        <v>0</v>
      </c>
      <c r="K610" s="4">
        <v>1.2027097446586763E-2</v>
      </c>
      <c r="L610" s="4">
        <v>1919</v>
      </c>
      <c r="M610" s="4">
        <v>46.002694443531695</v>
      </c>
      <c r="N610" s="4">
        <v>15.13</v>
      </c>
      <c r="O610" s="4">
        <v>1</v>
      </c>
      <c r="P610" s="4">
        <v>4.2999999999999997E-2</v>
      </c>
      <c r="Q610" s="4">
        <v>4867</v>
      </c>
      <c r="R610" s="4">
        <f t="shared" si="60"/>
        <v>31.717561229807192</v>
      </c>
      <c r="S610" s="4">
        <v>4825.3109999999997</v>
      </c>
      <c r="T610">
        <v>260.02</v>
      </c>
      <c r="U610">
        <f>VLOOKUP(B610,srednia_mediana!$C:$E,2,0)</f>
        <v>4342.1870424656399</v>
      </c>
      <c r="V610">
        <f>VLOOKUP(B610,po_typach_srednie!$C:$F,2,0)</f>
        <v>5126.6798668065103</v>
      </c>
      <c r="W610">
        <f>VLOOKUP(B610,po_typach_srednie!C:F,4,0)</f>
        <v>1054.51923906977</v>
      </c>
      <c r="X610">
        <f>VLOOKUP(B610,po_typach_srednie!$C:$F,3,0)</f>
        <v>369.739564678455</v>
      </c>
      <c r="Y610">
        <f>VLOOKUP(B610,srednia_mediana!$C:$E,3,0)</f>
        <v>4513.8106582696601</v>
      </c>
      <c r="Z610" s="5">
        <v>105.1</v>
      </c>
      <c r="AA610">
        <v>10105.35</v>
      </c>
      <c r="AB610">
        <v>9295.7630000000008</v>
      </c>
    </row>
    <row r="611" spans="1:28" x14ac:dyDescent="0.2">
      <c r="A611" s="4" t="s">
        <v>94</v>
      </c>
      <c r="B611" s="4" t="str">
        <f t="shared" si="57"/>
        <v>Pruszkow2017</v>
      </c>
      <c r="C611" s="4" t="s">
        <v>1</v>
      </c>
      <c r="D611" s="4">
        <v>2017</v>
      </c>
      <c r="E611" s="4">
        <v>308</v>
      </c>
      <c r="F611" s="4">
        <v>61237</v>
      </c>
      <c r="G611" s="4">
        <v>1.0079568394556317</v>
      </c>
      <c r="H611" s="4">
        <v>1</v>
      </c>
      <c r="I611" s="4">
        <v>0</v>
      </c>
      <c r="J611" s="4">
        <v>0</v>
      </c>
      <c r="K611" s="4">
        <v>1.2027097446586763E-2</v>
      </c>
      <c r="L611" s="4">
        <v>1919</v>
      </c>
      <c r="M611" s="4">
        <v>44.090990740891947</v>
      </c>
      <c r="N611" s="4">
        <v>15.13</v>
      </c>
      <c r="O611" s="4">
        <v>1</v>
      </c>
      <c r="P611" s="4">
        <v>3.3000000000000002E-2</v>
      </c>
      <c r="Q611" s="4">
        <v>5335</v>
      </c>
      <c r="R611" s="4">
        <f t="shared" si="60"/>
        <v>31.910891089108912</v>
      </c>
      <c r="S611" s="4">
        <v>5239.7330000000002</v>
      </c>
      <c r="T611">
        <v>260.02</v>
      </c>
      <c r="U611">
        <f>VLOOKUP(B611,srednia_mediana!$C:$E,2,0)</f>
        <v>4826.9127064978802</v>
      </c>
      <c r="V611">
        <f>VLOOKUP(B611,po_typach_srednie!$C:$F,2,0)</f>
        <v>5378.6070976778201</v>
      </c>
      <c r="W611">
        <f>VLOOKUP(B611,po_typach_srednie!C:F,4,0)</f>
        <v>974.10318402838698</v>
      </c>
      <c r="X611">
        <f>VLOOKUP(B611,po_typach_srednie!$C:$F,3,0)</f>
        <v>434.87368431791299</v>
      </c>
      <c r="Y611">
        <f>VLOOKUP(B611,srednia_mediana!$C:$E,3,0)</f>
        <v>5003.4379524638898</v>
      </c>
      <c r="Z611" s="5">
        <v>105.6</v>
      </c>
      <c r="AA611">
        <v>10331.18</v>
      </c>
      <c r="AB611">
        <v>9484.5210000000006</v>
      </c>
    </row>
    <row r="612" spans="1:28" x14ac:dyDescent="0.2">
      <c r="A612" s="4" t="s">
        <v>94</v>
      </c>
      <c r="B612" s="4" t="str">
        <f t="shared" si="57"/>
        <v>Pruszkow2018</v>
      </c>
      <c r="C612" s="4" t="s">
        <v>1</v>
      </c>
      <c r="D612" s="4">
        <v>2018</v>
      </c>
      <c r="E612" s="4">
        <v>336</v>
      </c>
      <c r="F612" s="4">
        <v>61784</v>
      </c>
      <c r="G612" s="4">
        <v>0.94707718658937057</v>
      </c>
      <c r="H612" s="4">
        <v>1</v>
      </c>
      <c r="I612" s="4">
        <v>0</v>
      </c>
      <c r="J612" s="4">
        <v>0</v>
      </c>
      <c r="K612" s="4">
        <v>1.2027097446586763E-2</v>
      </c>
      <c r="L612" s="4">
        <v>1919</v>
      </c>
      <c r="M612" s="4">
        <v>48.556260520523111</v>
      </c>
      <c r="N612" s="4">
        <v>15.13</v>
      </c>
      <c r="O612" s="4">
        <v>1</v>
      </c>
      <c r="P612" s="4">
        <v>2.8999999999999998E-2</v>
      </c>
      <c r="Q612" s="4">
        <v>5305</v>
      </c>
      <c r="R612" s="4">
        <f t="shared" si="60"/>
        <v>32.195935383011985</v>
      </c>
      <c r="S612" s="4">
        <v>5337.2449999999999</v>
      </c>
      <c r="T612">
        <v>262.56</v>
      </c>
      <c r="U612">
        <f>VLOOKUP(B612,srednia_mediana!$C:$E,2,0)</f>
        <v>4867.97339672422</v>
      </c>
      <c r="V612">
        <f>VLOOKUP(B612,po_typach_srednie!$C:$F,2,0)</f>
        <v>5513.9071860649501</v>
      </c>
      <c r="W612">
        <f>VLOOKUP(B612,po_typach_srednie!C:F,4,0)</f>
        <v>1057.9666288322601</v>
      </c>
      <c r="X612">
        <f>VLOOKUP(B612,po_typach_srednie!$C:$F,3,0)</f>
        <v>373.52241644829797</v>
      </c>
      <c r="Y612">
        <f>VLOOKUP(B612,srednia_mediana!$C:$E,3,0)</f>
        <v>4879.4406398718102</v>
      </c>
      <c r="Z612" s="5">
        <v>101.4</v>
      </c>
      <c r="AA612">
        <v>8434.2049999999999</v>
      </c>
      <c r="AB612">
        <v>7898.95</v>
      </c>
    </row>
    <row r="613" spans="1:28" x14ac:dyDescent="0.2">
      <c r="A613" s="4" t="s">
        <v>94</v>
      </c>
      <c r="B613" s="4" t="str">
        <f t="shared" si="57"/>
        <v>Pruszkow2019</v>
      </c>
      <c r="C613" s="4" t="s">
        <v>1</v>
      </c>
      <c r="D613" s="4">
        <v>2019</v>
      </c>
      <c r="E613" s="4">
        <f>VLOOKUP(A613,Sheet1!$A:$B,2,0)</f>
        <v>383</v>
      </c>
      <c r="H613" s="4">
        <v>1</v>
      </c>
      <c r="I613" s="4">
        <v>0</v>
      </c>
      <c r="J613" s="4">
        <v>0</v>
      </c>
      <c r="U613">
        <f>VLOOKUP(B613,srednia_mediana!$C:$E,2,0)</f>
        <v>5309.2454264336402</v>
      </c>
      <c r="V613">
        <f>VLOOKUP(B613,po_typach_srednie!$C:$F,2,0)</f>
        <v>6046.6004985279196</v>
      </c>
      <c r="W613">
        <f>VLOOKUP(B613,po_typach_srednie!C:F,4,0)</f>
        <v>954.54557889691603</v>
      </c>
      <c r="X613">
        <f>VLOOKUP(B613,po_typach_srednie!$C:$F,3,0)</f>
        <v>578.31521329606801</v>
      </c>
      <c r="Y613">
        <f>VLOOKUP(B613,srednia_mediana!$C:$E,3,0)</f>
        <v>5351.9648100163604</v>
      </c>
      <c r="Z613" s="5"/>
    </row>
    <row r="614" spans="1:28" x14ac:dyDescent="0.2">
      <c r="A614" s="4" t="s">
        <v>21</v>
      </c>
      <c r="B614" s="4" t="str">
        <f t="shared" si="57"/>
        <v>Radzymin2008</v>
      </c>
      <c r="C614" s="4" t="s">
        <v>107</v>
      </c>
      <c r="D614" s="4">
        <v>2008</v>
      </c>
      <c r="E614" s="4">
        <v>186</v>
      </c>
      <c r="F614" s="4">
        <v>20586</v>
      </c>
      <c r="G614" s="4">
        <v>0.76303424445501877</v>
      </c>
      <c r="H614" s="4">
        <v>0</v>
      </c>
      <c r="I614" s="4">
        <v>1</v>
      </c>
      <c r="J614" s="4">
        <v>0</v>
      </c>
      <c r="K614" s="4">
        <v>0.23703318703318701</v>
      </c>
      <c r="L614" s="4">
        <v>12987</v>
      </c>
      <c r="M614" s="4">
        <v>24.288351306713299</v>
      </c>
      <c r="N614" s="4">
        <v>23.81</v>
      </c>
      <c r="O614" s="4">
        <v>1</v>
      </c>
      <c r="P614" s="4">
        <v>3.9E-2</v>
      </c>
      <c r="R614" s="4">
        <f t="shared" ref="R614:R624" si="61">F614/L614</f>
        <v>1.5851235851235852</v>
      </c>
      <c r="S614" s="4">
        <v>5805.86</v>
      </c>
      <c r="T614">
        <v>45.4</v>
      </c>
      <c r="Z614" s="5">
        <v>100.4</v>
      </c>
      <c r="AA614">
        <v>7982.5429999999997</v>
      </c>
      <c r="AB614">
        <v>7521.433</v>
      </c>
    </row>
    <row r="615" spans="1:28" x14ac:dyDescent="0.2">
      <c r="A615" s="4" t="s">
        <v>21</v>
      </c>
      <c r="B615" s="4" t="str">
        <f t="shared" si="57"/>
        <v>Radzymin2009</v>
      </c>
      <c r="C615" s="4" t="s">
        <v>107</v>
      </c>
      <c r="D615" s="4">
        <v>2009</v>
      </c>
      <c r="E615" s="4">
        <v>178</v>
      </c>
      <c r="F615" s="4">
        <v>21113</v>
      </c>
      <c r="G615" s="4">
        <v>0.75968400325001517</v>
      </c>
      <c r="H615" s="4">
        <v>0</v>
      </c>
      <c r="I615" s="4">
        <v>1</v>
      </c>
      <c r="J615" s="4">
        <v>0</v>
      </c>
      <c r="K615" s="4">
        <v>0.23991298991298993</v>
      </c>
      <c r="L615" s="4">
        <v>12987</v>
      </c>
      <c r="M615" s="4">
        <v>33.154928243262439</v>
      </c>
      <c r="N615" s="4">
        <v>23.81</v>
      </c>
      <c r="O615" s="4">
        <v>1</v>
      </c>
      <c r="P615" s="4">
        <v>0.06</v>
      </c>
      <c r="R615" s="4">
        <f t="shared" si="61"/>
        <v>1.6257026257026257</v>
      </c>
      <c r="S615" s="4">
        <v>5881.0370000000003</v>
      </c>
      <c r="T615">
        <v>52.6</v>
      </c>
      <c r="Z615" s="5">
        <v>99.5</v>
      </c>
      <c r="AA615">
        <v>7576.0469999999996</v>
      </c>
      <c r="AB615">
        <v>7181.6670000000004</v>
      </c>
    </row>
    <row r="616" spans="1:28" x14ac:dyDescent="0.2">
      <c r="A616" s="4" t="s">
        <v>21</v>
      </c>
      <c r="B616" s="4" t="str">
        <f t="shared" si="57"/>
        <v>Radzymin2010</v>
      </c>
      <c r="C616" s="4" t="s">
        <v>107</v>
      </c>
      <c r="D616" s="4">
        <v>2010</v>
      </c>
      <c r="E616" s="4">
        <v>281</v>
      </c>
      <c r="F616" s="4">
        <v>22397</v>
      </c>
      <c r="G616" s="4">
        <v>0.75713984888464037</v>
      </c>
      <c r="H616" s="4">
        <v>0</v>
      </c>
      <c r="I616" s="4">
        <v>1</v>
      </c>
      <c r="J616" s="4">
        <v>0</v>
      </c>
      <c r="K616" s="4">
        <v>0.23999768999769</v>
      </c>
      <c r="L616" s="4">
        <v>12987</v>
      </c>
      <c r="M616" s="4">
        <v>35.719069518239053</v>
      </c>
      <c r="N616" s="4">
        <v>23.81</v>
      </c>
      <c r="O616" s="4">
        <v>1</v>
      </c>
      <c r="P616" s="4">
        <v>6.3E-2</v>
      </c>
      <c r="R616" s="4">
        <f t="shared" si="61"/>
        <v>1.7245707245707245</v>
      </c>
      <c r="S616" s="4">
        <v>4653.1490000000003</v>
      </c>
      <c r="T616">
        <v>52.6</v>
      </c>
      <c r="Z616" s="5">
        <v>101.2</v>
      </c>
      <c r="AA616">
        <v>8343.8719999999994</v>
      </c>
      <c r="AB616">
        <v>7823.4459999999999</v>
      </c>
    </row>
    <row r="617" spans="1:28" x14ac:dyDescent="0.2">
      <c r="A617" s="4" t="s">
        <v>21</v>
      </c>
      <c r="B617" s="4" t="str">
        <f t="shared" si="57"/>
        <v>Radzymin2011</v>
      </c>
      <c r="C617" s="4" t="s">
        <v>107</v>
      </c>
      <c r="D617" s="4">
        <v>2011</v>
      </c>
      <c r="E617" s="4">
        <v>273</v>
      </c>
      <c r="F617" s="4">
        <v>23177</v>
      </c>
      <c r="G617" s="4">
        <v>0.75156261835334603</v>
      </c>
      <c r="H617" s="4">
        <v>0</v>
      </c>
      <c r="I617" s="4">
        <v>1</v>
      </c>
      <c r="J617" s="4">
        <v>0</v>
      </c>
      <c r="K617" s="4">
        <v>0.24060522060522058</v>
      </c>
      <c r="L617" s="4">
        <v>12987</v>
      </c>
      <c r="M617" s="4">
        <v>34.516978038572724</v>
      </c>
      <c r="N617" s="4">
        <v>23.81</v>
      </c>
      <c r="O617" s="4">
        <v>1</v>
      </c>
      <c r="P617" s="4">
        <v>7.0000000000000007E-2</v>
      </c>
      <c r="R617" s="4">
        <f t="shared" si="61"/>
        <v>1.7846307846307847</v>
      </c>
      <c r="S617" s="4">
        <v>5379.8580000000002</v>
      </c>
      <c r="T617">
        <v>48.6</v>
      </c>
      <c r="Z617" s="5">
        <v>101.6</v>
      </c>
      <c r="AA617">
        <v>8524.5370000000003</v>
      </c>
      <c r="AB617">
        <v>7974.4530000000004</v>
      </c>
    </row>
    <row r="618" spans="1:28" x14ac:dyDescent="0.2">
      <c r="A618" s="4" t="s">
        <v>21</v>
      </c>
      <c r="B618" s="4" t="str">
        <f t="shared" si="57"/>
        <v>Radzymin2012</v>
      </c>
      <c r="C618" s="4" t="s">
        <v>107</v>
      </c>
      <c r="D618" s="4">
        <v>2012</v>
      </c>
      <c r="E618" s="4">
        <v>292</v>
      </c>
      <c r="F618" s="4">
        <v>23959</v>
      </c>
      <c r="G618" s="4">
        <v>0.68900357920116384</v>
      </c>
      <c r="H618" s="4">
        <v>0</v>
      </c>
      <c r="I618" s="4">
        <v>1</v>
      </c>
      <c r="J618" s="4">
        <v>0</v>
      </c>
      <c r="K618" s="4">
        <v>0.2405975205975206</v>
      </c>
      <c r="L618" s="4">
        <v>12987</v>
      </c>
      <c r="M618" s="4">
        <v>37.564172127384282</v>
      </c>
      <c r="N618" s="4">
        <v>23.81</v>
      </c>
      <c r="O618" s="4">
        <v>1</v>
      </c>
      <c r="P618" s="4">
        <v>8.5999999999999993E-2</v>
      </c>
      <c r="R618" s="4">
        <f t="shared" si="61"/>
        <v>1.8448448448448449</v>
      </c>
      <c r="S618" s="4">
        <v>5505.1530000000002</v>
      </c>
      <c r="T618">
        <v>48.6</v>
      </c>
      <c r="Z618" s="5">
        <v>106.8</v>
      </c>
      <c r="AA618">
        <v>10873.18</v>
      </c>
      <c r="AB618">
        <v>9937.5409999999993</v>
      </c>
    </row>
    <row r="619" spans="1:28" x14ac:dyDescent="0.2">
      <c r="A619" s="4" t="s">
        <v>21</v>
      </c>
      <c r="B619" s="4" t="str">
        <f t="shared" si="57"/>
        <v>Radzymin2013</v>
      </c>
      <c r="C619" s="4" t="s">
        <v>107</v>
      </c>
      <c r="D619" s="4">
        <v>2013</v>
      </c>
      <c r="E619" s="4">
        <v>212</v>
      </c>
      <c r="F619" s="4">
        <v>24548</v>
      </c>
      <c r="G619" s="4">
        <v>0.67261384642904809</v>
      </c>
      <c r="H619" s="4">
        <v>0</v>
      </c>
      <c r="I619" s="4">
        <v>1</v>
      </c>
      <c r="J619" s="4">
        <v>0</v>
      </c>
      <c r="K619" s="4">
        <v>0.24060522060522058</v>
      </c>
      <c r="L619" s="4">
        <v>12987</v>
      </c>
      <c r="M619" s="4">
        <v>36.662864591820103</v>
      </c>
      <c r="N619" s="4">
        <v>23.81</v>
      </c>
      <c r="O619" s="4">
        <v>1</v>
      </c>
      <c r="P619" s="4">
        <v>0.10199999999999999</v>
      </c>
      <c r="R619" s="4">
        <f t="shared" si="61"/>
        <v>1.8901978901978902</v>
      </c>
      <c r="S619" s="4">
        <v>4452.6769999999997</v>
      </c>
      <c r="T619">
        <v>73.02</v>
      </c>
      <c r="U619">
        <f>VLOOKUP(B619,srednia_mediana!$C:$E,2,0)</f>
        <v>1858.2658353433301</v>
      </c>
      <c r="V619">
        <f>VLOOKUP(B619,po_typach_srednie!$C:$F,2,0)</f>
        <v>4055.1605237721701</v>
      </c>
      <c r="W619">
        <f>VLOOKUP(B619,po_typach_srednie!C:F,4,0)</f>
        <v>486.81655614109002</v>
      </c>
      <c r="X619">
        <f>VLOOKUP(B619,po_typach_srednie!$C:$F,3,0)</f>
        <v>108.13292129637399</v>
      </c>
      <c r="Y619">
        <f>VLOOKUP(B619,srednia_mediana!$C:$E,3,0)</f>
        <v>1744.89430419889</v>
      </c>
      <c r="Z619" s="5">
        <v>107.1</v>
      </c>
      <c r="AA619">
        <v>11008.68</v>
      </c>
      <c r="AB619">
        <v>10050.799999999999</v>
      </c>
    </row>
    <row r="620" spans="1:28" x14ac:dyDescent="0.2">
      <c r="A620" s="4" t="s">
        <v>21</v>
      </c>
      <c r="B620" s="4" t="str">
        <f t="shared" si="57"/>
        <v>Radzymin2014</v>
      </c>
      <c r="C620" s="4" t="s">
        <v>107</v>
      </c>
      <c r="D620" s="4">
        <v>2014</v>
      </c>
      <c r="E620" s="4">
        <v>179</v>
      </c>
      <c r="F620" s="4">
        <v>25051</v>
      </c>
      <c r="G620" s="4">
        <v>0.71772680548913659</v>
      </c>
      <c r="H620" s="4">
        <v>0</v>
      </c>
      <c r="I620" s="4">
        <v>1</v>
      </c>
      <c r="J620" s="4">
        <v>0</v>
      </c>
      <c r="K620" s="4">
        <v>0.2394484782944539</v>
      </c>
      <c r="L620" s="4">
        <v>12946</v>
      </c>
      <c r="M620" s="4">
        <v>39.918566125104789</v>
      </c>
      <c r="N620" s="4">
        <v>23.81</v>
      </c>
      <c r="O620" s="4">
        <v>1</v>
      </c>
      <c r="P620" s="4">
        <v>8.5000000000000006E-2</v>
      </c>
      <c r="R620" s="4">
        <f t="shared" si="61"/>
        <v>1.9350378495288121</v>
      </c>
      <c r="S620" s="4">
        <v>4377.5</v>
      </c>
      <c r="T620">
        <v>73.02</v>
      </c>
      <c r="U620">
        <f>VLOOKUP(B620,srednia_mediana!$C:$E,2,0)</f>
        <v>1928.2225675127399</v>
      </c>
      <c r="V620">
        <f>VLOOKUP(B620,po_typach_srednie!$C:$F,2,0)</f>
        <v>4017.9814705704198</v>
      </c>
      <c r="W620">
        <f>VLOOKUP(B620,po_typach_srednie!C:F,4,0)</f>
        <v>332.43663370810998</v>
      </c>
      <c r="X620">
        <f>VLOOKUP(B620,po_typach_srednie!$C:$F,3,0)</f>
        <v>104.40302358666</v>
      </c>
      <c r="Y620">
        <f>VLOOKUP(B620,srednia_mediana!$C:$E,3,0)</f>
        <v>2023.7713882667399</v>
      </c>
      <c r="Z620" s="5">
        <v>102.2</v>
      </c>
      <c r="AA620">
        <v>8795.5339999999997</v>
      </c>
      <c r="AB620">
        <v>8200.9629999999997</v>
      </c>
    </row>
    <row r="621" spans="1:28" x14ac:dyDescent="0.2">
      <c r="A621" s="4" t="s">
        <v>21</v>
      </c>
      <c r="B621" s="4" t="str">
        <f t="shared" si="57"/>
        <v>Radzymin2015</v>
      </c>
      <c r="C621" s="4" t="s">
        <v>107</v>
      </c>
      <c r="D621" s="4">
        <v>2015</v>
      </c>
      <c r="E621" s="4">
        <v>210</v>
      </c>
      <c r="F621" s="4">
        <v>25663</v>
      </c>
      <c r="G621" s="4">
        <v>0.72911003665970253</v>
      </c>
      <c r="H621" s="4">
        <v>0</v>
      </c>
      <c r="I621" s="4">
        <v>1</v>
      </c>
      <c r="J621" s="4">
        <v>0</v>
      </c>
      <c r="K621" s="4">
        <v>0.2394484782944539</v>
      </c>
      <c r="L621" s="4">
        <v>12946</v>
      </c>
      <c r="M621" s="4">
        <v>42.863266180882981</v>
      </c>
      <c r="N621" s="4">
        <v>23.81</v>
      </c>
      <c r="O621" s="4">
        <v>1</v>
      </c>
      <c r="P621" s="4">
        <v>7.2999999999999995E-2</v>
      </c>
      <c r="Q621" s="4">
        <v>4094</v>
      </c>
      <c r="R621" s="4">
        <f t="shared" si="61"/>
        <v>1.9823111385756218</v>
      </c>
      <c r="S621" s="4">
        <v>4202.0879999999997</v>
      </c>
      <c r="T621">
        <v>53.6</v>
      </c>
      <c r="U621">
        <f>VLOOKUP(B621,srednia_mediana!$C:$E,2,0)</f>
        <v>1930.3278448218</v>
      </c>
      <c r="V621">
        <f>VLOOKUP(B621,po_typach_srednie!$C:$F,2,0)</f>
        <v>4197.9462732403999</v>
      </c>
      <c r="W621">
        <f>VLOOKUP(B621,po_typach_srednie!C:F,4,0)</f>
        <v>356.537340566578</v>
      </c>
      <c r="X621">
        <f>VLOOKUP(B621,po_typach_srednie!$C:$F,3,0)</f>
        <v>100.514032421026</v>
      </c>
      <c r="Y621">
        <f>VLOOKUP(B621,srednia_mediana!$C:$E,3,0)</f>
        <v>1929.0437006238101</v>
      </c>
      <c r="Z621" s="5">
        <v>105.1</v>
      </c>
      <c r="AA621">
        <v>10105.35</v>
      </c>
      <c r="AB621">
        <v>9295.7630000000008</v>
      </c>
    </row>
    <row r="622" spans="1:28" x14ac:dyDescent="0.2">
      <c r="A622" s="4" t="s">
        <v>21</v>
      </c>
      <c r="B622" s="4" t="str">
        <f t="shared" si="57"/>
        <v>Radzymin2016</v>
      </c>
      <c r="C622" s="4" t="s">
        <v>107</v>
      </c>
      <c r="D622" s="4">
        <v>2016</v>
      </c>
      <c r="E622" s="4">
        <v>164</v>
      </c>
      <c r="F622" s="4">
        <v>26140</v>
      </c>
      <c r="G622" s="4">
        <v>0.7994586927141123</v>
      </c>
      <c r="H622" s="4">
        <v>0</v>
      </c>
      <c r="I622" s="4">
        <v>1</v>
      </c>
      <c r="J622" s="4">
        <v>0</v>
      </c>
      <c r="K622" s="4">
        <v>0.23926386528657503</v>
      </c>
      <c r="L622" s="4">
        <v>12946</v>
      </c>
      <c r="M622" s="4">
        <v>49.732211170619735</v>
      </c>
      <c r="N622" s="4">
        <v>23.81</v>
      </c>
      <c r="O622" s="4">
        <v>1</v>
      </c>
      <c r="P622" s="4">
        <v>0.06</v>
      </c>
      <c r="Q622" s="4">
        <v>4047</v>
      </c>
      <c r="R622" s="4">
        <f t="shared" si="61"/>
        <v>2.019156496215047</v>
      </c>
      <c r="S622" s="4">
        <v>3976.5569999999998</v>
      </c>
      <c r="T622">
        <v>48.559999999999995</v>
      </c>
      <c r="U622">
        <f>VLOOKUP(B622,srednia_mediana!$C:$E,2,0)</f>
        <v>1903.48197170612</v>
      </c>
      <c r="V622">
        <f>VLOOKUP(B622,po_typach_srednie!$C:$F,2,0)</f>
        <v>4116.3845302715899</v>
      </c>
      <c r="W622">
        <f>VLOOKUP(B622,po_typach_srednie!C:F,4,0)</f>
        <v>326.31967890469002</v>
      </c>
      <c r="X622">
        <f>VLOOKUP(B622,po_typach_srednie!$C:$F,3,0)</f>
        <v>115.464621583346</v>
      </c>
      <c r="Y622">
        <f>VLOOKUP(B622,srednia_mediana!$C:$E,3,0)</f>
        <v>1977.21342136515</v>
      </c>
      <c r="Z622" s="5">
        <v>105.6</v>
      </c>
      <c r="AA622">
        <v>10331.18</v>
      </c>
      <c r="AB622">
        <v>9484.5210000000006</v>
      </c>
    </row>
    <row r="623" spans="1:28" x14ac:dyDescent="0.2">
      <c r="A623" s="4" t="s">
        <v>21</v>
      </c>
      <c r="B623" s="4" t="str">
        <f t="shared" si="57"/>
        <v>Radzymin2017</v>
      </c>
      <c r="C623" s="4" t="s">
        <v>107</v>
      </c>
      <c r="D623" s="4">
        <v>2017</v>
      </c>
      <c r="E623" s="4">
        <v>152</v>
      </c>
      <c r="F623" s="4">
        <v>26574</v>
      </c>
      <c r="G623" s="4">
        <v>0.79870956176552832</v>
      </c>
      <c r="H623" s="4">
        <v>0</v>
      </c>
      <c r="I623" s="4">
        <v>1</v>
      </c>
      <c r="J623" s="4">
        <v>0</v>
      </c>
      <c r="K623" s="4">
        <v>0.22406534837015293</v>
      </c>
      <c r="L623" s="4">
        <v>12946</v>
      </c>
      <c r="M623" s="4">
        <v>60.209227064047568</v>
      </c>
      <c r="N623" s="4">
        <v>23.81</v>
      </c>
      <c r="O623" s="4">
        <v>1</v>
      </c>
      <c r="P623" s="4">
        <v>4.5999999999999999E-2</v>
      </c>
      <c r="Q623" s="4">
        <v>4357</v>
      </c>
      <c r="R623" s="4">
        <f t="shared" si="61"/>
        <v>2.0526803645913794</v>
      </c>
      <c r="S623" s="4">
        <v>4402.5600000000004</v>
      </c>
      <c r="T623">
        <v>48.559999999999995</v>
      </c>
      <c r="U623">
        <f>VLOOKUP(B623,srednia_mediana!$C:$E,2,0)</f>
        <v>1882.31167165441</v>
      </c>
      <c r="V623">
        <f>VLOOKUP(B623,po_typach_srednie!$C:$F,2,0)</f>
        <v>4580.6917426886403</v>
      </c>
      <c r="W623">
        <f>VLOOKUP(B623,po_typach_srednie!C:F,4,0)</f>
        <v>496.07027779955803</v>
      </c>
      <c r="X623">
        <f>VLOOKUP(B623,po_typach_srednie!$C:$F,3,0)</f>
        <v>128.13381439558501</v>
      </c>
      <c r="Y623">
        <f>VLOOKUP(B623,srednia_mediana!$C:$E,3,0)</f>
        <v>1897.1570876963301</v>
      </c>
      <c r="Z623" s="5">
        <v>101.4</v>
      </c>
      <c r="AA623">
        <v>8434.2049999999999</v>
      </c>
      <c r="AB623">
        <v>7898.95</v>
      </c>
    </row>
    <row r="624" spans="1:28" x14ac:dyDescent="0.2">
      <c r="A624" s="4" t="s">
        <v>21</v>
      </c>
      <c r="B624" s="4" t="str">
        <f t="shared" si="57"/>
        <v>Radzymin2018</v>
      </c>
      <c r="C624" s="4" t="s">
        <v>107</v>
      </c>
      <c r="D624" s="4">
        <v>2018</v>
      </c>
      <c r="E624" s="4">
        <v>220</v>
      </c>
      <c r="F624" s="4">
        <v>26997</v>
      </c>
      <c r="G624" s="4">
        <v>0.79658148099292103</v>
      </c>
      <c r="H624" s="4">
        <v>0</v>
      </c>
      <c r="I624" s="4">
        <v>1</v>
      </c>
      <c r="J624" s="4">
        <v>0</v>
      </c>
      <c r="K624" s="4">
        <v>0.21495828827437047</v>
      </c>
      <c r="L624" s="4">
        <v>12946</v>
      </c>
      <c r="M624" s="4">
        <v>62.969959625143531</v>
      </c>
      <c r="N624" s="4">
        <v>23.81</v>
      </c>
      <c r="O624" s="4">
        <v>1</v>
      </c>
      <c r="P624" s="4">
        <v>4.2999999999999997E-2</v>
      </c>
      <c r="Q624" s="4">
        <v>4586</v>
      </c>
      <c r="R624" s="4">
        <f t="shared" si="61"/>
        <v>2.0853545496678509</v>
      </c>
      <c r="S624" s="4">
        <v>4502.7950000000001</v>
      </c>
      <c r="T624">
        <v>48.4</v>
      </c>
      <c r="U624">
        <f>VLOOKUP(B624,srednia_mediana!$C:$E,2,0)</f>
        <v>1821.3842954746201</v>
      </c>
      <c r="V624">
        <f>VLOOKUP(B624,po_typach_srednie!$C:$F,2,0)</f>
        <v>4598.9210416158203</v>
      </c>
      <c r="W624">
        <f>VLOOKUP(B624,po_typach_srednie!C:F,4,0)</f>
        <v>468.76187656021898</v>
      </c>
      <c r="X624">
        <f>VLOOKUP(B624,po_typach_srednie!$C:$F,3,0)</f>
        <v>123.07254858856</v>
      </c>
      <c r="Y624">
        <f>VLOOKUP(B624,srednia_mediana!$C:$E,3,0)</f>
        <v>1796.8586991296199</v>
      </c>
      <c r="Z624" s="5">
        <v>101.1</v>
      </c>
      <c r="AA624">
        <v>8298.7060000000001</v>
      </c>
      <c r="AB624">
        <v>7785.6949999999997</v>
      </c>
    </row>
    <row r="625" spans="1:28" x14ac:dyDescent="0.2">
      <c r="A625" s="4" t="s">
        <v>21</v>
      </c>
      <c r="B625" s="4" t="str">
        <f t="shared" si="57"/>
        <v>Radzymin2019</v>
      </c>
      <c r="C625" s="4" t="s">
        <v>107</v>
      </c>
      <c r="D625" s="4">
        <v>2019</v>
      </c>
      <c r="E625" s="4">
        <f>VLOOKUP(A625,Sheet1!$A:$B,2,0)</f>
        <v>232</v>
      </c>
      <c r="H625" s="4">
        <v>0</v>
      </c>
      <c r="I625" s="4">
        <v>1</v>
      </c>
      <c r="J625" s="4">
        <v>0</v>
      </c>
      <c r="U625">
        <f>VLOOKUP(B625,srednia_mediana!$C:$E,2,0)</f>
        <v>1993.1370431236901</v>
      </c>
      <c r="V625">
        <f>VLOOKUP(B625,po_typach_srednie!$C:$F,2,0)</f>
        <v>4862.950213655</v>
      </c>
      <c r="W625">
        <f>VLOOKUP(B625,po_typach_srednie!C:F,4,0)</f>
        <v>742.66805986544102</v>
      </c>
      <c r="X625">
        <f>VLOOKUP(B625,po_typach_srednie!$C:$F,3,0)</f>
        <v>132.92524067360901</v>
      </c>
      <c r="Y625">
        <f>VLOOKUP(B625,srednia_mediana!$C:$E,3,0)</f>
        <v>1914.8259613075099</v>
      </c>
      <c r="Z625" s="5"/>
    </row>
    <row r="626" spans="1:28" x14ac:dyDescent="0.2">
      <c r="A626" s="4" t="s">
        <v>22</v>
      </c>
      <c r="B626" s="4" t="str">
        <f t="shared" si="57"/>
        <v>Raszyn2008</v>
      </c>
      <c r="C626" s="4" t="s">
        <v>1</v>
      </c>
      <c r="D626" s="4">
        <v>2008</v>
      </c>
      <c r="E626" s="4">
        <v>210</v>
      </c>
      <c r="F626" s="4">
        <v>20022</v>
      </c>
      <c r="G626" s="4">
        <v>1.282136574292317</v>
      </c>
      <c r="H626" s="4">
        <v>0</v>
      </c>
      <c r="I626" s="4">
        <v>0</v>
      </c>
      <c r="J626" s="4">
        <v>1</v>
      </c>
      <c r="K626" s="4">
        <v>0.13343657481211568</v>
      </c>
      <c r="L626" s="4">
        <v>4391</v>
      </c>
      <c r="M626" s="4">
        <v>34.961542303466189</v>
      </c>
      <c r="N626" s="4">
        <v>10.56</v>
      </c>
      <c r="O626" s="4">
        <v>0</v>
      </c>
      <c r="P626" s="4">
        <v>2.1000000000000001E-2</v>
      </c>
      <c r="R626" s="4">
        <f t="shared" ref="R626:R636" si="62">F626/L626</f>
        <v>4.5597813709861077</v>
      </c>
      <c r="S626" s="4">
        <v>6604.8890000000001</v>
      </c>
      <c r="T626">
        <v>30.4</v>
      </c>
      <c r="U626">
        <f>VLOOKUP(B626,srednia_mediana!$C:$E,2,0)</f>
        <v>5109.9836341379496</v>
      </c>
      <c r="V626">
        <f>VLOOKUP(B626,po_typach_srednie!$C:$F,2,0)</f>
        <v>5109.9836341379596</v>
      </c>
      <c r="Y626">
        <f>VLOOKUP(B626,srednia_mediana!$C:$E,3,0)</f>
        <v>4991.3712996150198</v>
      </c>
      <c r="Z626" s="5">
        <v>99.5</v>
      </c>
      <c r="AA626">
        <v>7576.0469999999996</v>
      </c>
      <c r="AB626">
        <v>7181.6670000000004</v>
      </c>
    </row>
    <row r="627" spans="1:28" x14ac:dyDescent="0.2">
      <c r="A627" s="4" t="s">
        <v>22</v>
      </c>
      <c r="B627" s="4" t="str">
        <f t="shared" si="57"/>
        <v>Raszyn2009</v>
      </c>
      <c r="C627" s="4" t="s">
        <v>1</v>
      </c>
      <c r="D627" s="4">
        <v>2009</v>
      </c>
      <c r="E627" s="4">
        <v>170</v>
      </c>
      <c r="F627" s="4">
        <v>20208</v>
      </c>
      <c r="G627" s="4">
        <v>1.2340677322073141</v>
      </c>
      <c r="H627" s="4">
        <v>0</v>
      </c>
      <c r="I627" s="4">
        <v>0</v>
      </c>
      <c r="J627" s="4">
        <v>1</v>
      </c>
      <c r="K627" s="4">
        <v>0.13382373035754955</v>
      </c>
      <c r="L627" s="4">
        <v>4391</v>
      </c>
      <c r="M627" s="4">
        <v>29.691211401425178</v>
      </c>
      <c r="N627" s="4">
        <v>10.56</v>
      </c>
      <c r="O627" s="4">
        <v>0</v>
      </c>
      <c r="P627" s="4">
        <v>3.4000000000000002E-2</v>
      </c>
      <c r="R627" s="4">
        <f t="shared" si="62"/>
        <v>4.602140742427693</v>
      </c>
      <c r="S627" s="4">
        <v>6678.0219999999999</v>
      </c>
      <c r="T627">
        <v>38.200000000000003</v>
      </c>
      <c r="U627">
        <f>VLOOKUP(B627,srednia_mediana!$C:$E,2,0)</f>
        <v>4609.4318031846797</v>
      </c>
      <c r="V627">
        <f>VLOOKUP(B627,po_typach_srednie!$C:$F,2,0)</f>
        <v>4609.4318031846897</v>
      </c>
      <c r="Y627">
        <f>VLOOKUP(B627,srednia_mediana!$C:$E,3,0)</f>
        <v>5406.6117077285498</v>
      </c>
      <c r="Z627" s="5">
        <v>101.2</v>
      </c>
      <c r="AA627">
        <v>8343.8719999999994</v>
      </c>
      <c r="AB627">
        <v>7823.4459999999999</v>
      </c>
    </row>
    <row r="628" spans="1:28" x14ac:dyDescent="0.2">
      <c r="A628" s="4" t="s">
        <v>22</v>
      </c>
      <c r="B628" s="4" t="str">
        <f t="shared" si="57"/>
        <v>Raszyn2010</v>
      </c>
      <c r="C628" s="4" t="s">
        <v>1</v>
      </c>
      <c r="D628" s="4">
        <v>2010</v>
      </c>
      <c r="E628" s="4">
        <v>182</v>
      </c>
      <c r="F628" s="4">
        <v>21055</v>
      </c>
      <c r="G628" s="4">
        <v>1.1860770284534881</v>
      </c>
      <c r="H628" s="4">
        <v>0</v>
      </c>
      <c r="I628" s="4">
        <v>0</v>
      </c>
      <c r="J628" s="4">
        <v>1</v>
      </c>
      <c r="K628" s="4">
        <v>0.13382373035754955</v>
      </c>
      <c r="L628" s="4">
        <v>4391</v>
      </c>
      <c r="M628" s="4">
        <v>37.995725480883401</v>
      </c>
      <c r="N628" s="4">
        <v>10.56</v>
      </c>
      <c r="O628" s="4">
        <v>0</v>
      </c>
      <c r="P628" s="4">
        <v>0.03</v>
      </c>
      <c r="R628" s="4">
        <f t="shared" si="62"/>
        <v>4.7950352994762016</v>
      </c>
      <c r="S628" s="4">
        <v>5483.5110000000004</v>
      </c>
      <c r="T628">
        <v>38.200000000000003</v>
      </c>
      <c r="U628">
        <f>VLOOKUP(B628,srednia_mediana!$C:$E,2,0)</f>
        <v>5263.5394185941605</v>
      </c>
      <c r="V628">
        <f>VLOOKUP(B628,po_typach_srednie!$C:$F,2,0)</f>
        <v>5263.5394185941605</v>
      </c>
      <c r="Y628">
        <f>VLOOKUP(B628,srednia_mediana!$C:$E,3,0)</f>
        <v>5500.9249342809799</v>
      </c>
      <c r="Z628" s="5">
        <v>101.6</v>
      </c>
      <c r="AA628">
        <v>8524.5370000000003</v>
      </c>
      <c r="AB628">
        <v>7974.4530000000004</v>
      </c>
    </row>
    <row r="629" spans="1:28" x14ac:dyDescent="0.2">
      <c r="A629" s="4" t="s">
        <v>22</v>
      </c>
      <c r="B629" s="4" t="str">
        <f t="shared" si="57"/>
        <v>Raszyn2011</v>
      </c>
      <c r="C629" s="4" t="s">
        <v>1</v>
      </c>
      <c r="D629" s="4">
        <v>2011</v>
      </c>
      <c r="E629" s="4">
        <v>118</v>
      </c>
      <c r="F629" s="4">
        <v>21190</v>
      </c>
      <c r="G629" s="4">
        <v>1.2314338779834151</v>
      </c>
      <c r="H629" s="4">
        <v>0</v>
      </c>
      <c r="I629" s="4">
        <v>0</v>
      </c>
      <c r="J629" s="4">
        <v>1</v>
      </c>
      <c r="K629" s="4">
        <v>0.13359599180141199</v>
      </c>
      <c r="L629" s="4">
        <v>4391</v>
      </c>
      <c r="M629" s="4">
        <v>42.472864558754132</v>
      </c>
      <c r="N629" s="4">
        <v>10.56</v>
      </c>
      <c r="O629" s="4">
        <v>0</v>
      </c>
      <c r="P629" s="4">
        <v>3.7000000000000005E-2</v>
      </c>
      <c r="R629" s="4">
        <f t="shared" si="62"/>
        <v>4.8257800045547707</v>
      </c>
      <c r="S629" s="4">
        <v>6190.4669999999996</v>
      </c>
      <c r="T629">
        <v>40.4</v>
      </c>
      <c r="U629">
        <f>VLOOKUP(B629,srednia_mediana!$C:$E,2,0)</f>
        <v>4864.1204943638404</v>
      </c>
      <c r="V629">
        <f>VLOOKUP(B629,po_typach_srednie!$C:$F,2,0)</f>
        <v>4864.1204943638504</v>
      </c>
      <c r="Y629">
        <f>VLOOKUP(B629,srednia_mediana!$C:$E,3,0)</f>
        <v>4534.8156816851897</v>
      </c>
      <c r="Z629" s="5">
        <v>106.8</v>
      </c>
      <c r="AA629">
        <v>10873.18</v>
      </c>
      <c r="AB629">
        <v>9937.5409999999993</v>
      </c>
    </row>
    <row r="630" spans="1:28" x14ac:dyDescent="0.2">
      <c r="A630" s="4" t="s">
        <v>22</v>
      </c>
      <c r="B630" s="4" t="str">
        <f t="shared" si="57"/>
        <v>Raszyn2012</v>
      </c>
      <c r="C630" s="4" t="s">
        <v>1</v>
      </c>
      <c r="D630" s="4">
        <v>2012</v>
      </c>
      <c r="E630" s="4">
        <v>117</v>
      </c>
      <c r="F630" s="4">
        <v>21200</v>
      </c>
      <c r="G630" s="4">
        <v>1.1791096473980538</v>
      </c>
      <c r="H630" s="4">
        <v>0</v>
      </c>
      <c r="I630" s="4">
        <v>0</v>
      </c>
      <c r="J630" s="4">
        <v>1</v>
      </c>
      <c r="K630" s="4">
        <v>0.13360965611478023</v>
      </c>
      <c r="L630" s="4">
        <v>4391</v>
      </c>
      <c r="M630" s="4">
        <v>42.452830188679243</v>
      </c>
      <c r="N630" s="4">
        <v>10.56</v>
      </c>
      <c r="O630" s="4">
        <v>0</v>
      </c>
      <c r="P630" s="4">
        <v>4.2000000000000003E-2</v>
      </c>
      <c r="R630" s="4">
        <f t="shared" si="62"/>
        <v>4.8280573901161468</v>
      </c>
      <c r="S630" s="4">
        <v>6312.3549999999996</v>
      </c>
      <c r="T630">
        <v>40.4</v>
      </c>
      <c r="U630">
        <f>VLOOKUP(B630,srednia_mediana!$C:$E,2,0)</f>
        <v>4286.3943708985798</v>
      </c>
      <c r="V630">
        <f>VLOOKUP(B630,po_typach_srednie!$C:$F,2,0)</f>
        <v>4286.3943708985898</v>
      </c>
      <c r="Y630">
        <f>VLOOKUP(B630,srednia_mediana!$C:$E,3,0)</f>
        <v>4426.1959914847403</v>
      </c>
      <c r="Z630" s="5">
        <v>107.1</v>
      </c>
      <c r="AA630">
        <v>11008.68</v>
      </c>
      <c r="AB630">
        <v>10050.799999999999</v>
      </c>
    </row>
    <row r="631" spans="1:28" x14ac:dyDescent="0.2">
      <c r="A631" s="4" t="s">
        <v>22</v>
      </c>
      <c r="B631" s="4" t="str">
        <f t="shared" si="57"/>
        <v>Raszyn2013</v>
      </c>
      <c r="C631" s="4" t="s">
        <v>1</v>
      </c>
      <c r="D631" s="4">
        <v>2013</v>
      </c>
      <c r="E631" s="4">
        <v>159</v>
      </c>
      <c r="F631" s="4">
        <v>21344</v>
      </c>
      <c r="G631" s="4">
        <v>1.2050329982107801</v>
      </c>
      <c r="H631" s="4">
        <v>0</v>
      </c>
      <c r="I631" s="4">
        <v>0</v>
      </c>
      <c r="J631" s="4">
        <v>1</v>
      </c>
      <c r="K631" s="4">
        <v>0.13367797768162151</v>
      </c>
      <c r="L631" s="4">
        <v>4391</v>
      </c>
      <c r="M631" s="4">
        <v>42.166416791604199</v>
      </c>
      <c r="N631" s="4">
        <v>10.56</v>
      </c>
      <c r="O631" s="4">
        <v>0</v>
      </c>
      <c r="P631" s="4">
        <v>0.05</v>
      </c>
      <c r="R631" s="4">
        <f t="shared" si="62"/>
        <v>4.8608517421999542</v>
      </c>
      <c r="S631" s="4">
        <v>5288.4889999999996</v>
      </c>
      <c r="T631">
        <v>40.78</v>
      </c>
      <c r="Z631" s="5">
        <v>102.2</v>
      </c>
      <c r="AA631">
        <v>8795.5339999999997</v>
      </c>
      <c r="AB631">
        <v>8200.9629999999997</v>
      </c>
    </row>
    <row r="632" spans="1:28" x14ac:dyDescent="0.2">
      <c r="A632" s="4" t="s">
        <v>22</v>
      </c>
      <c r="B632" s="4" t="str">
        <f t="shared" si="57"/>
        <v>Raszyn2014</v>
      </c>
      <c r="C632" s="4" t="s">
        <v>1</v>
      </c>
      <c r="D632" s="4">
        <v>2014</v>
      </c>
      <c r="E632" s="4">
        <v>133</v>
      </c>
      <c r="F632" s="4">
        <v>21425</v>
      </c>
      <c r="G632" s="4">
        <v>1.1778126831469846</v>
      </c>
      <c r="H632" s="4">
        <v>0</v>
      </c>
      <c r="I632" s="4">
        <v>0</v>
      </c>
      <c r="J632" s="4">
        <v>1</v>
      </c>
      <c r="K632" s="4">
        <v>0.13289911181963104</v>
      </c>
      <c r="L632" s="4">
        <v>4391</v>
      </c>
      <c r="M632" s="4">
        <v>51.341890315052503</v>
      </c>
      <c r="N632" s="4">
        <v>10.56</v>
      </c>
      <c r="O632" s="4">
        <v>0</v>
      </c>
      <c r="P632" s="4">
        <v>4.2999999999999997E-2</v>
      </c>
      <c r="R632" s="4">
        <f t="shared" si="62"/>
        <v>4.8792985652470966</v>
      </c>
      <c r="S632" s="4">
        <v>5215.3549999999996</v>
      </c>
      <c r="T632">
        <v>40.78</v>
      </c>
      <c r="U632">
        <f>VLOOKUP(B632,srednia_mediana!$C:$E,2,0)</f>
        <v>4232.0010298802299</v>
      </c>
      <c r="V632">
        <f>VLOOKUP(B632,po_typach_srednie!$C:$F,2,0)</f>
        <v>4232.0010298802299</v>
      </c>
      <c r="Y632">
        <f>VLOOKUP(B632,srednia_mediana!$C:$E,3,0)</f>
        <v>4763.0685885451003</v>
      </c>
      <c r="Z632" s="5">
        <v>105.1</v>
      </c>
      <c r="AA632">
        <v>10105.35</v>
      </c>
      <c r="AB632">
        <v>9295.7630000000008</v>
      </c>
    </row>
    <row r="633" spans="1:28" x14ac:dyDescent="0.2">
      <c r="A633" s="4" t="s">
        <v>22</v>
      </c>
      <c r="B633" s="4" t="str">
        <f t="shared" si="57"/>
        <v>Raszyn2015</v>
      </c>
      <c r="C633" s="4" t="s">
        <v>1</v>
      </c>
      <c r="D633" s="4">
        <v>2015</v>
      </c>
      <c r="E633" s="4">
        <v>108</v>
      </c>
      <c r="F633" s="4">
        <v>21493</v>
      </c>
      <c r="G633" s="4">
        <v>1.172138432622966</v>
      </c>
      <c r="H633" s="4">
        <v>0</v>
      </c>
      <c r="I633" s="4">
        <v>0</v>
      </c>
      <c r="J633" s="4">
        <v>1</v>
      </c>
      <c r="K633" s="4">
        <v>0.13231610111591893</v>
      </c>
      <c r="L633" s="4">
        <v>4391</v>
      </c>
      <c r="M633" s="4">
        <v>51.179453775647886</v>
      </c>
      <c r="N633" s="4">
        <v>10.56</v>
      </c>
      <c r="O633" s="4">
        <v>0</v>
      </c>
      <c r="P633" s="4">
        <v>3.6000000000000004E-2</v>
      </c>
      <c r="Q633" s="4">
        <v>4940</v>
      </c>
      <c r="R633" s="4">
        <f t="shared" si="62"/>
        <v>4.8947847870644496</v>
      </c>
      <c r="S633" s="4">
        <v>5044.7110000000002</v>
      </c>
      <c r="T633">
        <v>41.3</v>
      </c>
      <c r="U633">
        <f>VLOOKUP(B633,srednia_mediana!$C:$E,2,0)</f>
        <v>234.59004584746799</v>
      </c>
      <c r="X633">
        <f>VLOOKUP(B633,po_typach_srednie!$C:$F,3,0)</f>
        <v>234.59004584746799</v>
      </c>
      <c r="Y633">
        <f>VLOOKUP(B633,srednia_mediana!$C:$E,3,0)</f>
        <v>249.845</v>
      </c>
      <c r="Z633" s="5">
        <v>105.6</v>
      </c>
      <c r="AA633">
        <v>10331.18</v>
      </c>
      <c r="AB633">
        <v>9484.5210000000006</v>
      </c>
    </row>
    <row r="634" spans="1:28" x14ac:dyDescent="0.2">
      <c r="A634" s="4" t="s">
        <v>22</v>
      </c>
      <c r="B634" s="4" t="str">
        <f t="shared" si="57"/>
        <v>Raszyn2016</v>
      </c>
      <c r="C634" s="4" t="s">
        <v>1</v>
      </c>
      <c r="D634" s="4">
        <v>2016</v>
      </c>
      <c r="E634" s="4">
        <v>116</v>
      </c>
      <c r="F634" s="4">
        <v>21555</v>
      </c>
      <c r="G634" s="4">
        <v>1.1660097182437883</v>
      </c>
      <c r="H634" s="4">
        <v>0</v>
      </c>
      <c r="I634" s="4">
        <v>0</v>
      </c>
      <c r="J634" s="4">
        <v>1</v>
      </c>
      <c r="K634" s="4">
        <v>0.13231610111591893</v>
      </c>
      <c r="L634" s="4">
        <v>4391</v>
      </c>
      <c r="M634" s="4">
        <v>60.310832753421479</v>
      </c>
      <c r="N634" s="4">
        <v>10.56</v>
      </c>
      <c r="O634" s="4">
        <v>0</v>
      </c>
      <c r="P634" s="4">
        <v>3.3000000000000002E-2</v>
      </c>
      <c r="Q634" s="4">
        <v>4867</v>
      </c>
      <c r="R634" s="4">
        <f t="shared" si="62"/>
        <v>4.9089045775449787</v>
      </c>
      <c r="S634" s="4">
        <v>4825.3109999999997</v>
      </c>
      <c r="T634">
        <v>35.64</v>
      </c>
      <c r="U634">
        <f>VLOOKUP(B634,srednia_mediana!$C:$E,2,0)</f>
        <v>1345.2489634383801</v>
      </c>
      <c r="V634">
        <f>VLOOKUP(B634,po_typach_srednie!$C:$F,2,0)</f>
        <v>5615.2880181712599</v>
      </c>
      <c r="X634">
        <f>VLOOKUP(B634,po_typach_srednie!$C:$F,3,0)</f>
        <v>238.20180110023301</v>
      </c>
      <c r="Y634">
        <f>VLOOKUP(B634,srednia_mediana!$C:$E,3,0)</f>
        <v>1252.02843461364</v>
      </c>
      <c r="Z634" s="5">
        <v>101.4</v>
      </c>
      <c r="AA634">
        <v>8434.2049999999999</v>
      </c>
      <c r="AB634">
        <v>7898.95</v>
      </c>
    </row>
    <row r="635" spans="1:28" x14ac:dyDescent="0.2">
      <c r="A635" s="4" t="s">
        <v>22</v>
      </c>
      <c r="B635" s="4" t="str">
        <f t="shared" si="57"/>
        <v>Raszyn2017</v>
      </c>
      <c r="C635" s="4" t="s">
        <v>1</v>
      </c>
      <c r="D635" s="4">
        <v>2017</v>
      </c>
      <c r="E635" s="4">
        <v>156</v>
      </c>
      <c r="F635" s="4">
        <v>21612</v>
      </c>
      <c r="G635" s="4">
        <v>1.0934834742490451</v>
      </c>
      <c r="H635" s="4">
        <v>0</v>
      </c>
      <c r="I635" s="4">
        <v>0</v>
      </c>
      <c r="J635" s="4">
        <v>1</v>
      </c>
      <c r="K635" s="4">
        <v>0.13231610111591893</v>
      </c>
      <c r="L635" s="4">
        <v>4391</v>
      </c>
      <c r="M635" s="4">
        <v>60.15176753655377</v>
      </c>
      <c r="N635" s="4">
        <v>10.56</v>
      </c>
      <c r="O635" s="4">
        <v>0</v>
      </c>
      <c r="P635" s="4">
        <v>2.6000000000000002E-2</v>
      </c>
      <c r="Q635" s="4">
        <v>5335</v>
      </c>
      <c r="R635" s="4">
        <f t="shared" si="62"/>
        <v>4.9218856752448188</v>
      </c>
      <c r="S635" s="4">
        <v>5239.7330000000002</v>
      </c>
      <c r="T635">
        <v>35.64</v>
      </c>
      <c r="U635">
        <f>VLOOKUP(B635,srednia_mediana!$C:$E,2,0)</f>
        <v>1595.03638726855</v>
      </c>
      <c r="V635">
        <f>VLOOKUP(B635,po_typach_srednie!$C:$F,2,0)</f>
        <v>5215.0915624995796</v>
      </c>
      <c r="X635">
        <f>VLOOKUP(B635,po_typach_srednie!$C:$F,3,0)</f>
        <v>267.68282301717898</v>
      </c>
      <c r="Y635">
        <f>VLOOKUP(B635,srednia_mediana!$C:$E,3,0)</f>
        <v>1577.5177216837101</v>
      </c>
      <c r="Z635" s="5">
        <v>101.1</v>
      </c>
      <c r="AA635">
        <v>8298.7060000000001</v>
      </c>
      <c r="AB635">
        <v>7785.6949999999997</v>
      </c>
    </row>
    <row r="636" spans="1:28" x14ac:dyDescent="0.2">
      <c r="A636" s="4" t="s">
        <v>22</v>
      </c>
      <c r="B636" s="4" t="str">
        <f t="shared" si="57"/>
        <v>Raszyn2018</v>
      </c>
      <c r="C636" s="4" t="s">
        <v>1</v>
      </c>
      <c r="D636" s="4">
        <v>2018</v>
      </c>
      <c r="E636" s="4">
        <v>109</v>
      </c>
      <c r="F636" s="4">
        <v>21703</v>
      </c>
      <c r="G636" s="4">
        <v>1.041633198285538</v>
      </c>
      <c r="H636" s="4">
        <v>0</v>
      </c>
      <c r="I636" s="4">
        <v>0</v>
      </c>
      <c r="J636" s="4">
        <v>1</v>
      </c>
      <c r="K636" s="4">
        <v>0.13257116829879298</v>
      </c>
      <c r="L636" s="4">
        <v>4391</v>
      </c>
      <c r="M636" s="4">
        <v>59.899553057181038</v>
      </c>
      <c r="N636" s="4">
        <v>10.56</v>
      </c>
      <c r="O636" s="4">
        <v>0</v>
      </c>
      <c r="P636" s="4">
        <v>2.1000000000000001E-2</v>
      </c>
      <c r="Q636" s="4">
        <v>5305</v>
      </c>
      <c r="R636" s="4">
        <f t="shared" si="62"/>
        <v>4.9426098838533363</v>
      </c>
      <c r="S636" s="4">
        <v>5337.2449999999999</v>
      </c>
      <c r="T636">
        <v>35.06</v>
      </c>
      <c r="U636">
        <f>VLOOKUP(B636,srednia_mediana!$C:$E,2,0)</f>
        <v>1510.9619162190399</v>
      </c>
      <c r="V636">
        <f>VLOOKUP(B636,po_typach_srednie!$C:$F,2,0)</f>
        <v>5065.3163670649701</v>
      </c>
      <c r="X636">
        <f>VLOOKUP(B636,po_typach_srednie!$C:$F,3,0)</f>
        <v>265.10571695346403</v>
      </c>
      <c r="Y636">
        <f>VLOOKUP(B636,srednia_mediana!$C:$E,3,0)</f>
        <v>1508.1329028074799</v>
      </c>
      <c r="Z636" s="5">
        <v>100.4</v>
      </c>
      <c r="AA636">
        <v>7982.5429999999997</v>
      </c>
      <c r="AB636">
        <v>7521.433</v>
      </c>
    </row>
    <row r="637" spans="1:28" x14ac:dyDescent="0.2">
      <c r="A637" s="4" t="s">
        <v>22</v>
      </c>
      <c r="B637" s="4" t="str">
        <f t="shared" si="57"/>
        <v>Raszyn2019</v>
      </c>
      <c r="C637" s="4" t="s">
        <v>1</v>
      </c>
      <c r="D637" s="4">
        <v>2019</v>
      </c>
      <c r="E637" s="4">
        <f>VLOOKUP(A637,Sheet1!$A:$B,2,0)</f>
        <v>160</v>
      </c>
      <c r="H637" s="4">
        <v>0</v>
      </c>
      <c r="I637" s="4">
        <v>0</v>
      </c>
      <c r="J637" s="4">
        <v>1</v>
      </c>
      <c r="U637">
        <f>VLOOKUP(B637,srednia_mediana!$C:$E,2,0)</f>
        <v>331.16908222580099</v>
      </c>
      <c r="X637">
        <f>VLOOKUP(B637,po_typach_srednie!$C:$F,3,0)</f>
        <v>331.16908222580099</v>
      </c>
      <c r="Y637">
        <f>VLOOKUP(B637,srednia_mediana!$C:$E,3,0)</f>
        <v>277.34210526315701</v>
      </c>
      <c r="Z637" s="5"/>
    </row>
    <row r="638" spans="1:28" x14ac:dyDescent="0.2">
      <c r="A638" s="4" t="s">
        <v>23</v>
      </c>
      <c r="B638" s="4" t="str">
        <f t="shared" si="57"/>
        <v>Serock2008</v>
      </c>
      <c r="C638" s="4" t="s">
        <v>6</v>
      </c>
      <c r="D638" s="4">
        <v>2008</v>
      </c>
      <c r="E638" s="4">
        <v>134</v>
      </c>
      <c r="F638" s="4">
        <v>12009</v>
      </c>
      <c r="G638" s="4">
        <v>0.56041922570827418</v>
      </c>
      <c r="H638" s="4">
        <v>0</v>
      </c>
      <c r="I638" s="4">
        <v>1</v>
      </c>
      <c r="J638" s="4">
        <v>0</v>
      </c>
      <c r="K638" s="4">
        <v>0.19110526793000271</v>
      </c>
      <c r="L638" s="4">
        <v>11029</v>
      </c>
      <c r="M638" s="4">
        <v>24.981264051961031</v>
      </c>
      <c r="N638" s="4">
        <v>31.44</v>
      </c>
      <c r="O638" s="4">
        <v>0</v>
      </c>
      <c r="P638" s="4">
        <v>3.6000000000000004E-2</v>
      </c>
      <c r="R638" s="4">
        <f t="shared" ref="R638:R648" si="63">F638/L638</f>
        <v>1.0888566506482908</v>
      </c>
      <c r="S638" s="4">
        <v>5352.15</v>
      </c>
      <c r="T638">
        <v>118.5</v>
      </c>
      <c r="U638">
        <f>VLOOKUP(B638,srednia_mediana!$C:$E,2,0)</f>
        <v>334.42387709159601</v>
      </c>
      <c r="W638">
        <f>VLOOKUP(B638,po_typach_srednie!C:F,4,0)</f>
        <v>521.37737903432298</v>
      </c>
      <c r="X638">
        <f>VLOOKUP(B638,po_typach_srednie!$C:$F,3,0)</f>
        <v>111.517778621422</v>
      </c>
      <c r="Y638">
        <f>VLOOKUP(B638,srednia_mediana!$C:$E,3,0)</f>
        <v>363.347693646099</v>
      </c>
      <c r="Z638" s="5">
        <v>101.2</v>
      </c>
      <c r="AA638">
        <v>8343.8719999999994</v>
      </c>
      <c r="AB638">
        <v>7823.4459999999999</v>
      </c>
    </row>
    <row r="639" spans="1:28" x14ac:dyDescent="0.2">
      <c r="A639" s="4" t="s">
        <v>23</v>
      </c>
      <c r="B639" s="4" t="str">
        <f t="shared" si="57"/>
        <v>Serock2009</v>
      </c>
      <c r="C639" s="4" t="s">
        <v>6</v>
      </c>
      <c r="D639" s="4">
        <v>2009</v>
      </c>
      <c r="E639" s="4">
        <v>152</v>
      </c>
      <c r="F639" s="4">
        <v>12323</v>
      </c>
      <c r="G639" s="4">
        <v>0.58428657364795744</v>
      </c>
      <c r="H639" s="4">
        <v>0</v>
      </c>
      <c r="I639" s="4">
        <v>1</v>
      </c>
      <c r="J639" s="4">
        <v>0</v>
      </c>
      <c r="K639" s="4">
        <v>0.19105086589899356</v>
      </c>
      <c r="L639" s="4">
        <v>11029</v>
      </c>
      <c r="M639" s="4">
        <v>24.344721252941653</v>
      </c>
      <c r="N639" s="4">
        <v>31.44</v>
      </c>
      <c r="O639" s="4">
        <v>0</v>
      </c>
      <c r="P639" s="4">
        <v>5.2000000000000005E-2</v>
      </c>
      <c r="R639" s="4">
        <f t="shared" si="63"/>
        <v>1.1173270468764167</v>
      </c>
      <c r="S639" s="4">
        <v>5391.2920000000004</v>
      </c>
      <c r="T639">
        <v>119.5</v>
      </c>
      <c r="U639">
        <f>VLOOKUP(B639,srednia_mediana!$C:$E,2,0)</f>
        <v>480.536802505553</v>
      </c>
      <c r="V639">
        <f>VLOOKUP(B639,po_typach_srednie!$C:$F,2,0)</f>
        <v>4032.6637540410102</v>
      </c>
      <c r="W639">
        <f>VLOOKUP(B639,po_typach_srednie!C:F,4,0)</f>
        <v>453.81917799126501</v>
      </c>
      <c r="X639">
        <f>VLOOKUP(B639,po_typach_srednie!$C:$F,3,0)</f>
        <v>140.69407770001101</v>
      </c>
      <c r="Y639">
        <f>VLOOKUP(B639,srednia_mediana!$C:$E,3,0)</f>
        <v>452.41063523056698</v>
      </c>
      <c r="Z639" s="5">
        <v>101.6</v>
      </c>
      <c r="AA639">
        <v>8524.5370000000003</v>
      </c>
      <c r="AB639">
        <v>7974.4530000000004</v>
      </c>
    </row>
    <row r="640" spans="1:28" x14ac:dyDescent="0.2">
      <c r="A640" s="4" t="s">
        <v>23</v>
      </c>
      <c r="B640" s="4" t="str">
        <f t="shared" si="57"/>
        <v>Serock2010</v>
      </c>
      <c r="C640" s="4" t="s">
        <v>6</v>
      </c>
      <c r="D640" s="4">
        <v>2010</v>
      </c>
      <c r="E640" s="4">
        <v>155</v>
      </c>
      <c r="F640" s="4">
        <v>12794</v>
      </c>
      <c r="G640" s="4">
        <v>0.60953775982094749</v>
      </c>
      <c r="H640" s="4">
        <v>0</v>
      </c>
      <c r="I640" s="4">
        <v>1</v>
      </c>
      <c r="J640" s="4">
        <v>0</v>
      </c>
      <c r="K640" s="4">
        <v>0.19126847402303018</v>
      </c>
      <c r="L640" s="4">
        <v>11029</v>
      </c>
      <c r="M640" s="4">
        <v>31.264655307175239</v>
      </c>
      <c r="N640" s="4">
        <v>31.44</v>
      </c>
      <c r="O640" s="4">
        <v>0</v>
      </c>
      <c r="P640" s="4">
        <v>5.2000000000000005E-2</v>
      </c>
      <c r="R640" s="4">
        <f t="shared" si="63"/>
        <v>1.1600326412186055</v>
      </c>
      <c r="S640" s="4">
        <v>4751.9719999999998</v>
      </c>
      <c r="T640">
        <v>119.5</v>
      </c>
      <c r="U640">
        <f>VLOOKUP(B640,srednia_mediana!$C:$E,2,0)</f>
        <v>793.70206568679498</v>
      </c>
      <c r="V640">
        <f>VLOOKUP(B640,po_typach_srednie!$C:$F,2,0)</f>
        <v>4056.2038436430998</v>
      </c>
      <c r="W640">
        <f>VLOOKUP(B640,po_typach_srednie!C:F,4,0)</f>
        <v>381.441211828517</v>
      </c>
      <c r="X640">
        <f>VLOOKUP(B640,po_typach_srednie!$C:$F,3,0)</f>
        <v>103.151355721409</v>
      </c>
      <c r="Y640">
        <f>VLOOKUP(B640,srednia_mediana!$C:$E,3,0)</f>
        <v>788.55822640776103</v>
      </c>
      <c r="Z640" s="5">
        <v>106.8</v>
      </c>
      <c r="AA640">
        <v>10873.18</v>
      </c>
      <c r="AB640">
        <v>9937.5409999999993</v>
      </c>
    </row>
    <row r="641" spans="1:28" x14ac:dyDescent="0.2">
      <c r="A641" s="4" t="s">
        <v>23</v>
      </c>
      <c r="B641" s="4" t="str">
        <f t="shared" si="57"/>
        <v>Serock2011</v>
      </c>
      <c r="C641" s="4" t="s">
        <v>6</v>
      </c>
      <c r="D641" s="4">
        <v>2011</v>
      </c>
      <c r="E641" s="4">
        <v>109</v>
      </c>
      <c r="F641" s="4">
        <v>13110</v>
      </c>
      <c r="G641" s="4">
        <v>0.62020607729313393</v>
      </c>
      <c r="H641" s="4">
        <v>0</v>
      </c>
      <c r="I641" s="4">
        <v>1</v>
      </c>
      <c r="J641" s="4">
        <v>0</v>
      </c>
      <c r="K641" s="4">
        <v>0.19415450176806601</v>
      </c>
      <c r="L641" s="4">
        <v>11029</v>
      </c>
      <c r="M641" s="4">
        <v>30.511060259344013</v>
      </c>
      <c r="N641" s="4">
        <v>31.44</v>
      </c>
      <c r="O641" s="4">
        <v>0</v>
      </c>
      <c r="P641" s="4">
        <v>6.3E-2</v>
      </c>
      <c r="R641" s="4">
        <f t="shared" si="63"/>
        <v>1.1886843775500953</v>
      </c>
      <c r="S641" s="4">
        <v>5130.3450000000003</v>
      </c>
      <c r="T641">
        <v>117.10000000000001</v>
      </c>
      <c r="U641">
        <f>VLOOKUP(B641,srednia_mediana!$C:$E,2,0)</f>
        <v>713.00229005134304</v>
      </c>
      <c r="V641">
        <f>VLOOKUP(B641,po_typach_srednie!$C:$F,2,0)</f>
        <v>4015.5278979023101</v>
      </c>
      <c r="W641">
        <f>VLOOKUP(B641,po_typach_srednie!C:F,4,0)</f>
        <v>281.38690002186098</v>
      </c>
      <c r="X641">
        <f>VLOOKUP(B641,po_typach_srednie!$C:$F,3,0)</f>
        <v>110.55653500161699</v>
      </c>
      <c r="Y641">
        <f>VLOOKUP(B641,srednia_mediana!$C:$E,3,0)</f>
        <v>656.94361636721101</v>
      </c>
      <c r="Z641" s="5">
        <v>107.1</v>
      </c>
      <c r="AA641">
        <v>11008.68</v>
      </c>
      <c r="AB641">
        <v>10050.799999999999</v>
      </c>
    </row>
    <row r="642" spans="1:28" x14ac:dyDescent="0.2">
      <c r="A642" s="4" t="s">
        <v>23</v>
      </c>
      <c r="B642" s="4" t="str">
        <f t="shared" ref="B642:B705" si="64">CONCATENATE(A642,D642)</f>
        <v>Serock2012</v>
      </c>
      <c r="C642" s="4" t="s">
        <v>6</v>
      </c>
      <c r="D642" s="4">
        <v>2012</v>
      </c>
      <c r="E642" s="4">
        <v>147</v>
      </c>
      <c r="F642" s="4">
        <v>13394</v>
      </c>
      <c r="G642" s="4">
        <v>0.65211709540469764</v>
      </c>
      <c r="H642" s="4">
        <v>0</v>
      </c>
      <c r="I642" s="4">
        <v>1</v>
      </c>
      <c r="J642" s="4">
        <v>0</v>
      </c>
      <c r="K642" s="4">
        <v>0.19413364765617916</v>
      </c>
      <c r="L642" s="4">
        <v>11029</v>
      </c>
      <c r="M642" s="4">
        <v>37.330147827385396</v>
      </c>
      <c r="N642" s="4">
        <v>31.44</v>
      </c>
      <c r="O642" s="4">
        <v>0</v>
      </c>
      <c r="P642" s="4">
        <v>6.9000000000000006E-2</v>
      </c>
      <c r="R642" s="4">
        <f t="shared" si="63"/>
        <v>1.2144346722277632</v>
      </c>
      <c r="S642" s="4">
        <v>5195.5820000000003</v>
      </c>
      <c r="T642">
        <v>117.10000000000001</v>
      </c>
      <c r="U642">
        <f>VLOOKUP(B642,srednia_mediana!$C:$E,2,0)</f>
        <v>914.62485513632703</v>
      </c>
      <c r="V642">
        <f>VLOOKUP(B642,po_typach_srednie!$C:$F,2,0)</f>
        <v>3290.1635027468501</v>
      </c>
      <c r="W642">
        <f>VLOOKUP(B642,po_typach_srednie!C:F,4,0)</f>
        <v>286.50573247378901</v>
      </c>
      <c r="X642">
        <f>VLOOKUP(B642,po_typach_srednie!$C:$F,3,0)</f>
        <v>99.017517633474597</v>
      </c>
      <c r="Y642">
        <f>VLOOKUP(B642,srednia_mediana!$C:$E,3,0)</f>
        <v>883.28161972609303</v>
      </c>
      <c r="Z642" s="5">
        <v>102.2</v>
      </c>
      <c r="AA642">
        <v>8795.5339999999997</v>
      </c>
      <c r="AB642">
        <v>8200.9629999999997</v>
      </c>
    </row>
    <row r="643" spans="1:28" x14ac:dyDescent="0.2">
      <c r="A643" s="4" t="s">
        <v>23</v>
      </c>
      <c r="B643" s="4" t="str">
        <f t="shared" si="64"/>
        <v>Serock2013</v>
      </c>
      <c r="C643" s="4" t="s">
        <v>6</v>
      </c>
      <c r="D643" s="4">
        <v>2013</v>
      </c>
      <c r="E643" s="4">
        <v>139</v>
      </c>
      <c r="F643" s="4">
        <v>13676</v>
      </c>
      <c r="G643" s="4">
        <v>0.68070831756825512</v>
      </c>
      <c r="H643" s="4">
        <v>0</v>
      </c>
      <c r="I643" s="4">
        <v>1</v>
      </c>
      <c r="J643" s="4">
        <v>0</v>
      </c>
      <c r="K643" s="4">
        <v>0.20175627890107897</v>
      </c>
      <c r="L643" s="4">
        <v>11029</v>
      </c>
      <c r="M643" s="4">
        <v>36.560397777127818</v>
      </c>
      <c r="N643" s="4">
        <v>31.44</v>
      </c>
      <c r="O643" s="4">
        <v>0</v>
      </c>
      <c r="P643" s="4">
        <v>8.199999999999999E-2</v>
      </c>
      <c r="R643" s="4">
        <f t="shared" si="63"/>
        <v>1.2400036268020673</v>
      </c>
      <c r="S643" s="4">
        <v>4647.5929999999998</v>
      </c>
      <c r="T643">
        <v>116.62</v>
      </c>
      <c r="U643">
        <f>VLOOKUP(B643,srednia_mediana!$C:$E,2,0)</f>
        <v>646.16589631417605</v>
      </c>
      <c r="V643">
        <f>VLOOKUP(B643,po_typach_srednie!$C:$F,2,0)</f>
        <v>3707.4471430622202</v>
      </c>
      <c r="W643">
        <f>VLOOKUP(B643,po_typach_srednie!C:F,4,0)</f>
        <v>270.94652577952201</v>
      </c>
      <c r="X643">
        <f>VLOOKUP(B643,po_typach_srednie!$C:$F,3,0)</f>
        <v>94.813992102638906</v>
      </c>
      <c r="Y643">
        <f>VLOOKUP(B643,srednia_mediana!$C:$E,3,0)</f>
        <v>651.65344063127804</v>
      </c>
      <c r="Z643" s="5">
        <v>105.1</v>
      </c>
      <c r="AA643">
        <v>10105.35</v>
      </c>
      <c r="AB643">
        <v>9295.7630000000008</v>
      </c>
    </row>
    <row r="644" spans="1:28" x14ac:dyDescent="0.2">
      <c r="A644" s="4" t="s">
        <v>23</v>
      </c>
      <c r="B644" s="4" t="str">
        <f t="shared" si="64"/>
        <v>Serock2014</v>
      </c>
      <c r="C644" s="4" t="s">
        <v>6</v>
      </c>
      <c r="D644" s="4">
        <v>2014</v>
      </c>
      <c r="E644" s="4">
        <v>113</v>
      </c>
      <c r="F644" s="4">
        <v>13896</v>
      </c>
      <c r="G644" s="4">
        <v>0.70556649755104095</v>
      </c>
      <c r="H644" s="4">
        <v>0</v>
      </c>
      <c r="I644" s="4">
        <v>1</v>
      </c>
      <c r="J644" s="4">
        <v>0</v>
      </c>
      <c r="K644" s="4">
        <v>0.20190588448635416</v>
      </c>
      <c r="L644" s="4">
        <v>11029</v>
      </c>
      <c r="M644" s="4">
        <v>35.981577432354634</v>
      </c>
      <c r="N644" s="4">
        <v>31.44</v>
      </c>
      <c r="O644" s="4">
        <v>0</v>
      </c>
      <c r="P644" s="4">
        <v>0.08</v>
      </c>
      <c r="R644" s="4">
        <f t="shared" si="63"/>
        <v>1.2599510381720918</v>
      </c>
      <c r="S644" s="4">
        <v>4608.451</v>
      </c>
      <c r="T644">
        <v>118.62</v>
      </c>
      <c r="U644">
        <f>VLOOKUP(B644,srednia_mediana!$C:$E,2,0)</f>
        <v>840.58665408092099</v>
      </c>
      <c r="V644">
        <f>VLOOKUP(B644,po_typach_srednie!$C:$F,2,0)</f>
        <v>3494.3355619849499</v>
      </c>
      <c r="W644">
        <f>VLOOKUP(B644,po_typach_srednie!C:F,4,0)</f>
        <v>304.63050258004</v>
      </c>
      <c r="X644">
        <f>VLOOKUP(B644,po_typach_srednie!$C:$F,3,0)</f>
        <v>98.536873464678493</v>
      </c>
      <c r="Y644">
        <f>VLOOKUP(B644,srednia_mediana!$C:$E,3,0)</f>
        <v>732.21417418313797</v>
      </c>
      <c r="Z644" s="5">
        <v>105.6</v>
      </c>
      <c r="AA644">
        <v>10331.18</v>
      </c>
      <c r="AB644">
        <v>9484.5210000000006</v>
      </c>
    </row>
    <row r="645" spans="1:28" x14ac:dyDescent="0.2">
      <c r="A645" s="4" t="s">
        <v>23</v>
      </c>
      <c r="B645" s="4" t="str">
        <f t="shared" si="64"/>
        <v>Serock2015</v>
      </c>
      <c r="C645" s="4" t="s">
        <v>6</v>
      </c>
      <c r="D645" s="4">
        <v>2015</v>
      </c>
      <c r="E645" s="4">
        <v>119</v>
      </c>
      <c r="F645" s="4">
        <v>14073</v>
      </c>
      <c r="G645" s="4">
        <v>0.72813344939350999</v>
      </c>
      <c r="H645" s="4">
        <v>0</v>
      </c>
      <c r="I645" s="4">
        <v>1</v>
      </c>
      <c r="J645" s="4">
        <v>0</v>
      </c>
      <c r="K645" s="4">
        <v>0.20796627074077431</v>
      </c>
      <c r="L645" s="4">
        <v>11029</v>
      </c>
      <c r="M645" s="4">
        <v>35.529027215234848</v>
      </c>
      <c r="N645" s="4">
        <v>31.44</v>
      </c>
      <c r="O645" s="4">
        <v>0</v>
      </c>
      <c r="P645" s="4">
        <v>6.5000000000000002E-2</v>
      </c>
      <c r="Q645" s="4">
        <v>4189</v>
      </c>
      <c r="R645" s="4">
        <f t="shared" si="63"/>
        <v>1.2759996373197933</v>
      </c>
      <c r="S645" s="4">
        <v>4517.12</v>
      </c>
      <c r="T645">
        <v>115.18</v>
      </c>
      <c r="U645">
        <f>VLOOKUP(B645,srednia_mediana!$C:$E,2,0)</f>
        <v>616.57787216190798</v>
      </c>
      <c r="V645">
        <f>VLOOKUP(B645,po_typach_srednie!$C:$F,2,0)</f>
        <v>2848.8687560516</v>
      </c>
      <c r="W645">
        <f>VLOOKUP(B645,po_typach_srednie!C:F,4,0)</f>
        <v>216.456924204003</v>
      </c>
      <c r="X645">
        <f>VLOOKUP(B645,po_typach_srednie!$C:$F,3,0)</f>
        <v>84.817069601636106</v>
      </c>
      <c r="Y645">
        <f>VLOOKUP(B645,srednia_mediana!$C:$E,3,0)</f>
        <v>598.82711707547696</v>
      </c>
      <c r="Z645" s="5">
        <v>101.4</v>
      </c>
      <c r="AA645">
        <v>8434.2049999999999</v>
      </c>
      <c r="AB645">
        <v>7898.95</v>
      </c>
    </row>
    <row r="646" spans="1:28" x14ac:dyDescent="0.2">
      <c r="A646" s="4" t="s">
        <v>23</v>
      </c>
      <c r="B646" s="4" t="str">
        <f t="shared" si="64"/>
        <v>Serock2016</v>
      </c>
      <c r="C646" s="4" t="s">
        <v>6</v>
      </c>
      <c r="D646" s="4">
        <v>2016</v>
      </c>
      <c r="E646" s="4">
        <v>95</v>
      </c>
      <c r="F646" s="4">
        <v>14287</v>
      </c>
      <c r="G646" s="4">
        <v>0.70238725632674293</v>
      </c>
      <c r="H646" s="4">
        <v>0</v>
      </c>
      <c r="I646" s="4">
        <v>1</v>
      </c>
      <c r="J646" s="4">
        <v>0</v>
      </c>
      <c r="K646" s="4">
        <v>0.20792456251700062</v>
      </c>
      <c r="L646" s="4">
        <v>11029</v>
      </c>
      <c r="M646" s="4">
        <v>34.996850283474487</v>
      </c>
      <c r="N646" s="4">
        <v>31.44</v>
      </c>
      <c r="O646" s="4">
        <v>0</v>
      </c>
      <c r="P646" s="4">
        <v>6.0999999999999999E-2</v>
      </c>
      <c r="Q646" s="4">
        <v>4593</v>
      </c>
      <c r="R646" s="4">
        <f t="shared" si="63"/>
        <v>1.2954030283797262</v>
      </c>
      <c r="S646" s="4">
        <v>4399.6940000000004</v>
      </c>
      <c r="T646">
        <v>118.92000000000002</v>
      </c>
      <c r="U646">
        <f>VLOOKUP(B646,srednia_mediana!$C:$E,2,0)</f>
        <v>657.85509803555306</v>
      </c>
      <c r="V646">
        <f>VLOOKUP(B646,po_typach_srednie!$C:$F,2,0)</f>
        <v>3171.5567425395898</v>
      </c>
      <c r="W646">
        <f>VLOOKUP(B646,po_typach_srednie!C:F,4,0)</f>
        <v>335.29682335549199</v>
      </c>
      <c r="X646">
        <f>VLOOKUP(B646,po_typach_srednie!$C:$F,3,0)</f>
        <v>100.341324808379</v>
      </c>
      <c r="Y646">
        <f>VLOOKUP(B646,srednia_mediana!$C:$E,3,0)</f>
        <v>603.05855088778799</v>
      </c>
      <c r="Z646" s="5">
        <v>101.1</v>
      </c>
      <c r="AA646">
        <v>8298.7060000000001</v>
      </c>
      <c r="AB646">
        <v>7785.6949999999997</v>
      </c>
    </row>
    <row r="647" spans="1:28" x14ac:dyDescent="0.2">
      <c r="A647" s="4" t="s">
        <v>23</v>
      </c>
      <c r="B647" s="4" t="str">
        <f t="shared" si="64"/>
        <v>Serock2017</v>
      </c>
      <c r="C647" s="4" t="s">
        <v>6</v>
      </c>
      <c r="D647" s="4">
        <v>2017</v>
      </c>
      <c r="E647" s="4">
        <v>113</v>
      </c>
      <c r="F647" s="4">
        <v>14485</v>
      </c>
      <c r="G647" s="4">
        <v>0.71160042047735428</v>
      </c>
      <c r="H647" s="4">
        <v>0</v>
      </c>
      <c r="I647" s="4">
        <v>1</v>
      </c>
      <c r="J647" s="4">
        <v>0</v>
      </c>
      <c r="K647" s="4">
        <v>0.1995629703508931</v>
      </c>
      <c r="L647" s="4">
        <v>11029</v>
      </c>
      <c r="M647" s="4">
        <v>27.614773904038657</v>
      </c>
      <c r="N647" s="4">
        <v>31.44</v>
      </c>
      <c r="O647" s="4">
        <v>0</v>
      </c>
      <c r="P647" s="4">
        <v>4.2999999999999997E-2</v>
      </c>
      <c r="Q647" s="4">
        <v>4591</v>
      </c>
      <c r="R647" s="4">
        <f t="shared" si="63"/>
        <v>1.3133556986127481</v>
      </c>
      <c r="S647" s="4">
        <v>4621.4989999999998</v>
      </c>
      <c r="T647">
        <v>118.92000000000002</v>
      </c>
      <c r="U647">
        <f>VLOOKUP(B647,srednia_mediana!$C:$E,2,0)</f>
        <v>932.32440873825999</v>
      </c>
      <c r="V647">
        <f>VLOOKUP(B647,po_typach_srednie!$C:$F,2,0)</f>
        <v>3396.8060055440101</v>
      </c>
      <c r="W647">
        <f>VLOOKUP(B647,po_typach_srednie!C:F,4,0)</f>
        <v>268.84684793998201</v>
      </c>
      <c r="X647">
        <f>VLOOKUP(B647,po_typach_srednie!$C:$F,3,0)</f>
        <v>86.987978331599507</v>
      </c>
      <c r="Y647">
        <f>VLOOKUP(B647,srednia_mediana!$C:$E,3,0)</f>
        <v>922.72701638280898</v>
      </c>
      <c r="Z647" s="5">
        <v>100.4</v>
      </c>
      <c r="AA647">
        <v>7982.5429999999997</v>
      </c>
      <c r="AB647">
        <v>7521.433</v>
      </c>
    </row>
    <row r="648" spans="1:28" x14ac:dyDescent="0.2">
      <c r="A648" s="4" t="s">
        <v>23</v>
      </c>
      <c r="B648" s="4" t="str">
        <f t="shared" si="64"/>
        <v>Serock2018</v>
      </c>
      <c r="C648" s="4" t="s">
        <v>6</v>
      </c>
      <c r="D648" s="4">
        <v>2018</v>
      </c>
      <c r="E648" s="4">
        <v>141</v>
      </c>
      <c r="F648" s="4">
        <v>14708</v>
      </c>
      <c r="G648" s="4">
        <v>0.71334652643939833</v>
      </c>
      <c r="H648" s="4">
        <v>0</v>
      </c>
      <c r="I648" s="4">
        <v>1</v>
      </c>
      <c r="J648" s="4">
        <v>0</v>
      </c>
      <c r="K648" s="4">
        <v>0.19910962009248345</v>
      </c>
      <c r="L648" s="4">
        <v>11029</v>
      </c>
      <c r="M648" s="4">
        <v>33.995104704922497</v>
      </c>
      <c r="N648" s="4">
        <v>31.44</v>
      </c>
      <c r="O648" s="4">
        <v>0</v>
      </c>
      <c r="P648" s="4">
        <v>4.2000000000000003E-2</v>
      </c>
      <c r="Q648" s="4">
        <v>4839</v>
      </c>
      <c r="R648" s="4">
        <f t="shared" si="63"/>
        <v>1.3335751201378185</v>
      </c>
      <c r="S648" s="4">
        <v>4673.6880000000001</v>
      </c>
      <c r="T648">
        <v>118.5</v>
      </c>
      <c r="U648">
        <f>VLOOKUP(B648,srednia_mediana!$C:$E,2,0)</f>
        <v>513.21306842109095</v>
      </c>
      <c r="V648">
        <f>VLOOKUP(B648,po_typach_srednie!$C:$F,2,0)</f>
        <v>3294.0941237000302</v>
      </c>
      <c r="W648">
        <f>VLOOKUP(B648,po_typach_srednie!C:F,4,0)</f>
        <v>259.87737088327401</v>
      </c>
      <c r="X648">
        <f>VLOOKUP(B648,po_typach_srednie!$C:$F,3,0)</f>
        <v>91.830663149842195</v>
      </c>
      <c r="Y648">
        <f>VLOOKUP(B648,srednia_mediana!$C:$E,3,0)</f>
        <v>466.97750964057701</v>
      </c>
      <c r="Z648" s="5">
        <v>99.5</v>
      </c>
      <c r="AA648">
        <v>7576.0469999999996</v>
      </c>
      <c r="AB648">
        <v>7181.6670000000004</v>
      </c>
    </row>
    <row r="649" spans="1:28" x14ac:dyDescent="0.2">
      <c r="A649" s="4" t="s">
        <v>23</v>
      </c>
      <c r="B649" s="4" t="str">
        <f t="shared" si="64"/>
        <v>Serock2019</v>
      </c>
      <c r="C649" s="4" t="s">
        <v>6</v>
      </c>
      <c r="D649" s="4">
        <v>2019</v>
      </c>
      <c r="E649" s="4">
        <f>VLOOKUP(A649,Sheet1!$A:$B,2,0)</f>
        <v>228</v>
      </c>
      <c r="H649" s="4">
        <v>0</v>
      </c>
      <c r="I649" s="4">
        <v>1</v>
      </c>
      <c r="J649" s="4">
        <v>0</v>
      </c>
      <c r="U649">
        <f>VLOOKUP(B649,srednia_mediana!$C:$E,2,0)</f>
        <v>1359.68275762746</v>
      </c>
      <c r="V649">
        <f>VLOOKUP(B649,po_typach_srednie!$C:$F,2,0)</f>
        <v>4053.4904726805898</v>
      </c>
      <c r="W649">
        <f>VLOOKUP(B649,po_typach_srednie!C:F,4,0)</f>
        <v>285.026577073103</v>
      </c>
      <c r="X649">
        <f>VLOOKUP(B649,po_typach_srednie!$C:$F,3,0)</f>
        <v>89.779826116552996</v>
      </c>
      <c r="Y649">
        <f>VLOOKUP(B649,srednia_mediana!$C:$E,3,0)</f>
        <v>1330.4946957721399</v>
      </c>
      <c r="Z649" s="5"/>
    </row>
    <row r="650" spans="1:28" x14ac:dyDescent="0.2">
      <c r="A650" s="4" t="s">
        <v>24</v>
      </c>
      <c r="B650" s="4" t="str">
        <f t="shared" si="64"/>
        <v>Siennica2008</v>
      </c>
      <c r="C650" s="4" t="s">
        <v>106</v>
      </c>
      <c r="D650" s="4">
        <v>2008</v>
      </c>
      <c r="E650" s="4">
        <v>7</v>
      </c>
      <c r="F650" s="4">
        <v>7010</v>
      </c>
      <c r="G650" s="4">
        <v>0.31697029215611672</v>
      </c>
      <c r="H650" s="4">
        <v>0</v>
      </c>
      <c r="I650" s="4">
        <v>0</v>
      </c>
      <c r="J650" s="4">
        <v>1</v>
      </c>
      <c r="K650" s="4">
        <v>0.160191214936412</v>
      </c>
      <c r="L650" s="4">
        <v>11087</v>
      </c>
      <c r="M650" s="4">
        <v>14.265335235378032</v>
      </c>
      <c r="N650" s="4">
        <v>44.69</v>
      </c>
      <c r="O650" s="4">
        <v>0</v>
      </c>
      <c r="P650" s="4">
        <v>0.03</v>
      </c>
      <c r="R650" s="4">
        <f t="shared" ref="R650:R660" si="65">F650/L650</f>
        <v>0.63227203030576351</v>
      </c>
      <c r="S650" s="4">
        <v>6432.0630000000001</v>
      </c>
      <c r="T650">
        <v>9.5</v>
      </c>
      <c r="U650">
        <f>VLOOKUP(B650,srednia_mediana!$C:$E,2,0)</f>
        <v>164.878180146532</v>
      </c>
      <c r="W650">
        <f>VLOOKUP(B650,po_typach_srednie!C:F,4,0)</f>
        <v>326.39484269452299</v>
      </c>
      <c r="X650">
        <f>VLOOKUP(B650,po_typach_srednie!$C:$F,3,0)</f>
        <v>37.972231001683603</v>
      </c>
      <c r="Y650">
        <f>VLOOKUP(B650,srednia_mediana!$C:$E,3,0)</f>
        <v>159.437589626239</v>
      </c>
      <c r="Z650" s="5">
        <v>101.6</v>
      </c>
      <c r="AA650">
        <v>8524.5370000000003</v>
      </c>
      <c r="AB650">
        <v>7974.4530000000004</v>
      </c>
    </row>
    <row r="651" spans="1:28" x14ac:dyDescent="0.2">
      <c r="A651" s="4" t="s">
        <v>24</v>
      </c>
      <c r="B651" s="4" t="str">
        <f t="shared" si="64"/>
        <v>Siennica2009</v>
      </c>
      <c r="C651" s="4" t="s">
        <v>106</v>
      </c>
      <c r="D651" s="4">
        <v>2009</v>
      </c>
      <c r="E651" s="4">
        <v>16</v>
      </c>
      <c r="F651" s="4">
        <v>7048</v>
      </c>
      <c r="G651" s="4">
        <v>0.42308162774967256</v>
      </c>
      <c r="H651" s="4">
        <v>0</v>
      </c>
      <c r="I651" s="4">
        <v>0</v>
      </c>
      <c r="J651" s="4">
        <v>1</v>
      </c>
      <c r="K651" s="4">
        <v>0.16022007756832327</v>
      </c>
      <c r="L651" s="4">
        <v>11087</v>
      </c>
      <c r="M651" s="4">
        <v>14.188422247446084</v>
      </c>
      <c r="N651" s="4">
        <v>44.69</v>
      </c>
      <c r="O651" s="4">
        <v>0</v>
      </c>
      <c r="P651" s="4">
        <v>4.4000000000000004E-2</v>
      </c>
      <c r="R651" s="4">
        <f t="shared" si="65"/>
        <v>0.63569946784522413</v>
      </c>
      <c r="S651" s="4">
        <v>6545.1350000000002</v>
      </c>
      <c r="T651">
        <v>10.9</v>
      </c>
      <c r="U651">
        <f>VLOOKUP(B651,srednia_mediana!$C:$E,2,0)</f>
        <v>52.176829579996699</v>
      </c>
      <c r="X651">
        <f>VLOOKUP(B651,po_typach_srednie!$C:$F,3,0)</f>
        <v>52.176829579996699</v>
      </c>
      <c r="Y651">
        <f>VLOOKUP(B651,srednia_mediana!$C:$E,3,0)</f>
        <v>41.318011273048803</v>
      </c>
      <c r="Z651" s="5">
        <v>106.8</v>
      </c>
      <c r="AA651">
        <v>10873.18</v>
      </c>
      <c r="AB651">
        <v>9937.5409999999993</v>
      </c>
    </row>
    <row r="652" spans="1:28" x14ac:dyDescent="0.2">
      <c r="A652" s="4" t="s">
        <v>24</v>
      </c>
      <c r="B652" s="4" t="str">
        <f t="shared" si="64"/>
        <v>Siennica2010</v>
      </c>
      <c r="C652" s="4" t="s">
        <v>106</v>
      </c>
      <c r="D652" s="4">
        <v>2010</v>
      </c>
      <c r="E652" s="4">
        <v>6</v>
      </c>
      <c r="F652" s="4">
        <v>7301</v>
      </c>
      <c r="G652" s="4">
        <v>0.53276091027358363</v>
      </c>
      <c r="H652" s="4">
        <v>0</v>
      </c>
      <c r="I652" s="4">
        <v>0</v>
      </c>
      <c r="J652" s="4">
        <v>1</v>
      </c>
      <c r="K652" s="4">
        <v>0.1607838008478398</v>
      </c>
      <c r="L652" s="4">
        <v>11087</v>
      </c>
      <c r="M652" s="4">
        <v>13.696753869332968</v>
      </c>
      <c r="N652" s="4">
        <v>44.69</v>
      </c>
      <c r="O652" s="4">
        <v>0</v>
      </c>
      <c r="P652" s="4">
        <v>4.4000000000000004E-2</v>
      </c>
      <c r="R652" s="4">
        <f t="shared" si="65"/>
        <v>0.65851898620005411</v>
      </c>
      <c r="S652" s="4">
        <v>4698.2849999999999</v>
      </c>
      <c r="T652">
        <v>10.9</v>
      </c>
      <c r="U652">
        <f>VLOOKUP(B652,srednia_mediana!$C:$E,2,0)</f>
        <v>36.445660029460697</v>
      </c>
      <c r="X652">
        <f>VLOOKUP(B652,po_typach_srednie!$C:$F,3,0)</f>
        <v>36.445660029460697</v>
      </c>
      <c r="Y652">
        <f>VLOOKUP(B652,srednia_mediana!$C:$E,3,0)</f>
        <v>30</v>
      </c>
      <c r="Z652" s="5">
        <v>107.1</v>
      </c>
      <c r="AA652">
        <v>11008.68</v>
      </c>
      <c r="AB652">
        <v>10050.799999999999</v>
      </c>
    </row>
    <row r="653" spans="1:28" x14ac:dyDescent="0.2">
      <c r="A653" s="4" t="s">
        <v>24</v>
      </c>
      <c r="B653" s="4" t="str">
        <f t="shared" si="64"/>
        <v>Siennica2011</v>
      </c>
      <c r="C653" s="4" t="s">
        <v>106</v>
      </c>
      <c r="D653" s="4">
        <v>2011</v>
      </c>
      <c r="E653" s="4">
        <v>23</v>
      </c>
      <c r="F653" s="4">
        <v>7337</v>
      </c>
      <c r="G653" s="4">
        <v>0.77700452456974389</v>
      </c>
      <c r="H653" s="4">
        <v>0</v>
      </c>
      <c r="I653" s="4">
        <v>0</v>
      </c>
      <c r="J653" s="4">
        <v>1</v>
      </c>
      <c r="K653" s="4">
        <v>0.16222693244340217</v>
      </c>
      <c r="L653" s="4">
        <v>11087</v>
      </c>
      <c r="M653" s="4">
        <v>13.629548861932671</v>
      </c>
      <c r="N653" s="4">
        <v>44.69</v>
      </c>
      <c r="O653" s="4">
        <v>0</v>
      </c>
      <c r="P653" s="4">
        <v>4.7E-2</v>
      </c>
      <c r="R653" s="4">
        <f t="shared" si="65"/>
        <v>0.66176603229006947</v>
      </c>
      <c r="S653" s="4">
        <v>5791.3190000000004</v>
      </c>
      <c r="T653">
        <v>9.9</v>
      </c>
      <c r="U653">
        <f>VLOOKUP(B653,srednia_mediana!$C:$E,2,0)</f>
        <v>86.200177901158</v>
      </c>
      <c r="W653">
        <f>VLOOKUP(B653,po_typach_srednie!C:F,4,0)</f>
        <v>169.69135309147001</v>
      </c>
      <c r="X653">
        <f>VLOOKUP(B653,po_typach_srednie!$C:$F,3,0)</f>
        <v>40.280031546486398</v>
      </c>
      <c r="Y653">
        <f>VLOOKUP(B653,srednia_mediana!$C:$E,3,0)</f>
        <v>49.6882257847803</v>
      </c>
      <c r="Z653" s="5">
        <v>102.2</v>
      </c>
      <c r="AA653">
        <v>8795.5339999999997</v>
      </c>
      <c r="AB653">
        <v>8200.9629999999997</v>
      </c>
    </row>
    <row r="654" spans="1:28" x14ac:dyDescent="0.2">
      <c r="A654" s="4" t="s">
        <v>24</v>
      </c>
      <c r="B654" s="4" t="str">
        <f t="shared" si="64"/>
        <v>Siennica2012</v>
      </c>
      <c r="C654" s="4" t="s">
        <v>106</v>
      </c>
      <c r="D654" s="4">
        <v>2012</v>
      </c>
      <c r="E654" s="4">
        <v>6</v>
      </c>
      <c r="F654" s="4">
        <v>7344</v>
      </c>
      <c r="G654" s="4">
        <v>0.75453074554487265</v>
      </c>
      <c r="H654" s="4">
        <v>0</v>
      </c>
      <c r="I654" s="4">
        <v>0</v>
      </c>
      <c r="J654" s="4">
        <v>1</v>
      </c>
      <c r="K654" s="4">
        <v>0.16095787859655453</v>
      </c>
      <c r="L654" s="4">
        <v>11087</v>
      </c>
      <c r="M654" s="4">
        <v>40.849673202614383</v>
      </c>
      <c r="N654" s="4">
        <v>44.69</v>
      </c>
      <c r="O654" s="4">
        <v>0</v>
      </c>
      <c r="P654" s="4">
        <v>5.5E-2</v>
      </c>
      <c r="R654" s="4">
        <f t="shared" si="65"/>
        <v>0.66239740236312794</v>
      </c>
      <c r="S654" s="4">
        <v>5979.7730000000001</v>
      </c>
      <c r="T654">
        <v>9.9</v>
      </c>
      <c r="U654">
        <f>VLOOKUP(B654,srednia_mediana!$C:$E,2,0)</f>
        <v>159.52773481204201</v>
      </c>
      <c r="W654">
        <f>VLOOKUP(B654,po_typach_srednie!C:F,4,0)</f>
        <v>311.38281852216198</v>
      </c>
      <c r="X654">
        <f>VLOOKUP(B654,po_typach_srednie!$C:$F,3,0)</f>
        <v>45.636422029452902</v>
      </c>
      <c r="Y654">
        <f>VLOOKUP(B654,srednia_mediana!$C:$E,3,0)</f>
        <v>148.84398953492899</v>
      </c>
      <c r="Z654" s="5">
        <v>105.1</v>
      </c>
      <c r="AA654">
        <v>10105.35</v>
      </c>
      <c r="AB654">
        <v>9295.7630000000008</v>
      </c>
    </row>
    <row r="655" spans="1:28" x14ac:dyDescent="0.2">
      <c r="A655" s="4" t="s">
        <v>24</v>
      </c>
      <c r="B655" s="4" t="str">
        <f t="shared" si="64"/>
        <v>Siennica2013</v>
      </c>
      <c r="C655" s="4" t="s">
        <v>106</v>
      </c>
      <c r="D655" s="4">
        <v>2013</v>
      </c>
      <c r="E655" s="4">
        <v>0.5</v>
      </c>
      <c r="F655" s="4">
        <v>7332</v>
      </c>
      <c r="G655" s="4">
        <v>0.50461976283347687</v>
      </c>
      <c r="H655" s="4">
        <v>0</v>
      </c>
      <c r="I655" s="4">
        <v>0</v>
      </c>
      <c r="J655" s="4">
        <v>1</v>
      </c>
      <c r="K655" s="4">
        <v>0.16170560115450527</v>
      </c>
      <c r="L655" s="4">
        <v>11087</v>
      </c>
      <c r="M655" s="4">
        <v>54.555373704309872</v>
      </c>
      <c r="N655" s="4">
        <v>44.69</v>
      </c>
      <c r="O655" s="4">
        <v>0</v>
      </c>
      <c r="P655" s="4">
        <v>5.7999999999999996E-2</v>
      </c>
      <c r="R655" s="4">
        <f t="shared" si="65"/>
        <v>0.66131505366645627</v>
      </c>
      <c r="S655" s="4">
        <v>4396.7579999999998</v>
      </c>
      <c r="T655">
        <v>9.5</v>
      </c>
      <c r="U655">
        <f>VLOOKUP(B655,srednia_mediana!$C:$E,2,0)</f>
        <v>81.145050834830997</v>
      </c>
      <c r="W655">
        <f>VLOOKUP(B655,po_typach_srednie!C:F,4,0)</f>
        <v>134.766055326562</v>
      </c>
      <c r="X655">
        <f>VLOOKUP(B655,po_typach_srednie!$C:$F,3,0)</f>
        <v>40.929297466033098</v>
      </c>
      <c r="Y655">
        <f>VLOOKUP(B655,srednia_mediana!$C:$E,3,0)</f>
        <v>49.745037453440403</v>
      </c>
      <c r="Z655" s="5">
        <v>105.6</v>
      </c>
      <c r="AA655">
        <v>10331.18</v>
      </c>
      <c r="AB655">
        <v>9484.5210000000006</v>
      </c>
    </row>
    <row r="656" spans="1:28" x14ac:dyDescent="0.2">
      <c r="A656" s="4" t="s">
        <v>24</v>
      </c>
      <c r="B656" s="4" t="str">
        <f t="shared" si="64"/>
        <v>Siennica2014</v>
      </c>
      <c r="C656" s="4" t="s">
        <v>106</v>
      </c>
      <c r="D656" s="4">
        <v>2014</v>
      </c>
      <c r="E656" s="4">
        <v>7</v>
      </c>
      <c r="F656" s="4">
        <v>7371</v>
      </c>
      <c r="G656" s="4">
        <v>0.44235582631953474</v>
      </c>
      <c r="H656" s="4">
        <v>0</v>
      </c>
      <c r="I656" s="4">
        <v>0</v>
      </c>
      <c r="J656" s="4">
        <v>1</v>
      </c>
      <c r="K656" s="4">
        <v>0.16144583746730407</v>
      </c>
      <c r="L656" s="4">
        <v>11087</v>
      </c>
      <c r="M656" s="4">
        <v>54.266720933387603</v>
      </c>
      <c r="N656" s="4">
        <v>44.69</v>
      </c>
      <c r="O656" s="4">
        <v>0</v>
      </c>
      <c r="P656" s="4">
        <v>4.2000000000000003E-2</v>
      </c>
      <c r="R656" s="4">
        <f t="shared" si="65"/>
        <v>0.66483268693063946</v>
      </c>
      <c r="S656" s="4">
        <v>4283.6859999999997</v>
      </c>
      <c r="T656">
        <v>9.5</v>
      </c>
      <c r="U656">
        <f>VLOOKUP(B656,srednia_mediana!$C:$E,2,0)</f>
        <v>34.527333836846701</v>
      </c>
      <c r="X656">
        <f>VLOOKUP(B656,po_typach_srednie!$C:$F,3,0)</f>
        <v>34.5273338368468</v>
      </c>
      <c r="Y656">
        <f>VLOOKUP(B656,srednia_mediana!$C:$E,3,0)</f>
        <v>32.5683730994214</v>
      </c>
      <c r="Z656" s="5">
        <v>101.4</v>
      </c>
      <c r="AA656">
        <v>8434.2049999999999</v>
      </c>
      <c r="AB656">
        <v>7898.95</v>
      </c>
    </row>
    <row r="657" spans="1:28" x14ac:dyDescent="0.2">
      <c r="A657" s="4" t="s">
        <v>24</v>
      </c>
      <c r="B657" s="4" t="str">
        <f t="shared" si="64"/>
        <v>Siennica2015</v>
      </c>
      <c r="C657" s="4" t="s">
        <v>106</v>
      </c>
      <c r="D657" s="4">
        <v>2015</v>
      </c>
      <c r="E657" s="4">
        <v>0.5</v>
      </c>
      <c r="F657" s="4">
        <v>7409</v>
      </c>
      <c r="G657" s="4">
        <v>0.48754241212227933</v>
      </c>
      <c r="H657" s="4">
        <v>0</v>
      </c>
      <c r="I657" s="4">
        <v>0</v>
      </c>
      <c r="J657" s="4">
        <v>1</v>
      </c>
      <c r="K657" s="4">
        <v>0.16144583746730407</v>
      </c>
      <c r="L657" s="4">
        <v>11087</v>
      </c>
      <c r="M657" s="4">
        <v>53.988392495613446</v>
      </c>
      <c r="N657" s="4">
        <v>44.69</v>
      </c>
      <c r="O657" s="4">
        <v>0</v>
      </c>
      <c r="P657" s="4">
        <v>3.5000000000000003E-2</v>
      </c>
      <c r="Q657" s="4">
        <v>3972</v>
      </c>
      <c r="R657" s="4">
        <f t="shared" si="65"/>
        <v>0.66826012447010008</v>
      </c>
      <c r="S657" s="4">
        <v>4019.85</v>
      </c>
      <c r="T657">
        <v>10.220000000000001</v>
      </c>
      <c r="U657">
        <f>VLOOKUP(B657,srednia_mediana!$C:$E,2,0)</f>
        <v>196.54303230183601</v>
      </c>
      <c r="W657">
        <f>VLOOKUP(B657,po_typach_srednie!C:F,4,0)</f>
        <v>196.543032301837</v>
      </c>
      <c r="Y657">
        <f>VLOOKUP(B657,srednia_mediana!$C:$E,3,0)</f>
        <v>126.09649122806999</v>
      </c>
      <c r="Z657" s="5">
        <v>101.1</v>
      </c>
      <c r="AA657">
        <v>8298.7060000000001</v>
      </c>
      <c r="AB657">
        <v>7785.6949999999997</v>
      </c>
    </row>
    <row r="658" spans="1:28" x14ac:dyDescent="0.2">
      <c r="A658" s="4" t="s">
        <v>24</v>
      </c>
      <c r="B658" s="4" t="str">
        <f t="shared" si="64"/>
        <v>Siennica2016</v>
      </c>
      <c r="C658" s="4" t="s">
        <v>106</v>
      </c>
      <c r="D658" s="4">
        <v>2016</v>
      </c>
      <c r="E658" s="4">
        <v>4</v>
      </c>
      <c r="F658" s="4">
        <v>7457</v>
      </c>
      <c r="G658" s="4">
        <v>0.6462714578414549</v>
      </c>
      <c r="H658" s="4">
        <v>0</v>
      </c>
      <c r="I658" s="4">
        <v>0</v>
      </c>
      <c r="J658" s="4">
        <v>1</v>
      </c>
      <c r="K658" s="4">
        <v>0.16161811130152429</v>
      </c>
      <c r="L658" s="4">
        <v>11087</v>
      </c>
      <c r="M658" s="4">
        <v>53.640874346251849</v>
      </c>
      <c r="N658" s="4">
        <v>44.69</v>
      </c>
      <c r="O658" s="4">
        <v>0</v>
      </c>
      <c r="P658" s="4">
        <v>2.7999999999999997E-2</v>
      </c>
      <c r="Q658" s="4">
        <v>3717</v>
      </c>
      <c r="R658" s="4">
        <f t="shared" si="65"/>
        <v>0.67258951925678723</v>
      </c>
      <c r="S658" s="4">
        <v>3680.6329999999998</v>
      </c>
      <c r="T658">
        <v>9.9400000000000013</v>
      </c>
      <c r="U658">
        <f>VLOOKUP(B658,srednia_mediana!$C:$E,2,0)</f>
        <v>332.51588275963201</v>
      </c>
      <c r="W658">
        <f>VLOOKUP(B658,po_typach_srednie!C:F,4,0)</f>
        <v>332.51588275963201</v>
      </c>
      <c r="Y658">
        <f>VLOOKUP(B658,srednia_mediana!$C:$E,3,0)</f>
        <v>435.97835845038901</v>
      </c>
      <c r="Z658" s="5">
        <v>100.4</v>
      </c>
      <c r="AA658">
        <v>7982.5429999999997</v>
      </c>
      <c r="AB658">
        <v>7521.433</v>
      </c>
    </row>
    <row r="659" spans="1:28" x14ac:dyDescent="0.2">
      <c r="A659" s="4" t="s">
        <v>24</v>
      </c>
      <c r="B659" s="4" t="str">
        <f t="shared" si="64"/>
        <v>Siennica2017</v>
      </c>
      <c r="C659" s="4" t="s">
        <v>106</v>
      </c>
      <c r="D659" s="4">
        <v>2017</v>
      </c>
      <c r="E659" s="4">
        <v>0.5</v>
      </c>
      <c r="F659" s="4">
        <v>7466</v>
      </c>
      <c r="G659" s="4">
        <v>0.51523417538199145</v>
      </c>
      <c r="H659" s="4">
        <v>0</v>
      </c>
      <c r="I659" s="4">
        <v>0</v>
      </c>
      <c r="J659" s="4">
        <v>1</v>
      </c>
      <c r="K659" s="4">
        <v>0.16152791557680166</v>
      </c>
      <c r="L659" s="4">
        <v>11087</v>
      </c>
      <c r="M659" s="4">
        <v>53.576212161800164</v>
      </c>
      <c r="N659" s="4">
        <v>44.69</v>
      </c>
      <c r="O659" s="4">
        <v>0</v>
      </c>
      <c r="P659" s="4">
        <v>2.1000000000000001E-2</v>
      </c>
      <c r="Q659" s="4">
        <v>4274</v>
      </c>
      <c r="R659" s="4">
        <f t="shared" si="65"/>
        <v>0.67340128077929107</v>
      </c>
      <c r="S659" s="4">
        <v>4321.3770000000004</v>
      </c>
      <c r="T659">
        <v>9.9400000000000013</v>
      </c>
      <c r="U659">
        <f>VLOOKUP(B659,srednia_mediana!$C:$E,2,0)</f>
        <v>43.250424307821199</v>
      </c>
      <c r="X659">
        <f>VLOOKUP(B659,po_typach_srednie!$C:$F,3,0)</f>
        <v>43.250424307821298</v>
      </c>
      <c r="Y659">
        <f>VLOOKUP(B659,srednia_mediana!$C:$E,3,0)</f>
        <v>48.9236790606653</v>
      </c>
      <c r="Z659" s="5">
        <v>99.5</v>
      </c>
      <c r="AA659">
        <v>7576.0469999999996</v>
      </c>
      <c r="AB659">
        <v>7181.6670000000004</v>
      </c>
    </row>
    <row r="660" spans="1:28" x14ac:dyDescent="0.2">
      <c r="A660" s="4" t="s">
        <v>24</v>
      </c>
      <c r="B660" s="4" t="str">
        <f t="shared" si="64"/>
        <v>Siennica2018</v>
      </c>
      <c r="C660" s="4" t="s">
        <v>106</v>
      </c>
      <c r="D660" s="4">
        <v>2018</v>
      </c>
      <c r="E660" s="4">
        <v>6</v>
      </c>
      <c r="F660" s="4">
        <v>7472</v>
      </c>
      <c r="G660" s="4">
        <v>0.53712659672115548</v>
      </c>
      <c r="H660" s="4">
        <v>0</v>
      </c>
      <c r="I660" s="4">
        <v>0</v>
      </c>
      <c r="J660" s="4">
        <v>1</v>
      </c>
      <c r="K660" s="4">
        <v>0.161437719852079</v>
      </c>
      <c r="L660" s="4">
        <v>11087</v>
      </c>
      <c r="M660" s="4">
        <v>53.533190578158461</v>
      </c>
      <c r="N660" s="4">
        <v>44.69</v>
      </c>
      <c r="O660" s="4">
        <v>0</v>
      </c>
      <c r="P660" s="4">
        <v>2.6000000000000002E-2</v>
      </c>
      <c r="Q660" s="4">
        <v>4531</v>
      </c>
      <c r="R660" s="4">
        <f t="shared" si="65"/>
        <v>0.67394245512762696</v>
      </c>
      <c r="S660" s="4">
        <v>4472.1400000000003</v>
      </c>
      <c r="T660">
        <v>10.02</v>
      </c>
      <c r="U660">
        <f>VLOOKUP(B660,srednia_mediana!$C:$E,2,0)</f>
        <v>130.204429719286</v>
      </c>
      <c r="W660">
        <f>VLOOKUP(B660,po_typach_srednie!C:F,4,0)</f>
        <v>264.73983128948498</v>
      </c>
      <c r="X660">
        <f>VLOOKUP(B660,po_typach_srednie!$C:$F,3,0)</f>
        <v>44.590992356432402</v>
      </c>
      <c r="Y660">
        <f>VLOOKUP(B660,srednia_mediana!$C:$E,3,0)</f>
        <v>113.728532765837</v>
      </c>
      <c r="Z660" s="5">
        <v>101.2</v>
      </c>
      <c r="AA660">
        <v>8343.8719999999994</v>
      </c>
      <c r="AB660">
        <v>7823.4459999999999</v>
      </c>
    </row>
    <row r="661" spans="1:28" x14ac:dyDescent="0.2">
      <c r="A661" s="4" t="s">
        <v>24</v>
      </c>
      <c r="B661" s="4" t="str">
        <f t="shared" si="64"/>
        <v>Siennica2019</v>
      </c>
      <c r="C661" s="4" t="s">
        <v>106</v>
      </c>
      <c r="D661" s="4">
        <v>2019</v>
      </c>
      <c r="E661" s="4">
        <f>VLOOKUP(A661,Sheet1!$A:$B,2,0)</f>
        <v>0</v>
      </c>
      <c r="H661" s="4">
        <v>0</v>
      </c>
      <c r="I661" s="4">
        <v>0</v>
      </c>
      <c r="J661" s="4">
        <v>1</v>
      </c>
      <c r="U661">
        <f>VLOOKUP(B661,srednia_mediana!$C:$E,2,0)</f>
        <v>146.54912489226999</v>
      </c>
      <c r="W661">
        <f>VLOOKUP(B661,po_typach_srednie!C:F,4,0)</f>
        <v>299.376749554333</v>
      </c>
      <c r="X661">
        <f>VLOOKUP(B661,po_typach_srednie!$C:$F,3,0)</f>
        <v>52.8805807445544</v>
      </c>
      <c r="Y661">
        <f>VLOOKUP(B661,srednia_mediana!$C:$E,3,0)</f>
        <v>144.849396398875</v>
      </c>
      <c r="Z661" s="5"/>
    </row>
    <row r="662" spans="1:28" x14ac:dyDescent="0.2">
      <c r="A662" s="4" t="s">
        <v>114</v>
      </c>
      <c r="B662" s="4" t="str">
        <f t="shared" si="64"/>
        <v>Sobienie2008</v>
      </c>
      <c r="C662" s="4" t="s">
        <v>2</v>
      </c>
      <c r="D662" s="4">
        <v>2008</v>
      </c>
      <c r="E662" s="4">
        <v>11</v>
      </c>
      <c r="F662" s="4">
        <v>6230</v>
      </c>
      <c r="G662" s="4">
        <v>0.28215133195476144</v>
      </c>
      <c r="H662" s="4">
        <v>0</v>
      </c>
      <c r="I662" s="4">
        <v>0</v>
      </c>
      <c r="J662" s="4">
        <v>1</v>
      </c>
      <c r="K662" s="4">
        <v>0.1785370597870598</v>
      </c>
      <c r="L662" s="4">
        <v>9768</v>
      </c>
      <c r="M662" s="4">
        <v>16.051364365971107</v>
      </c>
      <c r="N662" s="4">
        <v>38.57</v>
      </c>
      <c r="O662" s="4">
        <v>0</v>
      </c>
      <c r="P662" s="4">
        <v>0.02</v>
      </c>
      <c r="R662" s="4">
        <f t="shared" ref="R662:R672" si="66">F662/L662</f>
        <v>0.63779688779688781</v>
      </c>
      <c r="S662" s="4">
        <v>5469.0969999999998</v>
      </c>
      <c r="T662">
        <v>8.8999999999999986</v>
      </c>
      <c r="Z662" s="5">
        <v>106.8</v>
      </c>
      <c r="AA662">
        <v>10873.18</v>
      </c>
      <c r="AB662">
        <v>9937.5409999999993</v>
      </c>
    </row>
    <row r="663" spans="1:28" x14ac:dyDescent="0.2">
      <c r="A663" s="4" t="s">
        <v>114</v>
      </c>
      <c r="B663" s="4" t="str">
        <f t="shared" si="64"/>
        <v>Sobienie2009</v>
      </c>
      <c r="C663" s="4" t="s">
        <v>2</v>
      </c>
      <c r="D663" s="4">
        <v>2009</v>
      </c>
      <c r="E663" s="4">
        <v>7</v>
      </c>
      <c r="F663" s="4">
        <v>6228</v>
      </c>
      <c r="G663" s="4">
        <v>0.308054689645057</v>
      </c>
      <c r="H663" s="4">
        <v>0</v>
      </c>
      <c r="I663" s="4">
        <v>0</v>
      </c>
      <c r="J663" s="4">
        <v>1</v>
      </c>
      <c r="K663" s="4">
        <v>0.17956081081081082</v>
      </c>
      <c r="L663" s="4">
        <v>9768</v>
      </c>
      <c r="M663" s="4">
        <v>16.056518946692357</v>
      </c>
      <c r="N663" s="4">
        <v>38.57</v>
      </c>
      <c r="O663" s="4">
        <v>0</v>
      </c>
      <c r="P663" s="4">
        <v>3.1E-2</v>
      </c>
      <c r="R663" s="4">
        <f t="shared" si="66"/>
        <v>0.63759213759213762</v>
      </c>
      <c r="S663" s="4">
        <v>5504.085</v>
      </c>
      <c r="T663">
        <v>8.8999999999999986</v>
      </c>
      <c r="Z663" s="5">
        <v>107.1</v>
      </c>
      <c r="AA663">
        <v>11008.68</v>
      </c>
      <c r="AB663">
        <v>10050.799999999999</v>
      </c>
    </row>
    <row r="664" spans="1:28" x14ac:dyDescent="0.2">
      <c r="A664" s="4" t="s">
        <v>114</v>
      </c>
      <c r="B664" s="4" t="str">
        <f t="shared" si="64"/>
        <v>Sobienie2010</v>
      </c>
      <c r="C664" s="4" t="s">
        <v>2</v>
      </c>
      <c r="D664" s="4">
        <v>2010</v>
      </c>
      <c r="E664" s="4">
        <v>3</v>
      </c>
      <c r="F664" s="4">
        <v>6314</v>
      </c>
      <c r="G664" s="4">
        <v>0.33507240430624324</v>
      </c>
      <c r="H664" s="4">
        <v>0</v>
      </c>
      <c r="I664" s="4">
        <v>0</v>
      </c>
      <c r="J664" s="4">
        <v>1</v>
      </c>
      <c r="K664" s="4">
        <v>0.1796928746928747</v>
      </c>
      <c r="L664" s="4">
        <v>9768</v>
      </c>
      <c r="M664" s="4">
        <v>15.837820715869496</v>
      </c>
      <c r="N664" s="4">
        <v>38.57</v>
      </c>
      <c r="O664" s="4">
        <v>0</v>
      </c>
      <c r="P664" s="4">
        <v>3.7999999999999999E-2</v>
      </c>
      <c r="R664" s="4">
        <f t="shared" si="66"/>
        <v>0.64639639639639634</v>
      </c>
      <c r="S664" s="4">
        <v>4932.6080000000002</v>
      </c>
      <c r="T664">
        <v>8.8999999999999986</v>
      </c>
      <c r="Z664" s="5">
        <v>102.2</v>
      </c>
      <c r="AA664">
        <v>8795.5339999999997</v>
      </c>
      <c r="AB664">
        <v>8200.9629999999997</v>
      </c>
    </row>
    <row r="665" spans="1:28" x14ac:dyDescent="0.2">
      <c r="A665" s="4" t="s">
        <v>114</v>
      </c>
      <c r="B665" s="4" t="str">
        <f t="shared" si="64"/>
        <v>Sobienie2011</v>
      </c>
      <c r="C665" s="4" t="s">
        <v>2</v>
      </c>
      <c r="D665" s="4">
        <v>2011</v>
      </c>
      <c r="E665" s="4">
        <v>6</v>
      </c>
      <c r="F665" s="4">
        <v>6292</v>
      </c>
      <c r="G665" s="4">
        <v>0.38435525230664902</v>
      </c>
      <c r="H665" s="4">
        <v>0</v>
      </c>
      <c r="I665" s="4">
        <v>0</v>
      </c>
      <c r="J665" s="4">
        <v>1</v>
      </c>
      <c r="K665" s="4">
        <v>0.18000819000818999</v>
      </c>
      <c r="L665" s="4">
        <v>9768</v>
      </c>
      <c r="M665" s="4">
        <v>15.89319771137953</v>
      </c>
      <c r="N665" s="4">
        <v>38.57</v>
      </c>
      <c r="O665" s="4">
        <v>0</v>
      </c>
      <c r="P665" s="4">
        <v>3.7999999999999999E-2</v>
      </c>
      <c r="R665" s="4">
        <f t="shared" si="66"/>
        <v>0.64414414414414412</v>
      </c>
      <c r="S665" s="4">
        <v>5270.8289999999997</v>
      </c>
      <c r="T665">
        <v>8.8999999999999986</v>
      </c>
      <c r="Z665" s="5">
        <v>105.1</v>
      </c>
      <c r="AA665">
        <v>10105.35</v>
      </c>
      <c r="AB665">
        <v>9295.7630000000008</v>
      </c>
    </row>
    <row r="666" spans="1:28" x14ac:dyDescent="0.2">
      <c r="A666" s="4" t="s">
        <v>114</v>
      </c>
      <c r="B666" s="4" t="str">
        <f t="shared" si="64"/>
        <v>Sobienie2012</v>
      </c>
      <c r="C666" s="4" t="s">
        <v>2</v>
      </c>
      <c r="D666" s="4">
        <v>2012</v>
      </c>
      <c r="E666" s="4">
        <v>7</v>
      </c>
      <c r="F666" s="4">
        <v>6332</v>
      </c>
      <c r="G666" s="4">
        <v>0.37760977972533971</v>
      </c>
      <c r="H666" s="4">
        <v>0</v>
      </c>
      <c r="I666" s="4">
        <v>0</v>
      </c>
      <c r="J666" s="4">
        <v>1</v>
      </c>
      <c r="K666" s="4">
        <v>0.17990479115479116</v>
      </c>
      <c r="L666" s="4">
        <v>9768</v>
      </c>
      <c r="M666" s="4">
        <v>15.792798483891344</v>
      </c>
      <c r="N666" s="4">
        <v>38.57</v>
      </c>
      <c r="O666" s="4">
        <v>0</v>
      </c>
      <c r="P666" s="4">
        <v>4.8000000000000001E-2</v>
      </c>
      <c r="R666" s="4">
        <f t="shared" si="66"/>
        <v>0.64823914823914819</v>
      </c>
      <c r="S666" s="4">
        <v>5329.143</v>
      </c>
      <c r="T666">
        <v>8.8999999999999986</v>
      </c>
      <c r="Z666" s="5">
        <v>105.6</v>
      </c>
      <c r="AA666">
        <v>10331.18</v>
      </c>
      <c r="AB666">
        <v>9484.5210000000006</v>
      </c>
    </row>
    <row r="667" spans="1:28" x14ac:dyDescent="0.2">
      <c r="A667" s="4" t="s">
        <v>114</v>
      </c>
      <c r="B667" s="4" t="str">
        <f t="shared" si="64"/>
        <v>Sobienie2013</v>
      </c>
      <c r="C667" s="4" t="s">
        <v>2</v>
      </c>
      <c r="D667" s="4">
        <v>2013</v>
      </c>
      <c r="E667" s="4">
        <v>4</v>
      </c>
      <c r="F667" s="4">
        <v>6358</v>
      </c>
      <c r="G667" s="4">
        <v>0.40599858105387809</v>
      </c>
      <c r="H667" s="4">
        <v>0</v>
      </c>
      <c r="I667" s="4">
        <v>0</v>
      </c>
      <c r="J667" s="4">
        <v>1</v>
      </c>
      <c r="K667" s="4">
        <v>0.17990479115479116</v>
      </c>
      <c r="L667" s="4">
        <v>9768</v>
      </c>
      <c r="M667" s="4">
        <v>15.728216420257942</v>
      </c>
      <c r="N667" s="4">
        <v>38.57</v>
      </c>
      <c r="O667" s="4">
        <v>0</v>
      </c>
      <c r="P667" s="4">
        <v>4.4000000000000004E-2</v>
      </c>
      <c r="R667" s="4">
        <f t="shared" si="66"/>
        <v>0.65090090090090091</v>
      </c>
      <c r="S667" s="4">
        <v>4839.3050000000003</v>
      </c>
      <c r="T667">
        <v>8.8999999999999986</v>
      </c>
      <c r="Z667" s="5">
        <v>101.4</v>
      </c>
      <c r="AA667">
        <v>8434.2049999999999</v>
      </c>
      <c r="AB667">
        <v>7898.95</v>
      </c>
    </row>
    <row r="668" spans="1:28" x14ac:dyDescent="0.2">
      <c r="A668" s="4" t="s">
        <v>114</v>
      </c>
      <c r="B668" s="4" t="str">
        <f t="shared" si="64"/>
        <v>Sobienie2014</v>
      </c>
      <c r="C668" s="4" t="s">
        <v>2</v>
      </c>
      <c r="D668" s="4">
        <v>2014</v>
      </c>
      <c r="E668" s="4">
        <v>0.5</v>
      </c>
      <c r="F668" s="4">
        <v>6395</v>
      </c>
      <c r="G668" s="4">
        <v>0.42039026271706881</v>
      </c>
      <c r="H668" s="4">
        <v>0</v>
      </c>
      <c r="I668" s="4">
        <v>0</v>
      </c>
      <c r="J668" s="4">
        <v>1</v>
      </c>
      <c r="K668" s="4">
        <v>0.17939393939393938</v>
      </c>
      <c r="L668" s="4">
        <v>9768</v>
      </c>
      <c r="M668" s="4">
        <v>15.637216575449569</v>
      </c>
      <c r="N668" s="4">
        <v>38.57</v>
      </c>
      <c r="O668" s="4">
        <v>0</v>
      </c>
      <c r="P668" s="4">
        <v>0.04</v>
      </c>
      <c r="R668" s="4">
        <f t="shared" si="66"/>
        <v>0.6546887796887797</v>
      </c>
      <c r="S668" s="4">
        <v>4804.317</v>
      </c>
      <c r="T668">
        <v>8.8999999999999986</v>
      </c>
      <c r="Z668" s="5">
        <v>101.1</v>
      </c>
      <c r="AA668">
        <v>8298.7060000000001</v>
      </c>
      <c r="AB668">
        <v>7785.6949999999997</v>
      </c>
    </row>
    <row r="669" spans="1:28" x14ac:dyDescent="0.2">
      <c r="A669" s="4" t="s">
        <v>114</v>
      </c>
      <c r="B669" s="4" t="str">
        <f t="shared" si="64"/>
        <v>Sobienie2015</v>
      </c>
      <c r="C669" s="4" t="s">
        <v>2</v>
      </c>
      <c r="D669" s="4">
        <v>2015</v>
      </c>
      <c r="E669" s="4">
        <v>0.5</v>
      </c>
      <c r="F669" s="4">
        <v>6375</v>
      </c>
      <c r="G669" s="4">
        <v>0.44649235934334813</v>
      </c>
      <c r="H669" s="4">
        <v>0</v>
      </c>
      <c r="I669" s="4">
        <v>0</v>
      </c>
      <c r="J669" s="4">
        <v>1</v>
      </c>
      <c r="K669" s="4">
        <v>0.17949529074529075</v>
      </c>
      <c r="L669" s="4">
        <v>9768</v>
      </c>
      <c r="M669" s="4">
        <v>15.686274509803923</v>
      </c>
      <c r="N669" s="4">
        <v>38.57</v>
      </c>
      <c r="O669" s="4">
        <v>0</v>
      </c>
      <c r="P669" s="4">
        <v>3.1E-2</v>
      </c>
      <c r="Q669" s="4">
        <v>4617</v>
      </c>
      <c r="R669" s="4">
        <f t="shared" si="66"/>
        <v>0.65264127764127766</v>
      </c>
      <c r="S669" s="4">
        <v>4722.6769999999997</v>
      </c>
      <c r="T669">
        <v>8.8999999999999986</v>
      </c>
      <c r="Z669" s="5">
        <v>100.4</v>
      </c>
      <c r="AA669">
        <v>7982.5429999999997</v>
      </c>
      <c r="AB669">
        <v>7521.433</v>
      </c>
    </row>
    <row r="670" spans="1:28" x14ac:dyDescent="0.2">
      <c r="A670" s="4" t="s">
        <v>114</v>
      </c>
      <c r="B670" s="4" t="str">
        <f t="shared" si="64"/>
        <v>Sobienie2016</v>
      </c>
      <c r="C670" s="4" t="s">
        <v>2</v>
      </c>
      <c r="D670" s="4">
        <v>2016</v>
      </c>
      <c r="E670" s="4">
        <v>6</v>
      </c>
      <c r="F670" s="4">
        <v>6388</v>
      </c>
      <c r="G670" s="4">
        <v>0.42523476958313983</v>
      </c>
      <c r="H670" s="4">
        <v>0</v>
      </c>
      <c r="I670" s="4">
        <v>0</v>
      </c>
      <c r="J670" s="4">
        <v>1</v>
      </c>
      <c r="K670" s="4">
        <v>0.17949631449631448</v>
      </c>
      <c r="L670" s="4">
        <v>9768</v>
      </c>
      <c r="M670" s="4">
        <v>15.654351909830932</v>
      </c>
      <c r="N670" s="4">
        <v>38.57</v>
      </c>
      <c r="O670" s="4">
        <v>0</v>
      </c>
      <c r="P670" s="4">
        <v>3.1E-2</v>
      </c>
      <c r="Q670" s="4">
        <v>4672</v>
      </c>
      <c r="R670" s="4">
        <f t="shared" si="66"/>
        <v>0.65397215397215402</v>
      </c>
      <c r="S670" s="4">
        <v>4617.7120000000004</v>
      </c>
      <c r="T670">
        <v>8.8999999999999986</v>
      </c>
      <c r="Z670" s="5">
        <v>99.5</v>
      </c>
      <c r="AA670">
        <v>7576.0469999999996</v>
      </c>
      <c r="AB670">
        <v>7181.6670000000004</v>
      </c>
    </row>
    <row r="671" spans="1:28" x14ac:dyDescent="0.2">
      <c r="A671" s="4" t="s">
        <v>114</v>
      </c>
      <c r="B671" s="4" t="str">
        <f t="shared" si="64"/>
        <v>Sobienie2017</v>
      </c>
      <c r="C671" s="4" t="s">
        <v>2</v>
      </c>
      <c r="D671" s="4">
        <v>2017</v>
      </c>
      <c r="E671" s="4">
        <v>0.5</v>
      </c>
      <c r="F671" s="4">
        <v>6369</v>
      </c>
      <c r="G671" s="4">
        <v>0.44350813776811199</v>
      </c>
      <c r="H671" s="4">
        <v>0</v>
      </c>
      <c r="I671" s="4">
        <v>0</v>
      </c>
      <c r="J671" s="4">
        <v>1</v>
      </c>
      <c r="K671" s="4">
        <v>0.17970004095004094</v>
      </c>
      <c r="L671" s="4">
        <v>9768</v>
      </c>
      <c r="M671" s="4">
        <v>15.701051970482022</v>
      </c>
      <c r="N671" s="4">
        <v>38.57</v>
      </c>
      <c r="O671" s="4">
        <v>0</v>
      </c>
      <c r="P671" s="4">
        <v>2.8999999999999998E-2</v>
      </c>
      <c r="Q671" s="4">
        <v>4848</v>
      </c>
      <c r="R671" s="4">
        <f t="shared" si="66"/>
        <v>0.65202702702702697</v>
      </c>
      <c r="S671" s="4">
        <v>4815.9790000000003</v>
      </c>
      <c r="T671">
        <v>8.8999999999999986</v>
      </c>
      <c r="Z671" s="5">
        <v>101.2</v>
      </c>
      <c r="AA671">
        <v>8343.8719999999994</v>
      </c>
      <c r="AB671">
        <v>7823.4459999999999</v>
      </c>
    </row>
    <row r="672" spans="1:28" x14ac:dyDescent="0.2">
      <c r="A672" s="4" t="s">
        <v>114</v>
      </c>
      <c r="B672" s="4" t="str">
        <f t="shared" si="64"/>
        <v>Sobienie2018</v>
      </c>
      <c r="C672" s="4" t="s">
        <v>2</v>
      </c>
      <c r="D672" s="4">
        <v>2018</v>
      </c>
      <c r="E672" s="4">
        <v>18</v>
      </c>
      <c r="F672" s="4">
        <v>6380</v>
      </c>
      <c r="G672" s="4">
        <v>0.41983252957747275</v>
      </c>
      <c r="H672" s="4">
        <v>0</v>
      </c>
      <c r="I672" s="4">
        <v>0</v>
      </c>
      <c r="J672" s="4">
        <v>1</v>
      </c>
      <c r="K672" s="4">
        <v>0.17970004095004094</v>
      </c>
      <c r="L672" s="4">
        <v>9768</v>
      </c>
      <c r="M672" s="4">
        <v>15.673981191222571</v>
      </c>
      <c r="N672" s="4">
        <v>38.57</v>
      </c>
      <c r="O672" s="4">
        <v>0</v>
      </c>
      <c r="P672" s="4">
        <v>2.2000000000000002E-2</v>
      </c>
      <c r="Q672" s="4">
        <v>4882</v>
      </c>
      <c r="R672" s="4">
        <f t="shared" si="66"/>
        <v>0.65315315315315314</v>
      </c>
      <c r="S672" s="4">
        <v>4862.6310000000003</v>
      </c>
      <c r="T672">
        <v>8.8999999999999986</v>
      </c>
      <c r="Z672" s="5">
        <v>101.6</v>
      </c>
      <c r="AA672">
        <v>8524.5370000000003</v>
      </c>
      <c r="AB672">
        <v>7974.4530000000004</v>
      </c>
    </row>
    <row r="673" spans="1:28" x14ac:dyDescent="0.2">
      <c r="A673" s="4" t="s">
        <v>114</v>
      </c>
      <c r="B673" s="4" t="str">
        <f t="shared" si="64"/>
        <v>Sobienie2019</v>
      </c>
      <c r="C673" s="4" t="s">
        <v>2</v>
      </c>
      <c r="D673" s="4">
        <v>2019</v>
      </c>
      <c r="E673" s="4">
        <f>VLOOKUP(A673,Sheet1!$A:$B,2,0)</f>
        <v>0</v>
      </c>
      <c r="H673" s="4">
        <v>0</v>
      </c>
      <c r="I673" s="4">
        <v>0</v>
      </c>
      <c r="J673" s="4">
        <v>1</v>
      </c>
      <c r="Z673" s="5"/>
    </row>
    <row r="674" spans="1:28" x14ac:dyDescent="0.2">
      <c r="A674" s="4" t="s">
        <v>95</v>
      </c>
      <c r="B674" s="4" t="str">
        <f t="shared" si="64"/>
        <v>Stanislawow2008</v>
      </c>
      <c r="C674" s="4" t="s">
        <v>106</v>
      </c>
      <c r="D674" s="4">
        <v>2008</v>
      </c>
      <c r="E674" s="4">
        <v>0.5</v>
      </c>
      <c r="F674" s="4">
        <v>6316</v>
      </c>
      <c r="G674" s="4">
        <v>0.23568123828857443</v>
      </c>
      <c r="H674" s="4">
        <v>0</v>
      </c>
      <c r="I674" s="4">
        <v>0</v>
      </c>
      <c r="J674" s="4">
        <v>1</v>
      </c>
      <c r="K674" s="4">
        <v>0.28188744507805902</v>
      </c>
      <c r="L674" s="4">
        <v>10697</v>
      </c>
      <c r="M674" s="4">
        <v>47.49841671944268</v>
      </c>
      <c r="N674" s="4">
        <v>37.49</v>
      </c>
      <c r="O674" s="4">
        <v>0</v>
      </c>
      <c r="P674" s="4">
        <v>2.6000000000000002E-2</v>
      </c>
      <c r="R674" s="4">
        <f t="shared" ref="R674:R684" si="67">F674/L674</f>
        <v>0.59044591941665892</v>
      </c>
      <c r="S674" s="4">
        <v>6432.0630000000001</v>
      </c>
      <c r="T674">
        <v>3.3</v>
      </c>
      <c r="U674">
        <f>VLOOKUP(B674,srednia_mediana!$C:$E,2,0)</f>
        <v>99.216307397302302</v>
      </c>
      <c r="X674">
        <f>VLOOKUP(B674,po_typach_srednie!$C:$F,3,0)</f>
        <v>99.216307397302401</v>
      </c>
      <c r="Y674">
        <f>VLOOKUP(B674,srednia_mediana!$C:$E,3,0)</f>
        <v>39.587499999999999</v>
      </c>
      <c r="Z674" s="5">
        <v>107.1</v>
      </c>
      <c r="AA674">
        <v>11008.68</v>
      </c>
      <c r="AB674">
        <v>10050.799999999999</v>
      </c>
    </row>
    <row r="675" spans="1:28" x14ac:dyDescent="0.2">
      <c r="A675" s="4" t="s">
        <v>95</v>
      </c>
      <c r="B675" s="4" t="str">
        <f t="shared" si="64"/>
        <v>Stanislawow2009</v>
      </c>
      <c r="C675" s="4" t="s">
        <v>106</v>
      </c>
      <c r="D675" s="4">
        <v>2009</v>
      </c>
      <c r="E675" s="4">
        <v>10</v>
      </c>
      <c r="F675" s="4">
        <v>6362</v>
      </c>
      <c r="G675" s="4">
        <v>0.26627382573160047</v>
      </c>
      <c r="H675" s="4">
        <v>0</v>
      </c>
      <c r="I675" s="4">
        <v>0</v>
      </c>
      <c r="J675" s="4">
        <v>1</v>
      </c>
      <c r="K675" s="4">
        <v>0.28458963993607217</v>
      </c>
      <c r="L675" s="4">
        <v>10637</v>
      </c>
      <c r="M675" s="4">
        <v>47.154982709839672</v>
      </c>
      <c r="N675" s="4">
        <v>37.49</v>
      </c>
      <c r="O675" s="4">
        <v>0</v>
      </c>
      <c r="P675" s="4">
        <v>3.6000000000000004E-2</v>
      </c>
      <c r="R675" s="4">
        <f t="shared" si="67"/>
        <v>0.59810096831813486</v>
      </c>
      <c r="S675" s="4">
        <v>6545.1350000000002</v>
      </c>
      <c r="T675">
        <v>3.3</v>
      </c>
      <c r="U675">
        <f>VLOOKUP(B675,srednia_mediana!$C:$E,2,0)</f>
        <v>73.481918607433499</v>
      </c>
      <c r="X675">
        <f>VLOOKUP(B675,po_typach_srednie!$C:$F,3,0)</f>
        <v>73.481918607433499</v>
      </c>
      <c r="Y675">
        <f>VLOOKUP(B675,srednia_mediana!$C:$E,3,0)</f>
        <v>42</v>
      </c>
      <c r="Z675" s="5">
        <v>102.2</v>
      </c>
      <c r="AA675">
        <v>8795.5339999999997</v>
      </c>
      <c r="AB675">
        <v>8200.9629999999997</v>
      </c>
    </row>
    <row r="676" spans="1:28" x14ac:dyDescent="0.2">
      <c r="A676" s="4" t="s">
        <v>95</v>
      </c>
      <c r="B676" s="4" t="str">
        <f t="shared" si="64"/>
        <v>Stanislawow2010</v>
      </c>
      <c r="C676" s="4" t="s">
        <v>106</v>
      </c>
      <c r="D676" s="4">
        <v>2010</v>
      </c>
      <c r="E676" s="4">
        <v>5</v>
      </c>
      <c r="F676" s="4">
        <v>6498</v>
      </c>
      <c r="G676" s="4">
        <v>0.29806656770674006</v>
      </c>
      <c r="H676" s="4">
        <v>0</v>
      </c>
      <c r="I676" s="4">
        <v>0</v>
      </c>
      <c r="J676" s="4">
        <v>1</v>
      </c>
      <c r="K676" s="4">
        <v>0.2856538497696719</v>
      </c>
      <c r="L676" s="4">
        <v>10637</v>
      </c>
      <c r="M676" s="4">
        <v>46.168051708217909</v>
      </c>
      <c r="N676" s="4">
        <v>37.49</v>
      </c>
      <c r="O676" s="4">
        <v>0</v>
      </c>
      <c r="P676" s="4">
        <v>4.2999999999999997E-2</v>
      </c>
      <c r="R676" s="4">
        <f t="shared" si="67"/>
        <v>0.61088652815643507</v>
      </c>
      <c r="S676" s="4">
        <v>4698.2849999999999</v>
      </c>
      <c r="T676">
        <v>3.3</v>
      </c>
      <c r="U676">
        <f>VLOOKUP(B676,srednia_mediana!$C:$E,2,0)</f>
        <v>60.483041872517802</v>
      </c>
      <c r="X676">
        <f>VLOOKUP(B676,po_typach_srednie!$C:$F,3,0)</f>
        <v>60.483041872517902</v>
      </c>
      <c r="Y676">
        <f>VLOOKUP(B676,srednia_mediana!$C:$E,3,0)</f>
        <v>60.975609756097498</v>
      </c>
      <c r="Z676" s="5">
        <v>105.1</v>
      </c>
      <c r="AA676">
        <v>10105.35</v>
      </c>
      <c r="AB676">
        <v>9295.7630000000008</v>
      </c>
    </row>
    <row r="677" spans="1:28" x14ac:dyDescent="0.2">
      <c r="A677" s="4" t="s">
        <v>95</v>
      </c>
      <c r="B677" s="4" t="str">
        <f t="shared" si="64"/>
        <v>Stanislawow2011</v>
      </c>
      <c r="C677" s="4" t="s">
        <v>106</v>
      </c>
      <c r="D677" s="4">
        <v>2011</v>
      </c>
      <c r="E677" s="4">
        <v>10</v>
      </c>
      <c r="F677" s="4">
        <v>6534</v>
      </c>
      <c r="G677" s="4">
        <v>0.33252799510380759</v>
      </c>
      <c r="H677" s="4">
        <v>0</v>
      </c>
      <c r="I677" s="4">
        <v>0</v>
      </c>
      <c r="J677" s="4">
        <v>1</v>
      </c>
      <c r="K677" s="4">
        <v>0.28561154460844224</v>
      </c>
      <c r="L677" s="4">
        <v>10637</v>
      </c>
      <c r="M677" s="4">
        <v>45.913682277318642</v>
      </c>
      <c r="N677" s="4">
        <v>37.49</v>
      </c>
      <c r="O677" s="4">
        <v>0</v>
      </c>
      <c r="P677" s="4">
        <v>4.5999999999999999E-2</v>
      </c>
      <c r="R677" s="4">
        <f t="shared" si="67"/>
        <v>0.61427094105480873</v>
      </c>
      <c r="S677" s="4">
        <v>5791.3190000000004</v>
      </c>
      <c r="T677">
        <v>3.3</v>
      </c>
      <c r="U677">
        <f>VLOOKUP(B677,srednia_mediana!$C:$E,2,0)</f>
        <v>50.0640269896262</v>
      </c>
      <c r="X677">
        <f>VLOOKUP(B677,po_typach_srednie!$C:$F,3,0)</f>
        <v>50.064026989626299</v>
      </c>
      <c r="Y677">
        <f>VLOOKUP(B677,srednia_mediana!$C:$E,3,0)</f>
        <v>33.183856502242101</v>
      </c>
      <c r="Z677" s="5">
        <v>105.6</v>
      </c>
      <c r="AA677">
        <v>10331.18</v>
      </c>
      <c r="AB677">
        <v>9484.5210000000006</v>
      </c>
    </row>
    <row r="678" spans="1:28" x14ac:dyDescent="0.2">
      <c r="A678" s="4" t="s">
        <v>95</v>
      </c>
      <c r="B678" s="4" t="str">
        <f t="shared" si="64"/>
        <v>Stanislawow2012</v>
      </c>
      <c r="C678" s="4" t="s">
        <v>106</v>
      </c>
      <c r="D678" s="4">
        <v>2012</v>
      </c>
      <c r="E678" s="4">
        <v>8</v>
      </c>
      <c r="F678" s="4">
        <v>6605</v>
      </c>
      <c r="G678" s="4">
        <v>0.32704684591502814</v>
      </c>
      <c r="H678" s="4">
        <v>0</v>
      </c>
      <c r="I678" s="4">
        <v>0</v>
      </c>
      <c r="J678" s="4">
        <v>1</v>
      </c>
      <c r="K678" s="4">
        <v>0.28539531822882391</v>
      </c>
      <c r="L678" s="4">
        <v>10637</v>
      </c>
      <c r="M678" s="4">
        <v>45.420136260408782</v>
      </c>
      <c r="N678" s="4">
        <v>37.49</v>
      </c>
      <c r="O678" s="4">
        <v>0</v>
      </c>
      <c r="P678" s="4">
        <v>5.9000000000000004E-2</v>
      </c>
      <c r="R678" s="4">
        <f t="shared" si="67"/>
        <v>0.62094575538215657</v>
      </c>
      <c r="S678" s="4">
        <v>5979.7730000000001</v>
      </c>
      <c r="T678">
        <v>3.3</v>
      </c>
      <c r="U678">
        <f>VLOOKUP(B678,srednia_mediana!$C:$E,2,0)</f>
        <v>66.120546020705703</v>
      </c>
      <c r="X678">
        <f>VLOOKUP(B678,po_typach_srednie!$C:$F,3,0)</f>
        <v>66.120546020705703</v>
      </c>
      <c r="Y678">
        <f>VLOOKUP(B678,srednia_mediana!$C:$E,3,0)</f>
        <v>62.624309392265097</v>
      </c>
      <c r="Z678" s="5">
        <v>101.4</v>
      </c>
      <c r="AA678">
        <v>8434.2049999999999</v>
      </c>
      <c r="AB678">
        <v>7898.95</v>
      </c>
    </row>
    <row r="679" spans="1:28" x14ac:dyDescent="0.2">
      <c r="A679" s="4" t="s">
        <v>95</v>
      </c>
      <c r="B679" s="4" t="str">
        <f t="shared" si="64"/>
        <v>Stanislawow2013</v>
      </c>
      <c r="C679" s="4" t="s">
        <v>106</v>
      </c>
      <c r="D679" s="4">
        <v>2013</v>
      </c>
      <c r="E679" s="4">
        <v>8</v>
      </c>
      <c r="F679" s="4">
        <v>6640</v>
      </c>
      <c r="G679" s="4">
        <v>0.34394740850224809</v>
      </c>
      <c r="H679" s="4">
        <v>0</v>
      </c>
      <c r="I679" s="4">
        <v>0</v>
      </c>
      <c r="J679" s="4">
        <v>1</v>
      </c>
      <c r="K679" s="4">
        <v>0.28428034220174858</v>
      </c>
      <c r="L679" s="4">
        <v>10637</v>
      </c>
      <c r="M679" s="4">
        <v>60.24096385542169</v>
      </c>
      <c r="N679" s="4">
        <v>37.49</v>
      </c>
      <c r="O679" s="4">
        <v>0</v>
      </c>
      <c r="P679" s="4">
        <v>6.6000000000000003E-2</v>
      </c>
      <c r="R679" s="4">
        <f t="shared" si="67"/>
        <v>0.62423615681113098</v>
      </c>
      <c r="S679" s="4">
        <v>4396.7579999999998</v>
      </c>
      <c r="T679">
        <v>3.3</v>
      </c>
      <c r="U679">
        <f>VLOOKUP(B679,srednia_mediana!$C:$E,2,0)</f>
        <v>77.000363885871906</v>
      </c>
      <c r="W679">
        <f>VLOOKUP(B679,po_typach_srednie!C:F,4,0)</f>
        <v>128.602077320608</v>
      </c>
      <c r="X679">
        <f>VLOOKUP(B679,po_typach_srednie!$C:$F,3,0)</f>
        <v>25.398650451135399</v>
      </c>
      <c r="Y679">
        <f>VLOOKUP(B679,srednia_mediana!$C:$E,3,0)</f>
        <v>48.947505197505201</v>
      </c>
      <c r="Z679" s="5">
        <v>101.1</v>
      </c>
      <c r="AA679">
        <v>8298.7060000000001</v>
      </c>
      <c r="AB679">
        <v>7785.6949999999997</v>
      </c>
    </row>
    <row r="680" spans="1:28" x14ac:dyDescent="0.2">
      <c r="A680" s="4" t="s">
        <v>95</v>
      </c>
      <c r="B680" s="4" t="str">
        <f t="shared" si="64"/>
        <v>Stanislawow2014</v>
      </c>
      <c r="C680" s="4" t="s">
        <v>106</v>
      </c>
      <c r="D680" s="4">
        <v>2014</v>
      </c>
      <c r="E680" s="4">
        <v>15</v>
      </c>
      <c r="F680" s="4">
        <v>6684</v>
      </c>
      <c r="G680" s="4">
        <v>0.36611660556478742</v>
      </c>
      <c r="H680" s="4">
        <v>0</v>
      </c>
      <c r="I680" s="4">
        <v>0</v>
      </c>
      <c r="J680" s="4">
        <v>1</v>
      </c>
      <c r="K680" s="4">
        <v>0.28423521669643698</v>
      </c>
      <c r="L680" s="4">
        <v>10637</v>
      </c>
      <c r="M680" s="4">
        <v>59.844404548174744</v>
      </c>
      <c r="N680" s="4">
        <v>37.49</v>
      </c>
      <c r="O680" s="4">
        <v>0</v>
      </c>
      <c r="P680" s="4">
        <v>5.4000000000000006E-2</v>
      </c>
      <c r="R680" s="4">
        <f t="shared" si="67"/>
        <v>0.62837266146469872</v>
      </c>
      <c r="S680" s="4">
        <v>4283.6859999999997</v>
      </c>
      <c r="T680">
        <v>3.3</v>
      </c>
      <c r="U680">
        <f>VLOOKUP(B680,srednia_mediana!$C:$E,2,0)</f>
        <v>98.578433523084698</v>
      </c>
      <c r="W680">
        <f>VLOOKUP(B680,po_typach_srednie!C:F,4,0)</f>
        <v>129.75789623498801</v>
      </c>
      <c r="X680">
        <f>VLOOKUP(B680,po_typach_srednie!$C:$F,3,0)</f>
        <v>54.407528014555098</v>
      </c>
      <c r="Y680">
        <f>VLOOKUP(B680,srednia_mediana!$C:$E,3,0)</f>
        <v>68.8729819631167</v>
      </c>
      <c r="Z680" s="5">
        <v>100.4</v>
      </c>
      <c r="AA680">
        <v>7982.5429999999997</v>
      </c>
      <c r="AB680">
        <v>7521.433</v>
      </c>
    </row>
    <row r="681" spans="1:28" x14ac:dyDescent="0.2">
      <c r="A681" s="4" t="s">
        <v>95</v>
      </c>
      <c r="B681" s="4" t="str">
        <f t="shared" si="64"/>
        <v>Stanislawow2015</v>
      </c>
      <c r="C681" s="4" t="s">
        <v>106</v>
      </c>
      <c r="D681" s="4">
        <v>2015</v>
      </c>
      <c r="E681" s="4">
        <v>8</v>
      </c>
      <c r="F681" s="4">
        <v>6677</v>
      </c>
      <c r="G681" s="4">
        <v>0.37909949107635138</v>
      </c>
      <c r="H681" s="4">
        <v>0</v>
      </c>
      <c r="I681" s="4">
        <v>0</v>
      </c>
      <c r="J681" s="4">
        <v>1</v>
      </c>
      <c r="K681" s="4">
        <v>0.28423521669643698</v>
      </c>
      <c r="L681" s="4">
        <v>10637</v>
      </c>
      <c r="M681" s="4">
        <v>59.907143926913285</v>
      </c>
      <c r="N681" s="4">
        <v>37.49</v>
      </c>
      <c r="O681" s="4">
        <v>0</v>
      </c>
      <c r="P681" s="4">
        <v>4.4999999999999998E-2</v>
      </c>
      <c r="Q681" s="4">
        <v>3972</v>
      </c>
      <c r="R681" s="4">
        <f t="shared" si="67"/>
        <v>0.62771458117890377</v>
      </c>
      <c r="S681" s="4">
        <v>4019.85</v>
      </c>
      <c r="T681">
        <v>3.3</v>
      </c>
      <c r="U681">
        <f>VLOOKUP(B681,srednia_mediana!$C:$E,2,0)</f>
        <v>87.900194617600505</v>
      </c>
      <c r="W681">
        <f>VLOOKUP(B681,po_typach_srednie!C:F,4,0)</f>
        <v>148.128659147783</v>
      </c>
      <c r="X681">
        <f>VLOOKUP(B681,po_typach_srednie!$C:$F,3,0)</f>
        <v>38.964567186827701</v>
      </c>
      <c r="Y681">
        <f>VLOOKUP(B681,srednia_mediana!$C:$E,3,0)</f>
        <v>81.257986001933304</v>
      </c>
      <c r="Z681" s="5">
        <v>99.5</v>
      </c>
      <c r="AA681">
        <v>7576.0469999999996</v>
      </c>
      <c r="AB681">
        <v>7181.6670000000004</v>
      </c>
    </row>
    <row r="682" spans="1:28" x14ac:dyDescent="0.2">
      <c r="A682" s="4" t="s">
        <v>95</v>
      </c>
      <c r="B682" s="4" t="str">
        <f t="shared" si="64"/>
        <v>Stanislawow2016</v>
      </c>
      <c r="C682" s="4" t="s">
        <v>106</v>
      </c>
      <c r="D682" s="4">
        <v>2016</v>
      </c>
      <c r="E682" s="4">
        <v>13</v>
      </c>
      <c r="F682" s="4">
        <v>6746</v>
      </c>
      <c r="G682" s="4">
        <v>0.37740291598796122</v>
      </c>
      <c r="H682" s="4">
        <v>0</v>
      </c>
      <c r="I682" s="4">
        <v>0</v>
      </c>
      <c r="J682" s="4">
        <v>1</v>
      </c>
      <c r="K682" s="4">
        <v>0.28439879665319168</v>
      </c>
      <c r="L682" s="4">
        <v>10637</v>
      </c>
      <c r="M682" s="4">
        <v>59.294396679513781</v>
      </c>
      <c r="N682" s="4">
        <v>37.49</v>
      </c>
      <c r="O682" s="4">
        <v>0</v>
      </c>
      <c r="P682" s="4">
        <v>0.03</v>
      </c>
      <c r="Q682" s="4">
        <v>3717</v>
      </c>
      <c r="R682" s="4">
        <f t="shared" si="67"/>
        <v>0.63420137256745324</v>
      </c>
      <c r="S682" s="4">
        <v>3680.6329999999998</v>
      </c>
      <c r="T682">
        <v>3.6799999999999997</v>
      </c>
      <c r="Z682" s="5">
        <v>101.2</v>
      </c>
      <c r="AA682">
        <v>8343.8719999999994</v>
      </c>
      <c r="AB682">
        <v>7823.4459999999999</v>
      </c>
    </row>
    <row r="683" spans="1:28" x14ac:dyDescent="0.2">
      <c r="A683" s="4" t="s">
        <v>95</v>
      </c>
      <c r="B683" s="4" t="str">
        <f t="shared" si="64"/>
        <v>Stanislawow2017</v>
      </c>
      <c r="C683" s="4" t="s">
        <v>106</v>
      </c>
      <c r="D683" s="4">
        <v>2017</v>
      </c>
      <c r="E683" s="4">
        <v>6</v>
      </c>
      <c r="F683" s="4">
        <v>6737</v>
      </c>
      <c r="G683" s="4">
        <v>0.39266120611438488</v>
      </c>
      <c r="H683" s="4">
        <v>0</v>
      </c>
      <c r="I683" s="4">
        <v>0</v>
      </c>
      <c r="J683" s="4">
        <v>1</v>
      </c>
      <c r="K683" s="4">
        <v>0.28442229952054149</v>
      </c>
      <c r="L683" s="4">
        <v>10637</v>
      </c>
      <c r="M683" s="4">
        <v>59.373608431052396</v>
      </c>
      <c r="N683" s="4">
        <v>37.49</v>
      </c>
      <c r="O683" s="4">
        <v>0</v>
      </c>
      <c r="P683" s="4">
        <v>2.3E-2</v>
      </c>
      <c r="Q683" s="4">
        <v>4274</v>
      </c>
      <c r="R683" s="4">
        <f t="shared" si="67"/>
        <v>0.63335526934285979</v>
      </c>
      <c r="S683" s="4">
        <v>4321.3770000000004</v>
      </c>
      <c r="T683">
        <v>3.6799999999999997</v>
      </c>
      <c r="Z683" s="5">
        <v>101.6</v>
      </c>
      <c r="AA683">
        <v>8524.5370000000003</v>
      </c>
      <c r="AB683">
        <v>7974.4530000000004</v>
      </c>
    </row>
    <row r="684" spans="1:28" x14ac:dyDescent="0.2">
      <c r="A684" s="4" t="s">
        <v>95</v>
      </c>
      <c r="B684" s="4" t="str">
        <f t="shared" si="64"/>
        <v>Stanislawow2018</v>
      </c>
      <c r="C684" s="4" t="s">
        <v>106</v>
      </c>
      <c r="D684" s="4">
        <v>2018</v>
      </c>
      <c r="E684" s="4">
        <v>6</v>
      </c>
      <c r="F684" s="4">
        <v>6767</v>
      </c>
      <c r="G684" s="4">
        <v>0.40686848003171117</v>
      </c>
      <c r="H684" s="4">
        <v>0</v>
      </c>
      <c r="I684" s="4">
        <v>0</v>
      </c>
      <c r="J684" s="4">
        <v>1</v>
      </c>
      <c r="K684" s="4">
        <v>0.28432828805114224</v>
      </c>
      <c r="L684" s="4">
        <v>10637</v>
      </c>
      <c r="M684" s="4">
        <v>59.110388650805376</v>
      </c>
      <c r="N684" s="4">
        <v>37.49</v>
      </c>
      <c r="O684" s="4">
        <v>0</v>
      </c>
      <c r="P684" s="4">
        <v>2.8999999999999998E-2</v>
      </c>
      <c r="Q684" s="4">
        <v>4531</v>
      </c>
      <c r="R684" s="4">
        <f t="shared" si="67"/>
        <v>0.63617561342483786</v>
      </c>
      <c r="S684" s="4">
        <v>4472.1400000000003</v>
      </c>
      <c r="T684">
        <v>3.4799999999999995</v>
      </c>
      <c r="Z684" s="5">
        <v>106.8</v>
      </c>
      <c r="AA684">
        <v>10873.18</v>
      </c>
      <c r="AB684">
        <v>9937.5409999999993</v>
      </c>
    </row>
    <row r="685" spans="1:28" x14ac:dyDescent="0.2">
      <c r="A685" s="4" t="s">
        <v>95</v>
      </c>
      <c r="B685" s="4" t="str">
        <f t="shared" si="64"/>
        <v>Stanislawow2019</v>
      </c>
      <c r="C685" s="4" t="s">
        <v>106</v>
      </c>
      <c r="D685" s="4">
        <v>2019</v>
      </c>
      <c r="E685" s="4">
        <f>VLOOKUP(A685,Sheet1!$A:$B,2,0)</f>
        <v>8</v>
      </c>
      <c r="H685" s="4">
        <v>0</v>
      </c>
      <c r="I685" s="4">
        <v>0</v>
      </c>
      <c r="J685" s="4">
        <v>1</v>
      </c>
      <c r="Z685" s="5"/>
    </row>
    <row r="686" spans="1:28" x14ac:dyDescent="0.2">
      <c r="A686" s="4" t="s">
        <v>96</v>
      </c>
      <c r="B686" s="4" t="str">
        <f t="shared" si="64"/>
        <v>StareBabice2008</v>
      </c>
      <c r="C686" s="4" t="s">
        <v>109</v>
      </c>
      <c r="D686" s="4">
        <v>2008</v>
      </c>
      <c r="E686" s="4">
        <v>353</v>
      </c>
      <c r="F686" s="4">
        <v>16407</v>
      </c>
      <c r="G686" s="4">
        <v>1.6100885704773946</v>
      </c>
      <c r="H686" s="4">
        <v>0</v>
      </c>
      <c r="I686" s="4">
        <v>0</v>
      </c>
      <c r="J686" s="4">
        <v>1</v>
      </c>
      <c r="K686" s="4">
        <v>0.19076789656259854</v>
      </c>
      <c r="L686" s="4">
        <v>6342</v>
      </c>
      <c r="M686" s="4">
        <v>36.569756811117202</v>
      </c>
      <c r="N686" s="4">
        <v>12.53</v>
      </c>
      <c r="O686" s="4">
        <v>0</v>
      </c>
      <c r="P686" s="4">
        <v>1.8000000000000002E-2</v>
      </c>
      <c r="R686" s="4">
        <f t="shared" ref="R686:R696" si="68">F686/L686</f>
        <v>2.5870387890255442</v>
      </c>
      <c r="S686" s="4">
        <v>5673.7340000000004</v>
      </c>
      <c r="T686">
        <v>20.2</v>
      </c>
      <c r="U686">
        <f>VLOOKUP(B686,srednia_mediana!$C:$E,2,0)</f>
        <v>1323.5596760032499</v>
      </c>
      <c r="W686">
        <f>VLOOKUP(B686,po_typach_srednie!C:F,4,0)</f>
        <v>1323.5596760032499</v>
      </c>
      <c r="Y686">
        <f>VLOOKUP(B686,srednia_mediana!$C:$E,3,0)</f>
        <v>1374.49942292474</v>
      </c>
      <c r="Z686" s="5">
        <v>102.2</v>
      </c>
      <c r="AA686">
        <v>8795.5339999999997</v>
      </c>
      <c r="AB686">
        <v>8200.9629999999997</v>
      </c>
    </row>
    <row r="687" spans="1:28" x14ac:dyDescent="0.2">
      <c r="A687" s="4" t="s">
        <v>96</v>
      </c>
      <c r="B687" s="4" t="str">
        <f t="shared" si="64"/>
        <v>StareBabice2009</v>
      </c>
      <c r="C687" s="4" t="s">
        <v>109</v>
      </c>
      <c r="D687" s="4">
        <v>2009</v>
      </c>
      <c r="E687" s="4">
        <v>255</v>
      </c>
      <c r="F687" s="4">
        <v>16718</v>
      </c>
      <c r="G687" s="4">
        <v>1.6519619392601506</v>
      </c>
      <c r="H687" s="4">
        <v>0</v>
      </c>
      <c r="I687" s="4">
        <v>0</v>
      </c>
      <c r="J687" s="4">
        <v>1</v>
      </c>
      <c r="K687" s="4">
        <v>0.19076789656259854</v>
      </c>
      <c r="L687" s="4">
        <v>6342</v>
      </c>
      <c r="M687" s="4">
        <v>41.871037205407347</v>
      </c>
      <c r="N687" s="4">
        <v>12.53</v>
      </c>
      <c r="O687" s="4">
        <v>0</v>
      </c>
      <c r="P687" s="4">
        <v>3.1E-2</v>
      </c>
      <c r="R687" s="4">
        <f t="shared" si="68"/>
        <v>2.6360769473352255</v>
      </c>
      <c r="S687" s="4">
        <v>5729.7659999999996</v>
      </c>
      <c r="T687">
        <v>6.6</v>
      </c>
      <c r="U687">
        <f>VLOOKUP(B687,srednia_mediana!$C:$E,2,0)</f>
        <v>664.78186311261197</v>
      </c>
      <c r="W687">
        <f>VLOOKUP(B687,po_typach_srednie!C:F,4,0)</f>
        <v>1211.6124053184799</v>
      </c>
      <c r="X687">
        <f>VLOOKUP(B687,po_typach_srednie!$C:$F,3,0)</f>
        <v>478.05923894475399</v>
      </c>
      <c r="Y687">
        <f>VLOOKUP(B687,srednia_mediana!$C:$E,3,0)</f>
        <v>586.89097258213803</v>
      </c>
      <c r="Z687" s="5">
        <v>105.1</v>
      </c>
      <c r="AA687">
        <v>10105.35</v>
      </c>
      <c r="AB687">
        <v>9295.7630000000008</v>
      </c>
    </row>
    <row r="688" spans="1:28" x14ac:dyDescent="0.2">
      <c r="A688" s="4" t="s">
        <v>96</v>
      </c>
      <c r="B688" s="4" t="str">
        <f t="shared" si="64"/>
        <v>StareBabice2010</v>
      </c>
      <c r="C688" s="4" t="s">
        <v>109</v>
      </c>
      <c r="D688" s="4">
        <v>2010</v>
      </c>
      <c r="E688" s="4">
        <v>269</v>
      </c>
      <c r="F688" s="4">
        <v>16918</v>
      </c>
      <c r="G688" s="4">
        <v>1.6970081676332025</v>
      </c>
      <c r="H688" s="4">
        <v>0</v>
      </c>
      <c r="I688" s="4">
        <v>0</v>
      </c>
      <c r="J688" s="4">
        <v>1</v>
      </c>
      <c r="K688" s="4">
        <v>0.18874172185430463</v>
      </c>
      <c r="L688" s="4">
        <v>6342</v>
      </c>
      <c r="M688" s="4">
        <v>53.197777515072701</v>
      </c>
      <c r="N688" s="4">
        <v>12.53</v>
      </c>
      <c r="O688" s="4">
        <v>0</v>
      </c>
      <c r="P688" s="4">
        <v>3.4000000000000002E-2</v>
      </c>
      <c r="R688" s="4">
        <f t="shared" si="68"/>
        <v>2.6676127404604224</v>
      </c>
      <c r="S688" s="4">
        <v>4814.5789999999997</v>
      </c>
      <c r="T688">
        <v>22.599999999999998</v>
      </c>
      <c r="U688">
        <f>VLOOKUP(B688,srednia_mediana!$C:$E,2,0)</f>
        <v>554.119739221038</v>
      </c>
      <c r="W688">
        <f>VLOOKUP(B688,po_typach_srednie!C:F,4,0)</f>
        <v>1102.56929325024</v>
      </c>
      <c r="X688">
        <f>VLOOKUP(B688,po_typach_srednie!$C:$F,3,0)</f>
        <v>398.72569891276299</v>
      </c>
      <c r="Y688">
        <f>VLOOKUP(B688,srednia_mediana!$C:$E,3,0)</f>
        <v>537.24436668004</v>
      </c>
      <c r="Z688" s="5">
        <v>105.6</v>
      </c>
      <c r="AA688">
        <v>10331.18</v>
      </c>
      <c r="AB688">
        <v>9484.5210000000006</v>
      </c>
    </row>
    <row r="689" spans="1:28" x14ac:dyDescent="0.2">
      <c r="A689" s="4" t="s">
        <v>96</v>
      </c>
      <c r="B689" s="4" t="str">
        <f t="shared" si="64"/>
        <v>StareBabice2011</v>
      </c>
      <c r="C689" s="4" t="s">
        <v>109</v>
      </c>
      <c r="D689" s="4">
        <v>2011</v>
      </c>
      <c r="E689" s="4">
        <v>216</v>
      </c>
      <c r="F689" s="4">
        <v>17137</v>
      </c>
      <c r="G689" s="4">
        <v>1.6608982313281844</v>
      </c>
      <c r="H689" s="4">
        <v>0</v>
      </c>
      <c r="I689" s="4">
        <v>0</v>
      </c>
      <c r="J689" s="4">
        <v>1</v>
      </c>
      <c r="K689" s="4">
        <v>0.18956165247555976</v>
      </c>
      <c r="L689" s="4">
        <v>6342</v>
      </c>
      <c r="M689" s="4">
        <v>58.353270700822776</v>
      </c>
      <c r="N689" s="4">
        <v>12.53</v>
      </c>
      <c r="O689" s="4">
        <v>0</v>
      </c>
      <c r="P689" s="4">
        <v>3.9E-2</v>
      </c>
      <c r="R689" s="4">
        <f t="shared" si="68"/>
        <v>2.7021444339325136</v>
      </c>
      <c r="S689" s="4">
        <v>5356.22</v>
      </c>
      <c r="T689">
        <v>24.599999999999998</v>
      </c>
      <c r="U689">
        <f>VLOOKUP(B689,srednia_mediana!$C:$E,2,0)</f>
        <v>656.82487261480196</v>
      </c>
      <c r="W689">
        <f>VLOOKUP(B689,po_typach_srednie!C:F,4,0)</f>
        <v>1105.5542184957901</v>
      </c>
      <c r="X689">
        <f>VLOOKUP(B689,po_typach_srednie!$C:$F,3,0)</f>
        <v>459.655917606488</v>
      </c>
      <c r="Y689">
        <f>VLOOKUP(B689,srednia_mediana!$C:$E,3,0)</f>
        <v>577.83830581018697</v>
      </c>
      <c r="Z689" s="5">
        <v>101.4</v>
      </c>
      <c r="AA689">
        <v>8434.2049999999999</v>
      </c>
      <c r="AB689">
        <v>7898.95</v>
      </c>
    </row>
    <row r="690" spans="1:28" x14ac:dyDescent="0.2">
      <c r="A690" s="4" t="s">
        <v>96</v>
      </c>
      <c r="B690" s="4" t="str">
        <f t="shared" si="64"/>
        <v>StareBabice2012</v>
      </c>
      <c r="C690" s="4" t="s">
        <v>109</v>
      </c>
      <c r="D690" s="4">
        <v>2012</v>
      </c>
      <c r="E690" s="4">
        <v>263</v>
      </c>
      <c r="F690" s="4">
        <v>17389</v>
      </c>
      <c r="G690" s="4">
        <v>1.6276373109908076</v>
      </c>
      <c r="H690" s="4">
        <v>0</v>
      </c>
      <c r="I690" s="4">
        <v>0</v>
      </c>
      <c r="J690" s="4">
        <v>1</v>
      </c>
      <c r="K690" s="4">
        <v>0.18939608956165249</v>
      </c>
      <c r="L690" s="4">
        <v>6342</v>
      </c>
      <c r="M690" s="4">
        <v>57.507619759618152</v>
      </c>
      <c r="N690" s="4">
        <v>12.53</v>
      </c>
      <c r="O690" s="4">
        <v>0</v>
      </c>
      <c r="P690" s="4">
        <v>4.0999999999999995E-2</v>
      </c>
      <c r="R690" s="4">
        <f t="shared" si="68"/>
        <v>2.7418795332702617</v>
      </c>
      <c r="S690" s="4">
        <v>5449.607</v>
      </c>
      <c r="T690">
        <v>24.599999999999998</v>
      </c>
      <c r="U690">
        <f>VLOOKUP(B690,srednia_mediana!$C:$E,2,0)</f>
        <v>1130.78449969557</v>
      </c>
      <c r="V690">
        <f>VLOOKUP(B690,po_typach_srednie!$C:$F,2,0)</f>
        <v>5842.1419168497796</v>
      </c>
      <c r="W690">
        <f>VLOOKUP(B690,po_typach_srednie!C:F,4,0)</f>
        <v>1264.5811314350501</v>
      </c>
      <c r="X690">
        <f>VLOOKUP(B690,po_typach_srednie!$C:$F,3,0)</f>
        <v>384.19731855193601</v>
      </c>
      <c r="Y690">
        <f>VLOOKUP(B690,srednia_mediana!$C:$E,3,0)</f>
        <v>1029.8834700785201</v>
      </c>
      <c r="Z690" s="5">
        <v>101.1</v>
      </c>
      <c r="AA690">
        <v>8298.7060000000001</v>
      </c>
      <c r="AB690">
        <v>7785.6949999999997</v>
      </c>
    </row>
    <row r="691" spans="1:28" x14ac:dyDescent="0.2">
      <c r="A691" s="4" t="s">
        <v>96</v>
      </c>
      <c r="B691" s="4" t="str">
        <f t="shared" si="64"/>
        <v>StareBabice2013</v>
      </c>
      <c r="C691" s="4" t="s">
        <v>109</v>
      </c>
      <c r="D691" s="4">
        <v>2013</v>
      </c>
      <c r="E691" s="4">
        <v>289</v>
      </c>
      <c r="F691" s="4">
        <v>17593</v>
      </c>
      <c r="G691" s="4">
        <v>1.6522766768355579</v>
      </c>
      <c r="H691" s="4">
        <v>0</v>
      </c>
      <c r="I691" s="4">
        <v>0</v>
      </c>
      <c r="J691" s="4">
        <v>1</v>
      </c>
      <c r="K691" s="4">
        <v>0.19067644276253548</v>
      </c>
      <c r="L691" s="4">
        <v>6342</v>
      </c>
      <c r="M691" s="4">
        <v>62.524867845165694</v>
      </c>
      <c r="N691" s="4">
        <v>12.53</v>
      </c>
      <c r="O691" s="4">
        <v>0</v>
      </c>
      <c r="P691" s="4">
        <v>4.5999999999999999E-2</v>
      </c>
      <c r="R691" s="4">
        <f t="shared" si="68"/>
        <v>2.7740460422579627</v>
      </c>
      <c r="S691" s="4">
        <v>4665.16</v>
      </c>
      <c r="T691">
        <v>24.84</v>
      </c>
      <c r="U691">
        <f>VLOOKUP(B691,srednia_mediana!$C:$E,2,0)</f>
        <v>522.68617203175597</v>
      </c>
      <c r="W691">
        <f>VLOOKUP(B691,po_typach_srednie!C:F,4,0)</f>
        <v>1056.85705928329</v>
      </c>
      <c r="X691">
        <f>VLOOKUP(B691,po_typach_srednie!$C:$F,3,0)</f>
        <v>381.46858114916802</v>
      </c>
      <c r="Y691">
        <f>VLOOKUP(B691,srednia_mediana!$C:$E,3,0)</f>
        <v>479.13081617292698</v>
      </c>
      <c r="Z691" s="5">
        <v>100.4</v>
      </c>
      <c r="AA691">
        <v>7982.5429999999997</v>
      </c>
      <c r="AB691">
        <v>7521.433</v>
      </c>
    </row>
    <row r="692" spans="1:28" x14ac:dyDescent="0.2">
      <c r="A692" s="4" t="s">
        <v>96</v>
      </c>
      <c r="B692" s="4" t="str">
        <f t="shared" si="64"/>
        <v>StareBabice2014</v>
      </c>
      <c r="C692" s="4" t="s">
        <v>109</v>
      </c>
      <c r="D692" s="4">
        <v>2014</v>
      </c>
      <c r="E692" s="4">
        <v>257</v>
      </c>
      <c r="F692" s="4">
        <v>17763</v>
      </c>
      <c r="G692" s="4">
        <v>1.6887157534032813</v>
      </c>
      <c r="H692" s="4">
        <v>0</v>
      </c>
      <c r="I692" s="4">
        <v>0</v>
      </c>
      <c r="J692" s="4">
        <v>1</v>
      </c>
      <c r="K692" s="4">
        <v>0.19063386944181646</v>
      </c>
      <c r="L692" s="4">
        <v>6342</v>
      </c>
      <c r="M692" s="4">
        <v>67.556156054720489</v>
      </c>
      <c r="N692" s="4">
        <v>12.53</v>
      </c>
      <c r="O692" s="4">
        <v>0</v>
      </c>
      <c r="P692" s="4">
        <v>3.9E-2</v>
      </c>
      <c r="R692" s="4">
        <f t="shared" si="68"/>
        <v>2.8008514664143802</v>
      </c>
      <c r="S692" s="4">
        <v>4609.1279999999997</v>
      </c>
      <c r="T692">
        <v>24.84</v>
      </c>
      <c r="U692">
        <f>VLOOKUP(B692,srednia_mediana!$C:$E,2,0)</f>
        <v>567.50886228953595</v>
      </c>
      <c r="W692">
        <f>VLOOKUP(B692,po_typach_srednie!C:F,4,0)</f>
        <v>1077.8754510501401</v>
      </c>
      <c r="X692">
        <f>VLOOKUP(B692,po_typach_srednie!$C:$F,3,0)</f>
        <v>374.819435920736</v>
      </c>
      <c r="Y692">
        <f>VLOOKUP(B692,srednia_mediana!$C:$E,3,0)</f>
        <v>563.35985788288497</v>
      </c>
      <c r="Z692" s="5">
        <v>99.5</v>
      </c>
      <c r="AA692">
        <v>7576.0469999999996</v>
      </c>
      <c r="AB692">
        <v>7181.6670000000004</v>
      </c>
    </row>
    <row r="693" spans="1:28" x14ac:dyDescent="0.2">
      <c r="A693" s="4" t="s">
        <v>96</v>
      </c>
      <c r="B693" s="4" t="str">
        <f t="shared" si="64"/>
        <v>StareBabice2015</v>
      </c>
      <c r="C693" s="4" t="s">
        <v>109</v>
      </c>
      <c r="D693" s="4">
        <v>2015</v>
      </c>
      <c r="E693" s="4">
        <v>298</v>
      </c>
      <c r="F693" s="4">
        <v>18041</v>
      </c>
      <c r="G693" s="4">
        <v>1.7294525794298905</v>
      </c>
      <c r="H693" s="4">
        <v>0</v>
      </c>
      <c r="I693" s="4">
        <v>0</v>
      </c>
      <c r="J693" s="4">
        <v>1</v>
      </c>
      <c r="K693" s="4">
        <v>0.19115263323872594</v>
      </c>
      <c r="L693" s="4">
        <v>6342</v>
      </c>
      <c r="M693" s="4">
        <v>66.515159913530283</v>
      </c>
      <c r="N693" s="4">
        <v>12.53</v>
      </c>
      <c r="O693" s="4">
        <v>0</v>
      </c>
      <c r="P693" s="4">
        <v>3.5000000000000003E-2</v>
      </c>
      <c r="Q693" s="4">
        <v>4299</v>
      </c>
      <c r="R693" s="4">
        <f t="shared" si="68"/>
        <v>2.8446862188584041</v>
      </c>
      <c r="S693" s="4">
        <v>4478.3869999999997</v>
      </c>
      <c r="T693">
        <v>23.2</v>
      </c>
      <c r="U693">
        <f>VLOOKUP(B693,srednia_mediana!$C:$E,2,0)</f>
        <v>332.63019633096599</v>
      </c>
      <c r="X693">
        <f>VLOOKUP(B693,po_typach_srednie!$C:$F,3,0)</f>
        <v>332.63019633096599</v>
      </c>
      <c r="Y693">
        <f>VLOOKUP(B693,srednia_mediana!$C:$E,3,0)</f>
        <v>300.94582975064401</v>
      </c>
      <c r="Z693" s="5">
        <v>101.2</v>
      </c>
      <c r="AA693">
        <v>8343.8719999999994</v>
      </c>
      <c r="AB693">
        <v>7823.4459999999999</v>
      </c>
    </row>
    <row r="694" spans="1:28" x14ac:dyDescent="0.2">
      <c r="A694" s="4" t="s">
        <v>96</v>
      </c>
      <c r="B694" s="4" t="str">
        <f t="shared" si="64"/>
        <v>StareBabice2016</v>
      </c>
      <c r="C694" s="4" t="s">
        <v>109</v>
      </c>
      <c r="D694" s="4">
        <v>2016</v>
      </c>
      <c r="E694" s="4">
        <v>285</v>
      </c>
      <c r="F694" s="4">
        <v>18301</v>
      </c>
      <c r="G694" s="4">
        <v>1.6661635263008772</v>
      </c>
      <c r="H694" s="4">
        <v>0</v>
      </c>
      <c r="I694" s="4">
        <v>0</v>
      </c>
      <c r="J694" s="4">
        <v>1</v>
      </c>
      <c r="K694" s="4">
        <v>0.19114790286975716</v>
      </c>
      <c r="L694" s="4">
        <v>6342</v>
      </c>
      <c r="M694" s="4">
        <v>60.106005136331348</v>
      </c>
      <c r="N694" s="4">
        <v>12.53</v>
      </c>
      <c r="O694" s="4">
        <v>0</v>
      </c>
      <c r="P694" s="4">
        <v>2.7999999999999997E-2</v>
      </c>
      <c r="Q694" s="4">
        <v>4420</v>
      </c>
      <c r="R694" s="4">
        <f t="shared" si="68"/>
        <v>2.8856827499211604</v>
      </c>
      <c r="S694" s="4">
        <v>4310.2920000000004</v>
      </c>
      <c r="T694">
        <v>22.5</v>
      </c>
      <c r="U694">
        <f>VLOOKUP(B694,srednia_mediana!$C:$E,2,0)</f>
        <v>324.55631689903402</v>
      </c>
      <c r="X694">
        <f>VLOOKUP(B694,po_typach_srednie!$C:$F,3,0)</f>
        <v>324.55631689903402</v>
      </c>
      <c r="Y694">
        <f>VLOOKUP(B694,srednia_mediana!$C:$E,3,0)</f>
        <v>270</v>
      </c>
      <c r="Z694" s="5">
        <v>101.6</v>
      </c>
      <c r="AA694">
        <v>8524.5370000000003</v>
      </c>
      <c r="AB694">
        <v>7974.4530000000004</v>
      </c>
    </row>
    <row r="695" spans="1:28" x14ac:dyDescent="0.2">
      <c r="A695" s="4" t="s">
        <v>96</v>
      </c>
      <c r="B695" s="4" t="str">
        <f t="shared" si="64"/>
        <v>StareBabice2017</v>
      </c>
      <c r="C695" s="4" t="s">
        <v>109</v>
      </c>
      <c r="D695" s="4">
        <v>2017</v>
      </c>
      <c r="E695" s="4">
        <v>334</v>
      </c>
      <c r="F695" s="4">
        <v>18627</v>
      </c>
      <c r="G695" s="4">
        <v>1.6814844347594884</v>
      </c>
      <c r="H695" s="4">
        <v>0</v>
      </c>
      <c r="I695" s="4">
        <v>0</v>
      </c>
      <c r="J695" s="4">
        <v>1</v>
      </c>
      <c r="K695" s="4">
        <v>0.1888457899716178</v>
      </c>
      <c r="L695" s="4">
        <v>6342</v>
      </c>
      <c r="M695" s="4">
        <v>64.422612336930271</v>
      </c>
      <c r="N695" s="4">
        <v>12.53</v>
      </c>
      <c r="O695" s="4">
        <v>0</v>
      </c>
      <c r="P695" s="4">
        <v>1.8000000000000002E-2</v>
      </c>
      <c r="Q695" s="4">
        <v>4590</v>
      </c>
      <c r="R695" s="4">
        <f t="shared" si="68"/>
        <v>2.9370860927152318</v>
      </c>
      <c r="S695" s="4">
        <v>4627.8059999999996</v>
      </c>
      <c r="T695">
        <v>22.5</v>
      </c>
      <c r="U695">
        <f>VLOOKUP(B695,srednia_mediana!$C:$E,2,0)</f>
        <v>1618.82269731364</v>
      </c>
      <c r="V695">
        <f>VLOOKUP(B695,po_typach_srednie!$C:$F,2,0)</f>
        <v>4764.9662658013103</v>
      </c>
      <c r="W695">
        <f>VLOOKUP(B695,po_typach_srednie!C:F,4,0)</f>
        <v>971.44943837393498</v>
      </c>
      <c r="X695">
        <f>VLOOKUP(B695,po_typach_srednie!$C:$F,3,0)</f>
        <v>321.03780580848502</v>
      </c>
      <c r="Y695">
        <f>VLOOKUP(B695,srednia_mediana!$C:$E,3,0)</f>
        <v>1622.48714894621</v>
      </c>
      <c r="Z695" s="5">
        <v>106.8</v>
      </c>
      <c r="AA695">
        <v>10873.18</v>
      </c>
      <c r="AB695">
        <v>9937.5409999999993</v>
      </c>
    </row>
    <row r="696" spans="1:28" x14ac:dyDescent="0.2">
      <c r="A696" s="4" t="s">
        <v>96</v>
      </c>
      <c r="B696" s="4" t="str">
        <f t="shared" si="64"/>
        <v>StareBabice2018</v>
      </c>
      <c r="C696" s="4" t="s">
        <v>109</v>
      </c>
      <c r="D696" s="4">
        <v>2018</v>
      </c>
      <c r="E696" s="4">
        <v>361</v>
      </c>
      <c r="F696" s="4">
        <v>18875</v>
      </c>
      <c r="G696" s="4">
        <v>1.6603697461250169</v>
      </c>
      <c r="H696" s="4">
        <v>0</v>
      </c>
      <c r="I696" s="4">
        <v>0</v>
      </c>
      <c r="J696" s="4">
        <v>1</v>
      </c>
      <c r="K696" s="4">
        <v>0.18887417218543046</v>
      </c>
      <c r="L696" s="4">
        <v>6342</v>
      </c>
      <c r="M696" s="4">
        <v>63.576158940397356</v>
      </c>
      <c r="N696" s="4">
        <v>12.53</v>
      </c>
      <c r="O696" s="4">
        <v>0</v>
      </c>
      <c r="P696" s="4">
        <v>1.6E-2</v>
      </c>
      <c r="Q696" s="4">
        <v>4810</v>
      </c>
      <c r="R696" s="4">
        <f t="shared" si="68"/>
        <v>2.9761904761904763</v>
      </c>
      <c r="S696" s="4">
        <v>4702.5150000000003</v>
      </c>
      <c r="T696">
        <v>96.27</v>
      </c>
      <c r="U696">
        <f>VLOOKUP(B696,srednia_mediana!$C:$E,2,0)</f>
        <v>1589.8454918626501</v>
      </c>
      <c r="V696">
        <f>VLOOKUP(B696,po_typach_srednie!$C:$F,2,0)</f>
        <v>4187.8378746686803</v>
      </c>
      <c r="X696">
        <f>VLOOKUP(B696,po_typach_srednie!$C:$F,3,0)</f>
        <v>345.42897236733</v>
      </c>
      <c r="Y696">
        <f>VLOOKUP(B696,srednia_mediana!$C:$E,3,0)</f>
        <v>1496.6512512464001</v>
      </c>
      <c r="Z696" s="5">
        <v>107.1</v>
      </c>
      <c r="AA696">
        <v>11008.68</v>
      </c>
      <c r="AB696">
        <v>10050.799999999999</v>
      </c>
    </row>
    <row r="697" spans="1:28" x14ac:dyDescent="0.2">
      <c r="A697" s="4" t="s">
        <v>96</v>
      </c>
      <c r="B697" s="4" t="str">
        <f t="shared" si="64"/>
        <v>StareBabice2019</v>
      </c>
      <c r="C697" s="4" t="s">
        <v>109</v>
      </c>
      <c r="D697" s="4">
        <v>2019</v>
      </c>
      <c r="E697" s="4">
        <f>VLOOKUP(A697,Sheet1!$A:$B,2,0)</f>
        <v>424</v>
      </c>
      <c r="H697" s="4">
        <v>0</v>
      </c>
      <c r="I697" s="4">
        <v>0</v>
      </c>
      <c r="J697" s="4">
        <v>1</v>
      </c>
      <c r="U697">
        <f>VLOOKUP(B697,srednia_mediana!$C:$E,2,0)</f>
        <v>2480.6558057685202</v>
      </c>
      <c r="V697">
        <f>VLOOKUP(B697,po_typach_srednie!$C:$F,2,0)</f>
        <v>4471.7956622249003</v>
      </c>
      <c r="X697">
        <f>VLOOKUP(B697,po_typach_srednie!$C:$F,3,0)</f>
        <v>382.84774271625997</v>
      </c>
      <c r="Y697">
        <f>VLOOKUP(B697,srednia_mediana!$C:$E,3,0)</f>
        <v>2421.16903622156</v>
      </c>
      <c r="Z697" s="5"/>
    </row>
    <row r="698" spans="1:28" x14ac:dyDescent="0.2">
      <c r="A698" s="4" t="s">
        <v>97</v>
      </c>
      <c r="B698" s="4" t="str">
        <f t="shared" si="64"/>
        <v>Strachowka2008</v>
      </c>
      <c r="C698" s="4" t="s">
        <v>107</v>
      </c>
      <c r="D698" s="4">
        <v>2008</v>
      </c>
      <c r="E698" s="4">
        <v>0.5</v>
      </c>
      <c r="F698" s="4">
        <v>2942</v>
      </c>
      <c r="G698" s="4">
        <v>9.7283090588516155E-2</v>
      </c>
      <c r="H698" s="4">
        <v>0</v>
      </c>
      <c r="I698" s="4">
        <v>0</v>
      </c>
      <c r="J698" s="4">
        <v>1</v>
      </c>
      <c r="K698" s="4">
        <v>0.42275730148362411</v>
      </c>
      <c r="L698" s="4">
        <v>10717</v>
      </c>
      <c r="M698" s="4">
        <v>33.990482664853836</v>
      </c>
      <c r="N698" s="4">
        <v>47.68</v>
      </c>
      <c r="O698" s="4">
        <v>0</v>
      </c>
      <c r="P698" s="4">
        <v>7.2000000000000008E-2</v>
      </c>
      <c r="R698" s="4">
        <f t="shared" ref="R698:R708" si="69">F698/L698</f>
        <v>0.27451712232900999</v>
      </c>
      <c r="S698" s="4">
        <v>5805.86</v>
      </c>
      <c r="T698">
        <v>5.8</v>
      </c>
      <c r="Z698" s="5">
        <v>105.1</v>
      </c>
      <c r="AA698">
        <v>10105.35</v>
      </c>
      <c r="AB698">
        <v>9295.7630000000008</v>
      </c>
    </row>
    <row r="699" spans="1:28" x14ac:dyDescent="0.2">
      <c r="A699" s="4" t="s">
        <v>97</v>
      </c>
      <c r="B699" s="4" t="str">
        <f t="shared" si="64"/>
        <v>Strachowka2009</v>
      </c>
      <c r="C699" s="4" t="s">
        <v>107</v>
      </c>
      <c r="D699" s="4">
        <v>2009</v>
      </c>
      <c r="E699" s="4">
        <v>8</v>
      </c>
      <c r="F699" s="4">
        <v>2916</v>
      </c>
      <c r="G699" s="4">
        <v>0.14523256223456885</v>
      </c>
      <c r="H699" s="4">
        <v>0</v>
      </c>
      <c r="I699" s="4">
        <v>0</v>
      </c>
      <c r="J699" s="4">
        <v>1</v>
      </c>
      <c r="K699" s="4">
        <v>0.42215631671772025</v>
      </c>
      <c r="L699" s="4">
        <v>10773</v>
      </c>
      <c r="M699" s="4">
        <v>34.293552812071326</v>
      </c>
      <c r="N699" s="4">
        <v>47.68</v>
      </c>
      <c r="O699" s="4">
        <v>0</v>
      </c>
      <c r="P699" s="4">
        <v>0.09</v>
      </c>
      <c r="R699" s="4">
        <f t="shared" si="69"/>
        <v>0.27067669172932329</v>
      </c>
      <c r="S699" s="4">
        <v>5881.0370000000003</v>
      </c>
      <c r="T699">
        <v>5.8</v>
      </c>
      <c r="Z699" s="5">
        <v>105.6</v>
      </c>
      <c r="AA699">
        <v>10331.18</v>
      </c>
      <c r="AB699">
        <v>9484.5210000000006</v>
      </c>
    </row>
    <row r="700" spans="1:28" x14ac:dyDescent="0.2">
      <c r="A700" s="4" t="s">
        <v>97</v>
      </c>
      <c r="B700" s="4" t="str">
        <f t="shared" si="64"/>
        <v>Strachowka2010</v>
      </c>
      <c r="C700" s="4" t="s">
        <v>107</v>
      </c>
      <c r="D700" s="4">
        <v>2010</v>
      </c>
      <c r="E700" s="4">
        <v>0.5</v>
      </c>
      <c r="F700" s="4">
        <v>2925</v>
      </c>
      <c r="G700" s="4">
        <v>0.19473970462709969</v>
      </c>
      <c r="H700" s="4">
        <v>0</v>
      </c>
      <c r="I700" s="4">
        <v>0</v>
      </c>
      <c r="J700" s="4">
        <v>1</v>
      </c>
      <c r="K700" s="4">
        <v>0.42215631671772025</v>
      </c>
      <c r="L700" s="4">
        <v>10773</v>
      </c>
      <c r="M700" s="4">
        <v>34.188034188034187</v>
      </c>
      <c r="N700" s="4">
        <v>47.68</v>
      </c>
      <c r="O700" s="4">
        <v>0</v>
      </c>
      <c r="P700" s="4">
        <v>0.1</v>
      </c>
      <c r="R700" s="4">
        <f t="shared" si="69"/>
        <v>0.27151211361737676</v>
      </c>
      <c r="S700" s="4">
        <v>4653.1490000000003</v>
      </c>
      <c r="T700">
        <v>5.8</v>
      </c>
      <c r="Z700" s="5">
        <v>101.4</v>
      </c>
      <c r="AA700">
        <v>8434.2049999999999</v>
      </c>
      <c r="AB700">
        <v>7898.95</v>
      </c>
    </row>
    <row r="701" spans="1:28" x14ac:dyDescent="0.2">
      <c r="A701" s="4" t="s">
        <v>97</v>
      </c>
      <c r="B701" s="4" t="str">
        <f t="shared" si="64"/>
        <v>Strachowka2011</v>
      </c>
      <c r="C701" s="4" t="s">
        <v>107</v>
      </c>
      <c r="D701" s="4">
        <v>2011</v>
      </c>
      <c r="E701" s="4">
        <v>0.5</v>
      </c>
      <c r="F701" s="4">
        <v>2898</v>
      </c>
      <c r="G701" s="4">
        <v>0.22277737603013711</v>
      </c>
      <c r="H701" s="4">
        <v>0</v>
      </c>
      <c r="I701" s="4">
        <v>0</v>
      </c>
      <c r="J701" s="4">
        <v>1</v>
      </c>
      <c r="K701" s="4">
        <v>0.4275401466629537</v>
      </c>
      <c r="L701" s="4">
        <v>10773</v>
      </c>
      <c r="M701" s="4">
        <v>34.506556245686681</v>
      </c>
      <c r="N701" s="4">
        <v>47.68</v>
      </c>
      <c r="O701" s="4">
        <v>0</v>
      </c>
      <c r="P701" s="4">
        <v>9.8000000000000004E-2</v>
      </c>
      <c r="R701" s="4">
        <f t="shared" si="69"/>
        <v>0.26900584795321636</v>
      </c>
      <c r="S701" s="4">
        <v>5379.8580000000002</v>
      </c>
      <c r="T701">
        <v>5.8</v>
      </c>
      <c r="Z701" s="5">
        <v>101.1</v>
      </c>
      <c r="AA701">
        <v>8298.7060000000001</v>
      </c>
      <c r="AB701">
        <v>7785.6949999999997</v>
      </c>
    </row>
    <row r="702" spans="1:28" x14ac:dyDescent="0.2">
      <c r="A702" s="4" t="s">
        <v>97</v>
      </c>
      <c r="B702" s="4" t="str">
        <f t="shared" si="64"/>
        <v>Strachowka2012</v>
      </c>
      <c r="C702" s="4" t="s">
        <v>107</v>
      </c>
      <c r="D702" s="4">
        <v>2012</v>
      </c>
      <c r="E702" s="4">
        <v>4</v>
      </c>
      <c r="F702" s="4">
        <v>2854</v>
      </c>
      <c r="G702" s="4">
        <v>0.21990134372626721</v>
      </c>
      <c r="H702" s="4">
        <v>0</v>
      </c>
      <c r="I702" s="4">
        <v>0</v>
      </c>
      <c r="J702" s="4">
        <v>1</v>
      </c>
      <c r="K702" s="4">
        <v>0.4275401466629537</v>
      </c>
      <c r="L702" s="4">
        <v>10773</v>
      </c>
      <c r="M702" s="4">
        <v>35.038542396636295</v>
      </c>
      <c r="N702" s="4">
        <v>47.68</v>
      </c>
      <c r="O702" s="4">
        <v>0</v>
      </c>
      <c r="P702" s="4">
        <v>0.11900000000000001</v>
      </c>
      <c r="R702" s="4">
        <f t="shared" si="69"/>
        <v>0.26492156316717719</v>
      </c>
      <c r="S702" s="4">
        <v>5505.1530000000002</v>
      </c>
      <c r="T702">
        <v>5.8</v>
      </c>
      <c r="Z702" s="5">
        <v>100.4</v>
      </c>
      <c r="AA702">
        <v>7982.5429999999997</v>
      </c>
      <c r="AB702">
        <v>7521.433</v>
      </c>
    </row>
    <row r="703" spans="1:28" x14ac:dyDescent="0.2">
      <c r="A703" s="4" t="s">
        <v>97</v>
      </c>
      <c r="B703" s="4" t="str">
        <f t="shared" si="64"/>
        <v>Strachowka2013</v>
      </c>
      <c r="C703" s="4" t="s">
        <v>107</v>
      </c>
      <c r="D703" s="4">
        <v>2013</v>
      </c>
      <c r="E703" s="4">
        <v>0.5</v>
      </c>
      <c r="F703" s="4">
        <v>2837</v>
      </c>
      <c r="G703" s="4">
        <v>0.27580123441262328</v>
      </c>
      <c r="H703" s="4">
        <v>0</v>
      </c>
      <c r="I703" s="4">
        <v>0</v>
      </c>
      <c r="J703" s="4">
        <v>1</v>
      </c>
      <c r="K703" s="4">
        <v>0.42756613756613759</v>
      </c>
      <c r="L703" s="4">
        <v>10773</v>
      </c>
      <c r="M703" s="4">
        <v>35.248501938667609</v>
      </c>
      <c r="N703" s="4">
        <v>47.68</v>
      </c>
      <c r="O703" s="4">
        <v>0</v>
      </c>
      <c r="P703" s="4">
        <v>0.129</v>
      </c>
      <c r="R703" s="4">
        <f t="shared" si="69"/>
        <v>0.26334354404529842</v>
      </c>
      <c r="S703" s="4">
        <v>4452.6769999999997</v>
      </c>
      <c r="T703">
        <v>5.8</v>
      </c>
      <c r="Z703" s="5">
        <v>99.5</v>
      </c>
      <c r="AA703">
        <v>7576.0469999999996</v>
      </c>
      <c r="AB703">
        <v>7181.6670000000004</v>
      </c>
    </row>
    <row r="704" spans="1:28" x14ac:dyDescent="0.2">
      <c r="A704" s="4" t="s">
        <v>97</v>
      </c>
      <c r="B704" s="4" t="str">
        <f t="shared" si="64"/>
        <v>Strachowka2014</v>
      </c>
      <c r="C704" s="4" t="s">
        <v>107</v>
      </c>
      <c r="D704" s="4">
        <v>2014</v>
      </c>
      <c r="E704" s="4">
        <v>3</v>
      </c>
      <c r="F704" s="4">
        <v>2800</v>
      </c>
      <c r="G704" s="4">
        <v>0.24136151705701903</v>
      </c>
      <c r="H704" s="4">
        <v>0</v>
      </c>
      <c r="I704" s="4">
        <v>0</v>
      </c>
      <c r="J704" s="4">
        <v>1</v>
      </c>
      <c r="K704" s="4">
        <v>0.42736934929917386</v>
      </c>
      <c r="L704" s="4">
        <v>10773</v>
      </c>
      <c r="M704" s="4">
        <v>35.714285714285715</v>
      </c>
      <c r="N704" s="4">
        <v>47.68</v>
      </c>
      <c r="O704" s="4">
        <v>0</v>
      </c>
      <c r="P704" s="4">
        <v>0.11900000000000001</v>
      </c>
      <c r="R704" s="4">
        <f t="shared" si="69"/>
        <v>0.25990903183885639</v>
      </c>
      <c r="S704" s="4">
        <v>4377.5</v>
      </c>
      <c r="T704">
        <v>5.8</v>
      </c>
      <c r="Z704" s="5">
        <v>101.2</v>
      </c>
      <c r="AA704">
        <v>8343.8719999999994</v>
      </c>
      <c r="AB704">
        <v>7823.4459999999999</v>
      </c>
    </row>
    <row r="705" spans="1:28" x14ac:dyDescent="0.2">
      <c r="A705" s="4" t="s">
        <v>97</v>
      </c>
      <c r="B705" s="4" t="str">
        <f t="shared" si="64"/>
        <v>Strachowka2015</v>
      </c>
      <c r="C705" s="4" t="s">
        <v>107</v>
      </c>
      <c r="D705" s="4">
        <v>2015</v>
      </c>
      <c r="E705" s="4">
        <v>0.5</v>
      </c>
      <c r="F705" s="4">
        <v>2779</v>
      </c>
      <c r="G705" s="4">
        <v>0.22529951700059175</v>
      </c>
      <c r="H705" s="4">
        <v>0</v>
      </c>
      <c r="I705" s="4">
        <v>0</v>
      </c>
      <c r="J705" s="4">
        <v>1</v>
      </c>
      <c r="K705" s="4">
        <v>0.42720876264735913</v>
      </c>
      <c r="L705" s="4">
        <v>10773</v>
      </c>
      <c r="M705" s="4">
        <v>35.984166966534723</v>
      </c>
      <c r="N705" s="4">
        <v>47.68</v>
      </c>
      <c r="O705" s="4">
        <v>0</v>
      </c>
      <c r="P705" s="4">
        <v>0.11</v>
      </c>
      <c r="Q705" s="4">
        <v>4094</v>
      </c>
      <c r="R705" s="4">
        <f t="shared" si="69"/>
        <v>0.25795971410006496</v>
      </c>
      <c r="S705" s="4">
        <v>4202.0879999999997</v>
      </c>
      <c r="T705">
        <v>5.8</v>
      </c>
      <c r="Z705" s="5">
        <v>101.6</v>
      </c>
      <c r="AA705">
        <v>8524.5370000000003</v>
      </c>
      <c r="AB705">
        <v>7974.4530000000004</v>
      </c>
    </row>
    <row r="706" spans="1:28" x14ac:dyDescent="0.2">
      <c r="A706" s="4" t="s">
        <v>97</v>
      </c>
      <c r="B706" s="4" t="str">
        <f t="shared" ref="B706:B769" si="70">CONCATENATE(A706,D706)</f>
        <v>Strachowka2016</v>
      </c>
      <c r="C706" s="4" t="s">
        <v>107</v>
      </c>
      <c r="D706" s="4">
        <v>2016</v>
      </c>
      <c r="E706" s="4">
        <v>0.5</v>
      </c>
      <c r="F706" s="4">
        <v>2758</v>
      </c>
      <c r="G706" s="4">
        <v>0.24424875045739836</v>
      </c>
      <c r="H706" s="4">
        <v>0</v>
      </c>
      <c r="I706" s="4">
        <v>0</v>
      </c>
      <c r="J706" s="4">
        <v>1</v>
      </c>
      <c r="K706" s="4">
        <v>0.42717998700454846</v>
      </c>
      <c r="L706" s="4">
        <v>10773</v>
      </c>
      <c r="M706" s="4">
        <v>36.258158085569256</v>
      </c>
      <c r="N706" s="4">
        <v>47.68</v>
      </c>
      <c r="O706" s="4">
        <v>0</v>
      </c>
      <c r="P706" s="4">
        <v>9.3000000000000013E-2</v>
      </c>
      <c r="Q706" s="4">
        <v>4047</v>
      </c>
      <c r="R706" s="4">
        <f t="shared" si="69"/>
        <v>0.25601039636127354</v>
      </c>
      <c r="S706" s="4">
        <v>3976.5569999999998</v>
      </c>
      <c r="T706">
        <v>6.08</v>
      </c>
      <c r="Z706" s="5">
        <v>106.8</v>
      </c>
      <c r="AA706">
        <v>10873.18</v>
      </c>
      <c r="AB706">
        <v>9937.5409999999993</v>
      </c>
    </row>
    <row r="707" spans="1:28" x14ac:dyDescent="0.2">
      <c r="A707" s="4" t="s">
        <v>97</v>
      </c>
      <c r="B707" s="4" t="str">
        <f t="shared" si="70"/>
        <v>Strachowka2017</v>
      </c>
      <c r="C707" s="4" t="s">
        <v>107</v>
      </c>
      <c r="D707" s="4">
        <v>2017</v>
      </c>
      <c r="E707" s="4">
        <v>0.5</v>
      </c>
      <c r="F707" s="4">
        <v>2751</v>
      </c>
      <c r="G707" s="4">
        <v>0.25082727941955668</v>
      </c>
      <c r="H707" s="4">
        <v>0</v>
      </c>
      <c r="I707" s="4">
        <v>0</v>
      </c>
      <c r="J707" s="4">
        <v>1</v>
      </c>
      <c r="K707" s="4">
        <v>0.42717998700454846</v>
      </c>
      <c r="L707" s="4">
        <v>10773</v>
      </c>
      <c r="M707" s="4">
        <v>36.350418029807344</v>
      </c>
      <c r="N707" s="4">
        <v>47.68</v>
      </c>
      <c r="O707" s="4">
        <v>0</v>
      </c>
      <c r="P707" s="4">
        <v>6.4000000000000001E-2</v>
      </c>
      <c r="Q707" s="4">
        <v>4357</v>
      </c>
      <c r="R707" s="4">
        <f t="shared" si="69"/>
        <v>0.2553606237816764</v>
      </c>
      <c r="S707" s="4">
        <v>4402.5600000000004</v>
      </c>
      <c r="T707">
        <v>6.08</v>
      </c>
      <c r="Z707" s="5">
        <v>107.1</v>
      </c>
      <c r="AA707">
        <v>11008.68</v>
      </c>
      <c r="AB707">
        <v>10050.799999999999</v>
      </c>
    </row>
    <row r="708" spans="1:28" x14ac:dyDescent="0.2">
      <c r="A708" s="4" t="s">
        <v>97</v>
      </c>
      <c r="B708" s="4" t="str">
        <f t="shared" si="70"/>
        <v>Strachowka2018</v>
      </c>
      <c r="C708" s="4" t="s">
        <v>107</v>
      </c>
      <c r="D708" s="4">
        <v>2018</v>
      </c>
      <c r="E708" s="4">
        <v>0.5</v>
      </c>
      <c r="F708" s="4">
        <v>2742</v>
      </c>
      <c r="G708" s="4">
        <v>0.26264492791577354</v>
      </c>
      <c r="H708" s="4">
        <v>0</v>
      </c>
      <c r="I708" s="4">
        <v>0</v>
      </c>
      <c r="J708" s="4">
        <v>1</v>
      </c>
      <c r="K708" s="4">
        <v>0.42717998700454846</v>
      </c>
      <c r="L708" s="4">
        <v>10773</v>
      </c>
      <c r="M708" s="4">
        <v>18.234865061998541</v>
      </c>
      <c r="N708" s="4">
        <v>47.68</v>
      </c>
      <c r="O708" s="4">
        <v>0</v>
      </c>
      <c r="P708" s="4">
        <v>4.8000000000000001E-2</v>
      </c>
      <c r="Q708" s="4">
        <v>4586</v>
      </c>
      <c r="R708" s="4">
        <f t="shared" si="69"/>
        <v>0.25452520189362293</v>
      </c>
      <c r="S708" s="4">
        <v>4502.7950000000001</v>
      </c>
      <c r="T708">
        <v>9.9400000000000013</v>
      </c>
      <c r="Z708" s="5">
        <v>102.2</v>
      </c>
      <c r="AA708">
        <v>8795.5339999999997</v>
      </c>
      <c r="AB708">
        <v>8200.9629999999997</v>
      </c>
    </row>
    <row r="709" spans="1:28" x14ac:dyDescent="0.2">
      <c r="A709" s="4" t="s">
        <v>97</v>
      </c>
      <c r="B709" s="4" t="str">
        <f t="shared" si="70"/>
        <v>Strachowka2019</v>
      </c>
      <c r="C709" s="4" t="s">
        <v>107</v>
      </c>
      <c r="D709" s="4">
        <v>2019</v>
      </c>
      <c r="E709" s="4">
        <f>VLOOKUP(A709,Sheet1!$A:$B,2,0)</f>
        <v>3</v>
      </c>
      <c r="H709" s="4">
        <v>0</v>
      </c>
      <c r="I709" s="4">
        <v>0</v>
      </c>
      <c r="J709" s="4">
        <v>1</v>
      </c>
      <c r="Z709" s="5"/>
    </row>
    <row r="710" spans="1:28" x14ac:dyDescent="0.2">
      <c r="A710" s="4" t="s">
        <v>98</v>
      </c>
      <c r="B710" s="4" t="str">
        <f t="shared" si="70"/>
        <v>Sulejowek2008</v>
      </c>
      <c r="C710" s="4" t="s">
        <v>106</v>
      </c>
      <c r="D710" s="4">
        <v>2008</v>
      </c>
      <c r="E710" s="4">
        <v>169</v>
      </c>
      <c r="F710" s="4">
        <v>18829</v>
      </c>
      <c r="G710" s="4">
        <v>0.98172417820228963</v>
      </c>
      <c r="H710" s="4">
        <v>1</v>
      </c>
      <c r="I710" s="4">
        <v>0</v>
      </c>
      <c r="J710" s="4">
        <v>0</v>
      </c>
      <c r="K710" s="4">
        <v>0.28497669601242875</v>
      </c>
      <c r="L710" s="4">
        <v>1931</v>
      </c>
      <c r="M710" s="4">
        <v>10.621913006532477</v>
      </c>
      <c r="N710" s="4">
        <v>17.399999999999999</v>
      </c>
      <c r="O710" s="4">
        <v>1</v>
      </c>
      <c r="P710" s="4">
        <v>2.3E-2</v>
      </c>
      <c r="R710" s="4">
        <f t="shared" ref="R710:R720" si="71">F710/L710</f>
        <v>9.7509062661833248</v>
      </c>
      <c r="S710" s="4">
        <v>6432.0630000000001</v>
      </c>
      <c r="T710">
        <v>55.1</v>
      </c>
      <c r="U710">
        <f>VLOOKUP(B710,srednia_mediana!$C:$E,2,0)</f>
        <v>656.33522898426497</v>
      </c>
      <c r="W710">
        <f>VLOOKUP(B710,po_typach_srednie!C:F,4,0)</f>
        <v>850.17154917234302</v>
      </c>
      <c r="X710">
        <f>VLOOKUP(B710,po_typach_srednie!$C:$F,3,0)</f>
        <v>382.12775164503302</v>
      </c>
      <c r="Y710">
        <f>VLOOKUP(B710,srednia_mediana!$C:$E,3,0)</f>
        <v>514.69221958654498</v>
      </c>
      <c r="Z710" s="5">
        <v>105.6</v>
      </c>
      <c r="AA710">
        <v>10331.18</v>
      </c>
      <c r="AB710">
        <v>9484.5210000000006</v>
      </c>
    </row>
    <row r="711" spans="1:28" x14ac:dyDescent="0.2">
      <c r="A711" s="4" t="s">
        <v>98</v>
      </c>
      <c r="B711" s="4" t="str">
        <f t="shared" si="70"/>
        <v>Sulejowek2009</v>
      </c>
      <c r="C711" s="4" t="s">
        <v>106</v>
      </c>
      <c r="D711" s="4">
        <v>2009</v>
      </c>
      <c r="E711" s="4">
        <v>147</v>
      </c>
      <c r="F711" s="4">
        <v>18980</v>
      </c>
      <c r="G711" s="4">
        <v>1.0043796559222919</v>
      </c>
      <c r="H711" s="4">
        <v>1</v>
      </c>
      <c r="I711" s="4">
        <v>0</v>
      </c>
      <c r="J711" s="4">
        <v>0</v>
      </c>
      <c r="K711" s="4">
        <v>0.28541688244432933</v>
      </c>
      <c r="L711" s="4">
        <v>1931</v>
      </c>
      <c r="M711" s="4">
        <v>10.537407797681771</v>
      </c>
      <c r="N711" s="4">
        <v>17.399999999999999</v>
      </c>
      <c r="O711" s="4">
        <v>1</v>
      </c>
      <c r="P711" s="4">
        <v>2.8999999999999998E-2</v>
      </c>
      <c r="R711" s="4">
        <f t="shared" si="71"/>
        <v>9.8291040911444849</v>
      </c>
      <c r="S711" s="4">
        <v>6545.1350000000002</v>
      </c>
      <c r="T711">
        <v>53.100000000000009</v>
      </c>
      <c r="U711">
        <f>VLOOKUP(B711,srednia_mediana!$C:$E,2,0)</f>
        <v>685.39833569212101</v>
      </c>
      <c r="W711">
        <f>VLOOKUP(B711,po_typach_srednie!C:F,4,0)</f>
        <v>909.89334357157202</v>
      </c>
      <c r="X711">
        <f>VLOOKUP(B711,po_typach_srednie!$C:$F,3,0)</f>
        <v>302.43626342717602</v>
      </c>
      <c r="Y711">
        <f>VLOOKUP(B711,srednia_mediana!$C:$E,3,0)</f>
        <v>589.36174551714805</v>
      </c>
      <c r="Z711" s="5">
        <v>101.4</v>
      </c>
      <c r="AA711">
        <v>8434.2049999999999</v>
      </c>
      <c r="AB711">
        <v>7898.95</v>
      </c>
    </row>
    <row r="712" spans="1:28" x14ac:dyDescent="0.2">
      <c r="A712" s="4" t="s">
        <v>98</v>
      </c>
      <c r="B712" s="4" t="str">
        <f t="shared" si="70"/>
        <v>Sulejowek2010</v>
      </c>
      <c r="C712" s="4" t="s">
        <v>106</v>
      </c>
      <c r="D712" s="4">
        <v>2010</v>
      </c>
      <c r="E712" s="4">
        <v>133</v>
      </c>
      <c r="F712" s="4">
        <v>19204</v>
      </c>
      <c r="G712" s="4">
        <v>1.0288832339314302</v>
      </c>
      <c r="H712" s="4">
        <v>1</v>
      </c>
      <c r="I712" s="4">
        <v>0</v>
      </c>
      <c r="J712" s="4">
        <v>0</v>
      </c>
      <c r="K712" s="4">
        <v>0.28139306059036767</v>
      </c>
      <c r="L712" s="4">
        <v>1931</v>
      </c>
      <c r="M712" s="4">
        <v>10.414496979795876</v>
      </c>
      <c r="N712" s="4">
        <v>17.399999999999999</v>
      </c>
      <c r="O712" s="4">
        <v>1</v>
      </c>
      <c r="P712" s="4">
        <v>0.03</v>
      </c>
      <c r="R712" s="4">
        <f t="shared" si="71"/>
        <v>9.9451061626100472</v>
      </c>
      <c r="S712" s="4">
        <v>4698.2849999999999</v>
      </c>
      <c r="T712">
        <v>53.100000000000009</v>
      </c>
      <c r="U712">
        <f>VLOOKUP(B712,srednia_mediana!$C:$E,2,0)</f>
        <v>1155.2021958687001</v>
      </c>
      <c r="V712">
        <f>VLOOKUP(B712,po_typach_srednie!$C:$F,2,0)</f>
        <v>4449.3647952675001</v>
      </c>
      <c r="W712">
        <f>VLOOKUP(B712,po_typach_srednie!C:F,4,0)</f>
        <v>744.153265052807</v>
      </c>
      <c r="X712">
        <f>VLOOKUP(B712,po_typach_srednie!$C:$F,3,0)</f>
        <v>330.79587308825501</v>
      </c>
      <c r="Y712">
        <f>VLOOKUP(B712,srednia_mediana!$C:$E,3,0)</f>
        <v>1055.72798717102</v>
      </c>
      <c r="Z712" s="5">
        <v>101.1</v>
      </c>
      <c r="AA712">
        <v>8298.7060000000001</v>
      </c>
      <c r="AB712">
        <v>7785.6949999999997</v>
      </c>
    </row>
    <row r="713" spans="1:28" x14ac:dyDescent="0.2">
      <c r="A713" s="4" t="s">
        <v>98</v>
      </c>
      <c r="B713" s="4" t="str">
        <f t="shared" si="70"/>
        <v>Sulejowek2011</v>
      </c>
      <c r="C713" s="4" t="s">
        <v>106</v>
      </c>
      <c r="D713" s="4">
        <v>2011</v>
      </c>
      <c r="E713" s="4">
        <v>125</v>
      </c>
      <c r="F713" s="4">
        <v>19323</v>
      </c>
      <c r="G713" s="4">
        <v>0.97838332911225057</v>
      </c>
      <c r="H713" s="4">
        <v>1</v>
      </c>
      <c r="I713" s="4">
        <v>0</v>
      </c>
      <c r="J713" s="4">
        <v>0</v>
      </c>
      <c r="K713" s="4">
        <v>0.28138788192646297</v>
      </c>
      <c r="L713" s="4">
        <v>1931</v>
      </c>
      <c r="M713" s="4">
        <v>15.525539512498058</v>
      </c>
      <c r="N713" s="4">
        <v>17.399999999999999</v>
      </c>
      <c r="O713" s="4">
        <v>1</v>
      </c>
      <c r="P713" s="4">
        <v>3.6000000000000004E-2</v>
      </c>
      <c r="R713" s="4">
        <f t="shared" si="71"/>
        <v>10.006732263076126</v>
      </c>
      <c r="S713" s="4">
        <v>5791.3190000000004</v>
      </c>
      <c r="T713">
        <v>51.7</v>
      </c>
      <c r="U713">
        <f>VLOOKUP(B713,srednia_mediana!$C:$E,2,0)</f>
        <v>932.32664464490301</v>
      </c>
      <c r="V713">
        <f>VLOOKUP(B713,po_typach_srednie!$C:$F,2,0)</f>
        <v>1884.5044434065001</v>
      </c>
      <c r="W713">
        <f>VLOOKUP(B713,po_typach_srednie!C:F,4,0)</f>
        <v>870.59711942883098</v>
      </c>
      <c r="X713">
        <f>VLOOKUP(B713,po_typach_srednie!$C:$F,3,0)</f>
        <v>292.729211267783</v>
      </c>
      <c r="Y713">
        <f>VLOOKUP(B713,srednia_mediana!$C:$E,3,0)</f>
        <v>521.10913149871999</v>
      </c>
      <c r="Z713" s="5">
        <v>100.4</v>
      </c>
      <c r="AA713">
        <v>7982.5429999999997</v>
      </c>
      <c r="AB713">
        <v>7521.433</v>
      </c>
    </row>
    <row r="714" spans="1:28" x14ac:dyDescent="0.2">
      <c r="A714" s="4" t="s">
        <v>98</v>
      </c>
      <c r="B714" s="4" t="str">
        <f t="shared" si="70"/>
        <v>Sulejowek2012</v>
      </c>
      <c r="C714" s="4" t="s">
        <v>106</v>
      </c>
      <c r="D714" s="4">
        <v>2012</v>
      </c>
      <c r="E714" s="4">
        <v>143</v>
      </c>
      <c r="F714" s="4">
        <v>19328</v>
      </c>
      <c r="G714" s="4">
        <v>0.99789169330948779</v>
      </c>
      <c r="H714" s="4">
        <v>1</v>
      </c>
      <c r="I714" s="4">
        <v>0</v>
      </c>
      <c r="J714" s="4">
        <v>0</v>
      </c>
      <c r="K714" s="4">
        <v>0.28257897462454684</v>
      </c>
      <c r="L714" s="4">
        <v>1931</v>
      </c>
      <c r="M714" s="4">
        <v>20.695364238410598</v>
      </c>
      <c r="N714" s="4">
        <v>17.399999999999999</v>
      </c>
      <c r="O714" s="4">
        <v>1</v>
      </c>
      <c r="P714" s="4">
        <v>4.5999999999999999E-2</v>
      </c>
      <c r="R714" s="4">
        <f t="shared" si="71"/>
        <v>10.009321595028483</v>
      </c>
      <c r="S714" s="4">
        <v>5979.7730000000001</v>
      </c>
      <c r="T714">
        <v>54</v>
      </c>
      <c r="U714">
        <f>VLOOKUP(B714,srednia_mediana!$C:$E,2,0)</f>
        <v>1839.9924629659599</v>
      </c>
      <c r="V714">
        <f>VLOOKUP(B714,po_typach_srednie!$C:$F,2,0)</f>
        <v>3726.2373636945399</v>
      </c>
      <c r="W714">
        <f>VLOOKUP(B714,po_typach_srednie!C:F,4,0)</f>
        <v>964.31808468930103</v>
      </c>
      <c r="X714">
        <f>VLOOKUP(B714,po_typach_srednie!$C:$F,3,0)</f>
        <v>318.09839793232902</v>
      </c>
      <c r="Y714">
        <f>VLOOKUP(B714,srednia_mediana!$C:$E,3,0)</f>
        <v>2058.6648447614898</v>
      </c>
      <c r="Z714" s="5">
        <v>99.5</v>
      </c>
      <c r="AA714">
        <v>7576.0469999999996</v>
      </c>
      <c r="AB714">
        <v>7181.6670000000004</v>
      </c>
    </row>
    <row r="715" spans="1:28" x14ac:dyDescent="0.2">
      <c r="A715" s="4" t="s">
        <v>98</v>
      </c>
      <c r="B715" s="4" t="str">
        <f t="shared" si="70"/>
        <v>Sulejowek2013</v>
      </c>
      <c r="C715" s="4" t="s">
        <v>106</v>
      </c>
      <c r="D715" s="4">
        <v>2013</v>
      </c>
      <c r="E715" s="4">
        <v>101</v>
      </c>
      <c r="F715" s="4">
        <v>19311</v>
      </c>
      <c r="G715" s="4">
        <v>1.0035985099804419</v>
      </c>
      <c r="H715" s="4">
        <v>1</v>
      </c>
      <c r="I715" s="4">
        <v>0</v>
      </c>
      <c r="J715" s="4">
        <v>0</v>
      </c>
      <c r="K715" s="4">
        <v>0.26981356809943036</v>
      </c>
      <c r="L715" s="4">
        <v>1931</v>
      </c>
      <c r="M715" s="4">
        <v>20.713582932007665</v>
      </c>
      <c r="N715" s="4">
        <v>17.399999999999999</v>
      </c>
      <c r="O715" s="4">
        <v>1</v>
      </c>
      <c r="P715" s="4">
        <v>4.9000000000000002E-2</v>
      </c>
      <c r="R715" s="4">
        <f t="shared" si="71"/>
        <v>10.000517866390471</v>
      </c>
      <c r="S715" s="4">
        <v>4396.7579999999998</v>
      </c>
      <c r="T715">
        <v>35.330000000000005</v>
      </c>
      <c r="U715">
        <f>VLOOKUP(B715,srednia_mediana!$C:$E,2,0)</f>
        <v>2950.8562809537898</v>
      </c>
      <c r="V715">
        <f>VLOOKUP(B715,po_typach_srednie!$C:$F,2,0)</f>
        <v>4949.2502284316897</v>
      </c>
      <c r="W715">
        <f>VLOOKUP(B715,po_typach_srednie!C:F,4,0)</f>
        <v>540.69444507179298</v>
      </c>
      <c r="X715">
        <f>VLOOKUP(B715,po_typach_srednie!$C:$F,3,0)</f>
        <v>274.159860350982</v>
      </c>
      <c r="Y715">
        <f>VLOOKUP(B715,srednia_mediana!$C:$E,3,0)</f>
        <v>2966.6253067387502</v>
      </c>
      <c r="Z715" s="5">
        <v>101.2</v>
      </c>
      <c r="AA715">
        <v>8343.8719999999994</v>
      </c>
      <c r="AB715">
        <v>7823.4459999999999</v>
      </c>
    </row>
    <row r="716" spans="1:28" x14ac:dyDescent="0.2">
      <c r="A716" s="4" t="s">
        <v>98</v>
      </c>
      <c r="B716" s="4" t="str">
        <f t="shared" si="70"/>
        <v>Sulejowek2014</v>
      </c>
      <c r="C716" s="4" t="s">
        <v>106</v>
      </c>
      <c r="D716" s="4">
        <v>2014</v>
      </c>
      <c r="E716" s="4">
        <v>126</v>
      </c>
      <c r="F716" s="4">
        <v>19411</v>
      </c>
      <c r="G716" s="4">
        <v>1.0285847510495141</v>
      </c>
      <c r="H716" s="4">
        <v>1</v>
      </c>
      <c r="I716" s="4">
        <v>0</v>
      </c>
      <c r="J716" s="4">
        <v>0</v>
      </c>
      <c r="K716" s="4">
        <v>0.27053340238218537</v>
      </c>
      <c r="L716" s="4">
        <v>1931</v>
      </c>
      <c r="M716" s="4">
        <v>20.606872391942712</v>
      </c>
      <c r="N716" s="4">
        <v>17.399999999999999</v>
      </c>
      <c r="O716" s="4">
        <v>1</v>
      </c>
      <c r="P716" s="4">
        <v>0.04</v>
      </c>
      <c r="R716" s="4">
        <f t="shared" si="71"/>
        <v>10.052304505437597</v>
      </c>
      <c r="S716" s="4">
        <v>4283.6859999999997</v>
      </c>
      <c r="T716">
        <v>36.74</v>
      </c>
      <c r="U716">
        <f>VLOOKUP(B716,srednia_mediana!$C:$E,2,0)</f>
        <v>1549.45514236709</v>
      </c>
      <c r="V716">
        <f>VLOOKUP(B716,po_typach_srednie!$C:$F,2,0)</f>
        <v>4414.3056694786801</v>
      </c>
      <c r="W716">
        <f>VLOOKUP(B716,po_typach_srednie!C:F,4,0)</f>
        <v>810.98685551091705</v>
      </c>
      <c r="X716">
        <f>VLOOKUP(B716,po_typach_srednie!$C:$F,3,0)</f>
        <v>253.750151626611</v>
      </c>
      <c r="Y716">
        <f>VLOOKUP(B716,srednia_mediana!$C:$E,3,0)</f>
        <v>1433.9533576510401</v>
      </c>
      <c r="Z716" s="5">
        <v>101.6</v>
      </c>
      <c r="AA716">
        <v>8524.5370000000003</v>
      </c>
      <c r="AB716">
        <v>7974.4530000000004</v>
      </c>
    </row>
    <row r="717" spans="1:28" x14ac:dyDescent="0.2">
      <c r="A717" s="4" t="s">
        <v>98</v>
      </c>
      <c r="B717" s="4" t="str">
        <f t="shared" si="70"/>
        <v>Sulejowek2015</v>
      </c>
      <c r="C717" s="4" t="s">
        <v>106</v>
      </c>
      <c r="D717" s="4">
        <v>2015</v>
      </c>
      <c r="E717" s="4">
        <v>87</v>
      </c>
      <c r="F717" s="4">
        <v>19481</v>
      </c>
      <c r="G717" s="4">
        <v>1.0335548567204458</v>
      </c>
      <c r="H717" s="4">
        <v>1</v>
      </c>
      <c r="I717" s="4">
        <v>0</v>
      </c>
      <c r="J717" s="4">
        <v>0</v>
      </c>
      <c r="K717" s="4">
        <v>0.27048679440704293</v>
      </c>
      <c r="L717" s="4">
        <v>1931</v>
      </c>
      <c r="M717" s="4">
        <v>20.532826856937529</v>
      </c>
      <c r="N717" s="4">
        <v>17.399999999999999</v>
      </c>
      <c r="O717" s="4">
        <v>1</v>
      </c>
      <c r="P717" s="4">
        <v>3.2000000000000001E-2</v>
      </c>
      <c r="Q717" s="4">
        <v>3972</v>
      </c>
      <c r="R717" s="4">
        <f t="shared" si="71"/>
        <v>10.088555152770585</v>
      </c>
      <c r="S717" s="4">
        <v>4019.85</v>
      </c>
      <c r="T717">
        <v>88.34</v>
      </c>
      <c r="U717">
        <f>VLOOKUP(B717,srednia_mediana!$C:$E,2,0)</f>
        <v>2940.5147502837999</v>
      </c>
      <c r="V717">
        <f>VLOOKUP(B717,po_typach_srednie!$C:$F,2,0)</f>
        <v>4506.0281308744597</v>
      </c>
      <c r="W717">
        <f>VLOOKUP(B717,po_typach_srednie!C:F,4,0)</f>
        <v>560.41513763505998</v>
      </c>
      <c r="X717">
        <f>VLOOKUP(B717,po_typach_srednie!$C:$F,3,0)</f>
        <v>267.70837195196998</v>
      </c>
      <c r="Y717">
        <f>VLOOKUP(B717,srednia_mediana!$C:$E,3,0)</f>
        <v>2997.58871703247</v>
      </c>
      <c r="Z717" s="5">
        <v>106.8</v>
      </c>
      <c r="AA717">
        <v>10873.18</v>
      </c>
      <c r="AB717">
        <v>9937.5409999999993</v>
      </c>
    </row>
    <row r="718" spans="1:28" x14ac:dyDescent="0.2">
      <c r="A718" s="4" t="s">
        <v>98</v>
      </c>
      <c r="B718" s="4" t="str">
        <f t="shared" si="70"/>
        <v>Sulejowek2016</v>
      </c>
      <c r="C718" s="4" t="s">
        <v>106</v>
      </c>
      <c r="D718" s="4">
        <v>2016</v>
      </c>
      <c r="E718" s="4">
        <v>89</v>
      </c>
      <c r="F718" s="4">
        <v>19489</v>
      </c>
      <c r="G718" s="4">
        <v>1.0414643581872607</v>
      </c>
      <c r="H718" s="4">
        <v>1</v>
      </c>
      <c r="I718" s="4">
        <v>0</v>
      </c>
      <c r="J718" s="4">
        <v>0</v>
      </c>
      <c r="K718" s="4">
        <v>0.26999482133609531</v>
      </c>
      <c r="L718" s="4">
        <v>1931</v>
      </c>
      <c r="M718" s="4">
        <v>25.65549797321566</v>
      </c>
      <c r="N718" s="4">
        <v>17.399999999999999</v>
      </c>
      <c r="O718" s="4">
        <v>1</v>
      </c>
      <c r="P718" s="4">
        <v>2.6000000000000002E-2</v>
      </c>
      <c r="Q718" s="4">
        <v>3717</v>
      </c>
      <c r="R718" s="4">
        <f t="shared" si="71"/>
        <v>10.092698083894355</v>
      </c>
      <c r="S718" s="4">
        <v>3680.6329999999998</v>
      </c>
      <c r="T718">
        <v>84.469999999999985</v>
      </c>
      <c r="U718">
        <f>VLOOKUP(B718,srednia_mediana!$C:$E,2,0)</f>
        <v>2156.01301192339</v>
      </c>
      <c r="V718">
        <f>VLOOKUP(B718,po_typach_srednie!$C:$F,2,0)</f>
        <v>3997.93431698105</v>
      </c>
      <c r="W718">
        <f>VLOOKUP(B718,po_typach_srednie!C:F,4,0)</f>
        <v>897.366786800667</v>
      </c>
      <c r="Y718">
        <f>VLOOKUP(B718,srednia_mediana!$C:$E,3,0)</f>
        <v>1943.43912483965</v>
      </c>
      <c r="Z718" s="5">
        <v>107.1</v>
      </c>
      <c r="AA718">
        <v>11008.68</v>
      </c>
      <c r="AB718">
        <v>10050.799999999999</v>
      </c>
    </row>
    <row r="719" spans="1:28" x14ac:dyDescent="0.2">
      <c r="A719" s="4" t="s">
        <v>98</v>
      </c>
      <c r="B719" s="4" t="str">
        <f t="shared" si="70"/>
        <v>Sulejowek2017</v>
      </c>
      <c r="C719" s="4" t="s">
        <v>106</v>
      </c>
      <c r="D719" s="4">
        <v>2017</v>
      </c>
      <c r="E719" s="4">
        <v>134</v>
      </c>
      <c r="F719" s="4">
        <v>19663</v>
      </c>
      <c r="G719" s="4">
        <v>1.0269041469469546</v>
      </c>
      <c r="H719" s="4">
        <v>1</v>
      </c>
      <c r="I719" s="4">
        <v>0</v>
      </c>
      <c r="J719" s="4">
        <v>0</v>
      </c>
      <c r="K719" s="4">
        <v>0.26874158467115489</v>
      </c>
      <c r="L719" s="4">
        <v>1931</v>
      </c>
      <c r="M719" s="4">
        <v>30.514163657631084</v>
      </c>
      <c r="N719" s="4">
        <v>17.399999999999999</v>
      </c>
      <c r="O719" s="4">
        <v>1</v>
      </c>
      <c r="P719" s="4">
        <v>2.1000000000000001E-2</v>
      </c>
      <c r="Q719" s="4">
        <v>4274</v>
      </c>
      <c r="R719" s="4">
        <f t="shared" si="71"/>
        <v>10.182806835836354</v>
      </c>
      <c r="S719" s="4">
        <v>4321.3770000000004</v>
      </c>
      <c r="T719">
        <v>84.35</v>
      </c>
      <c r="U719">
        <f>VLOOKUP(B719,srednia_mediana!$C:$E,2,0)</f>
        <v>3032.8142046057201</v>
      </c>
      <c r="V719">
        <f>VLOOKUP(B719,po_typach_srednie!$C:$F,2,0)</f>
        <v>4653.4675771305401</v>
      </c>
      <c r="W719">
        <f>VLOOKUP(B719,po_typach_srednie!C:F,4,0)</f>
        <v>740.21421064078595</v>
      </c>
      <c r="X719">
        <f>VLOOKUP(B719,po_typach_srednie!$C:$F,3,0)</f>
        <v>253.841009781287</v>
      </c>
      <c r="Y719">
        <f>VLOOKUP(B719,srednia_mediana!$C:$E,3,0)</f>
        <v>3020.2658751938302</v>
      </c>
      <c r="Z719" s="5">
        <v>102.2</v>
      </c>
      <c r="AA719">
        <v>8795.5339999999997</v>
      </c>
      <c r="AB719">
        <v>8200.9629999999997</v>
      </c>
    </row>
    <row r="720" spans="1:28" x14ac:dyDescent="0.2">
      <c r="A720" s="4" t="s">
        <v>98</v>
      </c>
      <c r="B720" s="4" t="str">
        <f t="shared" si="70"/>
        <v>Sulejowek2018</v>
      </c>
      <c r="C720" s="4" t="s">
        <v>106</v>
      </c>
      <c r="D720" s="4">
        <v>2018</v>
      </c>
      <c r="E720" s="4">
        <v>138</v>
      </c>
      <c r="F720" s="4">
        <v>19714</v>
      </c>
      <c r="G720" s="4">
        <v>0.93142078817864737</v>
      </c>
      <c r="H720" s="4">
        <v>1</v>
      </c>
      <c r="I720" s="4">
        <v>0</v>
      </c>
      <c r="J720" s="4">
        <v>0</v>
      </c>
      <c r="K720" s="4">
        <v>0.2676540652511652</v>
      </c>
      <c r="L720" s="4">
        <v>1931</v>
      </c>
      <c r="M720" s="4">
        <v>30.435223698894184</v>
      </c>
      <c r="N720" s="4">
        <v>17.399999999999999</v>
      </c>
      <c r="O720" s="4">
        <v>1</v>
      </c>
      <c r="P720" s="4">
        <v>2.2000000000000002E-2</v>
      </c>
      <c r="Q720" s="4">
        <v>4531</v>
      </c>
      <c r="R720" s="4">
        <f t="shared" si="71"/>
        <v>10.209218021750388</v>
      </c>
      <c r="S720" s="4">
        <v>4472.1400000000003</v>
      </c>
      <c r="T720">
        <v>88.65</v>
      </c>
      <c r="U720">
        <f>VLOOKUP(B720,srednia_mediana!$C:$E,2,0)</f>
        <v>3193.91074480117</v>
      </c>
      <c r="V720">
        <f>VLOOKUP(B720,po_typach_srednie!$C:$F,2,0)</f>
        <v>4996.8238090590603</v>
      </c>
      <c r="W720">
        <f>VLOOKUP(B720,po_typach_srednie!C:F,4,0)</f>
        <v>1087.82088774458</v>
      </c>
      <c r="X720">
        <f>VLOOKUP(B720,po_typach_srednie!$C:$F,3,0)</f>
        <v>257.43522490015903</v>
      </c>
      <c r="Y720">
        <f>VLOOKUP(B720,srednia_mediana!$C:$E,3,0)</f>
        <v>3296.8364865256099</v>
      </c>
      <c r="Z720" s="5">
        <v>105.1</v>
      </c>
      <c r="AA720">
        <v>10105.35</v>
      </c>
      <c r="AB720">
        <v>9295.7630000000008</v>
      </c>
    </row>
    <row r="721" spans="1:28" x14ac:dyDescent="0.2">
      <c r="A721" s="4" t="s">
        <v>98</v>
      </c>
      <c r="B721" s="4" t="str">
        <f t="shared" si="70"/>
        <v>Sulejowek2019</v>
      </c>
      <c r="C721" s="4" t="s">
        <v>106</v>
      </c>
      <c r="D721" s="4">
        <v>2019</v>
      </c>
      <c r="E721" s="4">
        <f>VLOOKUP(A721,Sheet1!$A:$B,2,0)</f>
        <v>167</v>
      </c>
      <c r="H721" s="4">
        <v>1</v>
      </c>
      <c r="I721" s="4">
        <v>0</v>
      </c>
      <c r="J721" s="4">
        <v>0</v>
      </c>
      <c r="U721">
        <f>VLOOKUP(B721,srednia_mediana!$C:$E,2,0)</f>
        <v>3121.02942485223</v>
      </c>
      <c r="V721">
        <f>VLOOKUP(B721,po_typach_srednie!$C:$F,2,0)</f>
        <v>5312.8048545292204</v>
      </c>
      <c r="W721">
        <f>VLOOKUP(B721,po_typach_srednie!C:F,4,0)</f>
        <v>1222.39687472847</v>
      </c>
      <c r="X721">
        <f>VLOOKUP(B721,po_typach_srednie!$C:$F,3,0)</f>
        <v>286.63526517158198</v>
      </c>
      <c r="Y721">
        <f>VLOOKUP(B721,srednia_mediana!$C:$E,3,0)</f>
        <v>3117.0722168031998</v>
      </c>
      <c r="Z721" s="5"/>
    </row>
    <row r="722" spans="1:28" x14ac:dyDescent="0.2">
      <c r="A722" s="4" t="s">
        <v>25</v>
      </c>
      <c r="B722" s="4" t="str">
        <f t="shared" si="70"/>
        <v>Tarczyn2008</v>
      </c>
      <c r="C722" s="4" t="s">
        <v>108</v>
      </c>
      <c r="D722" s="4">
        <v>2008</v>
      </c>
      <c r="E722" s="4">
        <v>29</v>
      </c>
      <c r="F722" s="4">
        <v>10668</v>
      </c>
      <c r="G722" s="4">
        <v>0.51037986354409548</v>
      </c>
      <c r="H722" s="4">
        <v>0</v>
      </c>
      <c r="I722" s="4">
        <v>1</v>
      </c>
      <c r="J722" s="4">
        <v>0</v>
      </c>
      <c r="K722" s="4">
        <v>0.14425921064146321</v>
      </c>
      <c r="L722" s="4">
        <v>11427</v>
      </c>
      <c r="M722" s="4">
        <v>9.373828271466067</v>
      </c>
      <c r="N722" s="4">
        <v>30.44</v>
      </c>
      <c r="O722" s="4">
        <v>0</v>
      </c>
      <c r="P722" s="4">
        <v>3.2000000000000001E-2</v>
      </c>
      <c r="R722" s="4">
        <f t="shared" ref="R722:R732" si="72">F722/L722</f>
        <v>0.93357836702546604</v>
      </c>
      <c r="S722" s="4">
        <v>6950.357</v>
      </c>
      <c r="T722">
        <v>9.3000000000000007</v>
      </c>
      <c r="U722">
        <f>VLOOKUP(B722,srednia_mediana!$C:$E,2,0)</f>
        <v>322.72650941336201</v>
      </c>
      <c r="W722">
        <f>VLOOKUP(B722,po_typach_srednie!C:F,4,0)</f>
        <v>322.72650941336201</v>
      </c>
      <c r="Y722">
        <f>VLOOKUP(B722,srednia_mediana!$C:$E,3,0)</f>
        <v>233.333333333333</v>
      </c>
      <c r="Z722" s="5">
        <v>101.4</v>
      </c>
      <c r="AA722">
        <v>8434.2049999999999</v>
      </c>
      <c r="AB722">
        <v>7898.95</v>
      </c>
    </row>
    <row r="723" spans="1:28" x14ac:dyDescent="0.2">
      <c r="A723" s="4" t="s">
        <v>25</v>
      </c>
      <c r="B723" s="4" t="str">
        <f t="shared" si="70"/>
        <v>Tarczyn2009</v>
      </c>
      <c r="C723" s="4" t="s">
        <v>108</v>
      </c>
      <c r="D723" s="4">
        <v>2009</v>
      </c>
      <c r="E723" s="4">
        <v>24</v>
      </c>
      <c r="F723" s="4">
        <v>10702</v>
      </c>
      <c r="G723" s="4">
        <v>0.5321197160987754</v>
      </c>
      <c r="H723" s="4">
        <v>0</v>
      </c>
      <c r="I723" s="4">
        <v>1</v>
      </c>
      <c r="J723" s="4">
        <v>0</v>
      </c>
      <c r="K723" s="4">
        <v>0.14364662641113154</v>
      </c>
      <c r="L723" s="4">
        <v>11427</v>
      </c>
      <c r="M723" s="4">
        <v>9.344047841524949</v>
      </c>
      <c r="N723" s="4">
        <v>30.44</v>
      </c>
      <c r="O723" s="4">
        <v>0</v>
      </c>
      <c r="P723" s="4">
        <v>5.5999999999999994E-2</v>
      </c>
      <c r="R723" s="4">
        <f t="shared" si="72"/>
        <v>0.93655377614421986</v>
      </c>
      <c r="S723" s="4">
        <v>7030.5550000000003</v>
      </c>
      <c r="T723">
        <v>16.700000000000003</v>
      </c>
      <c r="Z723" s="5">
        <v>101.1</v>
      </c>
      <c r="AA723">
        <v>8298.7060000000001</v>
      </c>
      <c r="AB723">
        <v>7785.6949999999997</v>
      </c>
    </row>
    <row r="724" spans="1:28" x14ac:dyDescent="0.2">
      <c r="A724" s="4" t="s">
        <v>25</v>
      </c>
      <c r="B724" s="4" t="str">
        <f t="shared" si="70"/>
        <v>Tarczyn2010</v>
      </c>
      <c r="C724" s="4" t="s">
        <v>108</v>
      </c>
      <c r="D724" s="4">
        <v>2010</v>
      </c>
      <c r="E724" s="4">
        <v>37</v>
      </c>
      <c r="F724" s="4">
        <v>11049</v>
      </c>
      <c r="G724" s="4">
        <v>0.55511995340288056</v>
      </c>
      <c r="H724" s="4">
        <v>0</v>
      </c>
      <c r="I724" s="4">
        <v>1</v>
      </c>
      <c r="J724" s="4">
        <v>0</v>
      </c>
      <c r="K724" s="4">
        <v>0.15351798372276187</v>
      </c>
      <c r="L724" s="4">
        <v>11427</v>
      </c>
      <c r="M724" s="4">
        <v>9.0505928138293061</v>
      </c>
      <c r="N724" s="4">
        <v>30.44</v>
      </c>
      <c r="O724" s="4">
        <v>0</v>
      </c>
      <c r="P724" s="4">
        <v>5.7000000000000002E-2</v>
      </c>
      <c r="R724" s="4">
        <f t="shared" si="72"/>
        <v>0.96692045156208983</v>
      </c>
      <c r="S724" s="4">
        <v>5720.6679999999997</v>
      </c>
      <c r="T724">
        <v>16.700000000000003</v>
      </c>
      <c r="Z724" s="5">
        <v>100.4</v>
      </c>
      <c r="AA724">
        <v>7982.5429999999997</v>
      </c>
      <c r="AB724">
        <v>7521.433</v>
      </c>
    </row>
    <row r="725" spans="1:28" x14ac:dyDescent="0.2">
      <c r="A725" s="4" t="s">
        <v>25</v>
      </c>
      <c r="B725" s="4" t="str">
        <f t="shared" si="70"/>
        <v>Tarczyn2011</v>
      </c>
      <c r="C725" s="4" t="s">
        <v>108</v>
      </c>
      <c r="D725" s="4">
        <v>2011</v>
      </c>
      <c r="E725" s="4">
        <v>34</v>
      </c>
      <c r="F725" s="4">
        <v>11129</v>
      </c>
      <c r="G725" s="4">
        <v>0.51839698232776044</v>
      </c>
      <c r="H725" s="4">
        <v>0</v>
      </c>
      <c r="I725" s="4">
        <v>1</v>
      </c>
      <c r="J725" s="4">
        <v>0</v>
      </c>
      <c r="K725" s="4">
        <v>0.15350923251947143</v>
      </c>
      <c r="L725" s="4">
        <v>11427</v>
      </c>
      <c r="M725" s="4">
        <v>8.9855332914008432</v>
      </c>
      <c r="N725" s="4">
        <v>30.44</v>
      </c>
      <c r="O725" s="4">
        <v>0</v>
      </c>
      <c r="P725" s="4">
        <v>5.4000000000000006E-2</v>
      </c>
      <c r="R725" s="4">
        <f t="shared" si="72"/>
        <v>0.97392141419445177</v>
      </c>
      <c r="S725" s="4">
        <v>6495.9070000000002</v>
      </c>
      <c r="T725">
        <v>17.100000000000001</v>
      </c>
      <c r="Z725" s="5">
        <v>99.5</v>
      </c>
      <c r="AA725">
        <v>7576.0469999999996</v>
      </c>
      <c r="AB725">
        <v>7181.6670000000004</v>
      </c>
    </row>
    <row r="726" spans="1:28" x14ac:dyDescent="0.2">
      <c r="A726" s="4" t="s">
        <v>25</v>
      </c>
      <c r="B726" s="4" t="str">
        <f t="shared" si="70"/>
        <v>Tarczyn2012</v>
      </c>
      <c r="C726" s="4" t="s">
        <v>108</v>
      </c>
      <c r="D726" s="4">
        <v>2012</v>
      </c>
      <c r="E726" s="4">
        <v>26</v>
      </c>
      <c r="F726" s="4">
        <v>11205</v>
      </c>
      <c r="G726" s="4">
        <v>0.54882495796436315</v>
      </c>
      <c r="H726" s="4">
        <v>0</v>
      </c>
      <c r="I726" s="4">
        <v>1</v>
      </c>
      <c r="J726" s="4">
        <v>0</v>
      </c>
      <c r="K726" s="4">
        <v>0.1536580029754091</v>
      </c>
      <c r="L726" s="4">
        <v>11427</v>
      </c>
      <c r="M726" s="4">
        <v>8.9245872378402495</v>
      </c>
      <c r="N726" s="4">
        <v>30.44</v>
      </c>
      <c r="O726" s="4">
        <v>0</v>
      </c>
      <c r="P726" s="4">
        <v>5.7999999999999996E-2</v>
      </c>
      <c r="R726" s="4">
        <f t="shared" si="72"/>
        <v>0.98057232869519562</v>
      </c>
      <c r="S726" s="4">
        <v>6629.5690000000004</v>
      </c>
      <c r="T726">
        <v>17.100000000000001</v>
      </c>
      <c r="Z726" s="5">
        <v>101.2</v>
      </c>
      <c r="AA726">
        <v>8343.8719999999994</v>
      </c>
      <c r="AB726">
        <v>7823.4459999999999</v>
      </c>
    </row>
    <row r="727" spans="1:28" x14ac:dyDescent="0.2">
      <c r="A727" s="4" t="s">
        <v>25</v>
      </c>
      <c r="B727" s="4" t="str">
        <f t="shared" si="70"/>
        <v>Tarczyn2013</v>
      </c>
      <c r="C727" s="4" t="s">
        <v>108</v>
      </c>
      <c r="D727" s="4">
        <v>2013</v>
      </c>
      <c r="E727" s="4">
        <v>47</v>
      </c>
      <c r="F727" s="4">
        <v>11263</v>
      </c>
      <c r="G727" s="4">
        <v>0.53758686306988923</v>
      </c>
      <c r="H727" s="4">
        <v>0</v>
      </c>
      <c r="I727" s="4">
        <v>1</v>
      </c>
      <c r="J727" s="4">
        <v>0</v>
      </c>
      <c r="K727" s="4">
        <v>0.15371051019515183</v>
      </c>
      <c r="L727" s="4">
        <v>11427</v>
      </c>
      <c r="M727" s="4">
        <v>17.757258279321672</v>
      </c>
      <c r="N727" s="4">
        <v>30.44</v>
      </c>
      <c r="O727" s="4">
        <v>0</v>
      </c>
      <c r="P727" s="4">
        <v>6.2E-2</v>
      </c>
      <c r="R727" s="4">
        <f t="shared" si="72"/>
        <v>0.98564802660365802</v>
      </c>
      <c r="S727" s="4">
        <v>5506.81</v>
      </c>
      <c r="T727">
        <v>18.100000000000001</v>
      </c>
      <c r="U727">
        <f>VLOOKUP(B727,srednia_mediana!$C:$E,2,0)</f>
        <v>312.89985923934</v>
      </c>
      <c r="W727">
        <f>VLOOKUP(B727,po_typach_srednie!C:F,4,0)</f>
        <v>312.89985923934103</v>
      </c>
      <c r="Y727">
        <f>VLOOKUP(B727,srednia_mediana!$C:$E,3,0)</f>
        <v>76.705692369802193</v>
      </c>
      <c r="Z727" s="5">
        <v>101.6</v>
      </c>
      <c r="AA727">
        <v>8524.5370000000003</v>
      </c>
      <c r="AB727">
        <v>7974.4530000000004</v>
      </c>
    </row>
    <row r="728" spans="1:28" x14ac:dyDescent="0.2">
      <c r="A728" s="4" t="s">
        <v>25</v>
      </c>
      <c r="B728" s="4" t="str">
        <f t="shared" si="70"/>
        <v>Tarczyn2014</v>
      </c>
      <c r="C728" s="4" t="s">
        <v>108</v>
      </c>
      <c r="D728" s="4">
        <v>2014</v>
      </c>
      <c r="E728" s="4">
        <v>41</v>
      </c>
      <c r="F728" s="4">
        <v>11278</v>
      </c>
      <c r="G728" s="4">
        <v>0.60527529806159175</v>
      </c>
      <c r="H728" s="4">
        <v>0</v>
      </c>
      <c r="I728" s="4">
        <v>1</v>
      </c>
      <c r="J728" s="4">
        <v>0</v>
      </c>
      <c r="K728" s="4">
        <v>0.15371051019515183</v>
      </c>
      <c r="L728" s="4">
        <v>11427</v>
      </c>
      <c r="M728" s="4">
        <v>17.733640716439083</v>
      </c>
      <c r="N728" s="4">
        <v>30.44</v>
      </c>
      <c r="O728" s="4">
        <v>0</v>
      </c>
      <c r="P728" s="4">
        <v>5.5E-2</v>
      </c>
      <c r="R728" s="4">
        <f t="shared" si="72"/>
        <v>0.98696070709722583</v>
      </c>
      <c r="S728" s="4">
        <v>5426.6130000000003</v>
      </c>
      <c r="T728">
        <v>18.100000000000001</v>
      </c>
      <c r="U728">
        <f>VLOOKUP(B728,srednia_mediana!$C:$E,2,0)</f>
        <v>1527.8520467675901</v>
      </c>
      <c r="V728">
        <f>VLOOKUP(B728,po_typach_srednie!$C:$F,2,0)</f>
        <v>4090.92149590196</v>
      </c>
      <c r="W728">
        <f>VLOOKUP(B728,po_typach_srednie!C:F,4,0)</f>
        <v>246.31732220041999</v>
      </c>
      <c r="Y728">
        <f>VLOOKUP(B728,srednia_mediana!$C:$E,3,0)</f>
        <v>1397.8524689529199</v>
      </c>
      <c r="Z728" s="5">
        <v>106.8</v>
      </c>
      <c r="AA728">
        <v>10873.18</v>
      </c>
      <c r="AB728">
        <v>9937.5409999999993</v>
      </c>
    </row>
    <row r="729" spans="1:28" x14ac:dyDescent="0.2">
      <c r="A729" s="4" t="s">
        <v>25</v>
      </c>
      <c r="B729" s="4" t="str">
        <f t="shared" si="70"/>
        <v>Tarczyn2015</v>
      </c>
      <c r="C729" s="4" t="s">
        <v>108</v>
      </c>
      <c r="D729" s="4">
        <v>2015</v>
      </c>
      <c r="E729" s="4">
        <v>48</v>
      </c>
      <c r="F729" s="4">
        <v>11303</v>
      </c>
      <c r="G729" s="4">
        <v>0.62342993941813118</v>
      </c>
      <c r="H729" s="4">
        <v>0</v>
      </c>
      <c r="I729" s="4">
        <v>1</v>
      </c>
      <c r="J729" s="4">
        <v>0</v>
      </c>
      <c r="K729" s="4">
        <v>0.14504769405793297</v>
      </c>
      <c r="L729" s="4">
        <v>11427</v>
      </c>
      <c r="M729" s="4">
        <v>17.694417411306734</v>
      </c>
      <c r="N729" s="4">
        <v>30.44</v>
      </c>
      <c r="O729" s="4">
        <v>0</v>
      </c>
      <c r="P729" s="4">
        <v>5.2000000000000005E-2</v>
      </c>
      <c r="Q729" s="4">
        <v>5171</v>
      </c>
      <c r="R729" s="4">
        <f t="shared" si="72"/>
        <v>0.98914850791983899</v>
      </c>
      <c r="S729" s="4">
        <v>5239.4859999999999</v>
      </c>
      <c r="T729">
        <v>15.88</v>
      </c>
      <c r="U729">
        <f>VLOOKUP(B729,srednia_mediana!$C:$E,2,0)</f>
        <v>90.899985811017899</v>
      </c>
      <c r="W729">
        <f>VLOOKUP(B729,po_typach_srednie!C:F,4,0)</f>
        <v>135.88487902198901</v>
      </c>
      <c r="X729">
        <f>VLOOKUP(B729,po_typach_srednie!$C:$F,3,0)</f>
        <v>56.411567682606503</v>
      </c>
      <c r="Y729">
        <f>VLOOKUP(B729,srednia_mediana!$C:$E,3,0)</f>
        <v>71.720619771538495</v>
      </c>
      <c r="Z729" s="5">
        <v>107.1</v>
      </c>
      <c r="AA729">
        <v>11008.68</v>
      </c>
      <c r="AB729">
        <v>10050.799999999999</v>
      </c>
    </row>
    <row r="730" spans="1:28" x14ac:dyDescent="0.2">
      <c r="A730" s="4" t="s">
        <v>25</v>
      </c>
      <c r="B730" s="4" t="str">
        <f t="shared" si="70"/>
        <v>Tarczyn2016</v>
      </c>
      <c r="C730" s="4" t="s">
        <v>108</v>
      </c>
      <c r="D730" s="4">
        <v>2016</v>
      </c>
      <c r="E730" s="4">
        <v>29</v>
      </c>
      <c r="F730" s="4">
        <v>11378</v>
      </c>
      <c r="G730" s="4">
        <v>0.63442951607977671</v>
      </c>
      <c r="H730" s="4">
        <v>0</v>
      </c>
      <c r="I730" s="4">
        <v>1</v>
      </c>
      <c r="J730" s="4">
        <v>0</v>
      </c>
      <c r="K730" s="4">
        <v>0.14495930690469941</v>
      </c>
      <c r="L730" s="4">
        <v>11427</v>
      </c>
      <c r="M730" s="4">
        <v>17.577781683951486</v>
      </c>
      <c r="N730" s="4">
        <v>30.44</v>
      </c>
      <c r="O730" s="4">
        <v>0</v>
      </c>
      <c r="P730" s="4">
        <v>5.0999999999999997E-2</v>
      </c>
      <c r="Q730" s="4">
        <v>5068</v>
      </c>
      <c r="R730" s="4">
        <f t="shared" si="72"/>
        <v>0.99571191038767826</v>
      </c>
      <c r="S730" s="4">
        <v>4998.8950000000004</v>
      </c>
      <c r="T730">
        <v>15.120000000000001</v>
      </c>
      <c r="U730">
        <f>VLOOKUP(B730,srednia_mediana!$C:$E,2,0)</f>
        <v>102.72521654271399</v>
      </c>
      <c r="W730">
        <f>VLOOKUP(B730,po_typach_srednie!C:F,4,0)</f>
        <v>160.65035086167799</v>
      </c>
      <c r="X730">
        <f>VLOOKUP(B730,po_typach_srednie!$C:$F,3,0)</f>
        <v>57.212611006385202</v>
      </c>
      <c r="Y730">
        <f>VLOOKUP(B730,srednia_mediana!$C:$E,3,0)</f>
        <v>88.344602272727201</v>
      </c>
      <c r="Z730" s="5">
        <v>102.2</v>
      </c>
      <c r="AA730">
        <v>8795.5339999999997</v>
      </c>
      <c r="AB730">
        <v>8200.9629999999997</v>
      </c>
    </row>
    <row r="731" spans="1:28" x14ac:dyDescent="0.2">
      <c r="A731" s="4" t="s">
        <v>25</v>
      </c>
      <c r="B731" s="4" t="str">
        <f t="shared" si="70"/>
        <v>Tarczyn2017</v>
      </c>
      <c r="C731" s="4" t="s">
        <v>108</v>
      </c>
      <c r="D731" s="4">
        <v>2017</v>
      </c>
      <c r="E731" s="4">
        <v>34</v>
      </c>
      <c r="F731" s="4">
        <v>11415</v>
      </c>
      <c r="G731" s="4">
        <v>0.61986494263467729</v>
      </c>
      <c r="H731" s="4">
        <v>0</v>
      </c>
      <c r="I731" s="4">
        <v>1</v>
      </c>
      <c r="J731" s="4">
        <v>0</v>
      </c>
      <c r="K731" s="4">
        <v>0.13973746390128641</v>
      </c>
      <c r="L731" s="4">
        <v>11427</v>
      </c>
      <c r="M731" s="4">
        <v>17.520805957074025</v>
      </c>
      <c r="N731" s="4">
        <v>30.44</v>
      </c>
      <c r="O731" s="4">
        <v>0</v>
      </c>
      <c r="P731" s="4">
        <v>4.8000000000000001E-2</v>
      </c>
      <c r="Q731" s="4">
        <v>5296</v>
      </c>
      <c r="R731" s="4">
        <f t="shared" si="72"/>
        <v>0.99894985560514571</v>
      </c>
      <c r="S731" s="4">
        <v>5453.3450000000003</v>
      </c>
      <c r="T731">
        <v>15.120000000000001</v>
      </c>
      <c r="U731">
        <f>VLOOKUP(B731,srednia_mediana!$C:$E,2,0)</f>
        <v>914.18120184678605</v>
      </c>
      <c r="V731">
        <f>VLOOKUP(B731,po_typach_srednie!$C:$F,2,0)</f>
        <v>3945.0065316278301</v>
      </c>
      <c r="W731">
        <f>VLOOKUP(B731,po_typach_srednie!C:F,4,0)</f>
        <v>172.49725282957101</v>
      </c>
      <c r="X731">
        <f>VLOOKUP(B731,po_typach_srednie!$C:$F,3,0)</f>
        <v>73.026672426459697</v>
      </c>
      <c r="Y731">
        <f>VLOOKUP(B731,srednia_mediana!$C:$E,3,0)</f>
        <v>995.44399692337197</v>
      </c>
      <c r="Z731" s="5">
        <v>105.1</v>
      </c>
      <c r="AA731">
        <v>10105.35</v>
      </c>
      <c r="AB731">
        <v>9295.7630000000008</v>
      </c>
    </row>
    <row r="732" spans="1:28" x14ac:dyDescent="0.2">
      <c r="A732" s="4" t="s">
        <v>25</v>
      </c>
      <c r="B732" s="4" t="str">
        <f t="shared" si="70"/>
        <v>Tarczyn2018</v>
      </c>
      <c r="C732" s="4" t="s">
        <v>108</v>
      </c>
      <c r="D732" s="4">
        <v>2018</v>
      </c>
      <c r="E732" s="4">
        <v>28</v>
      </c>
      <c r="F732" s="4">
        <v>11467</v>
      </c>
      <c r="G732" s="4">
        <v>0.58589468874505868</v>
      </c>
      <c r="H732" s="4">
        <v>0</v>
      </c>
      <c r="I732" s="4">
        <v>1</v>
      </c>
      <c r="J732" s="4">
        <v>0</v>
      </c>
      <c r="K732" s="4">
        <v>0.13934190951255798</v>
      </c>
      <c r="L732" s="4">
        <v>11427</v>
      </c>
      <c r="M732" s="4">
        <v>17.441353449027645</v>
      </c>
      <c r="N732" s="4">
        <v>30.44</v>
      </c>
      <c r="O732" s="4">
        <v>0</v>
      </c>
      <c r="P732" s="4">
        <v>4.2000000000000003E-2</v>
      </c>
      <c r="Q732" s="4">
        <v>5717</v>
      </c>
      <c r="R732" s="4">
        <f t="shared" si="72"/>
        <v>1.003500481316181</v>
      </c>
      <c r="S732" s="4">
        <v>5560.2740000000003</v>
      </c>
      <c r="T732">
        <v>16.32</v>
      </c>
      <c r="U732">
        <f>VLOOKUP(B732,srednia_mediana!$C:$E,2,0)</f>
        <v>234.26945139912999</v>
      </c>
      <c r="W732">
        <f>VLOOKUP(B732,po_typach_srednie!C:F,4,0)</f>
        <v>354.88340941387798</v>
      </c>
      <c r="X732">
        <f>VLOOKUP(B732,po_typach_srednie!$C:$F,3,0)</f>
        <v>80.760777562179499</v>
      </c>
      <c r="Y732">
        <f>VLOOKUP(B732,srednia_mediana!$C:$E,3,0)</f>
        <v>120.961373317564</v>
      </c>
      <c r="Z732" s="5">
        <v>105.6</v>
      </c>
      <c r="AA732">
        <v>10331.18</v>
      </c>
      <c r="AB732">
        <v>9484.5210000000006</v>
      </c>
    </row>
    <row r="733" spans="1:28" x14ac:dyDescent="0.2">
      <c r="A733" s="4" t="s">
        <v>25</v>
      </c>
      <c r="B733" s="4" t="str">
        <f t="shared" si="70"/>
        <v>Tarczyn2019</v>
      </c>
      <c r="C733" s="4" t="s">
        <v>108</v>
      </c>
      <c r="D733" s="4">
        <v>2019</v>
      </c>
      <c r="E733" s="4">
        <f>VLOOKUP(A733,Sheet1!$A:$B,2,0)</f>
        <v>50</v>
      </c>
      <c r="H733" s="4">
        <v>0</v>
      </c>
      <c r="I733" s="4">
        <v>1</v>
      </c>
      <c r="J733" s="4">
        <v>0</v>
      </c>
      <c r="Z733" s="5"/>
    </row>
    <row r="734" spans="1:28" x14ac:dyDescent="0.2">
      <c r="A734" s="4" t="s">
        <v>99</v>
      </c>
      <c r="B734" s="4" t="str">
        <f t="shared" si="70"/>
        <v>Tluszcz2008</v>
      </c>
      <c r="C734" s="4" t="s">
        <v>107</v>
      </c>
      <c r="D734" s="4">
        <v>2008</v>
      </c>
      <c r="E734" s="4">
        <v>21</v>
      </c>
      <c r="F734" s="4">
        <v>18759</v>
      </c>
      <c r="G734" s="4">
        <v>0.3664922810891284</v>
      </c>
      <c r="H734" s="4">
        <v>0</v>
      </c>
      <c r="I734" s="4">
        <v>1</v>
      </c>
      <c r="J734" s="4">
        <v>0</v>
      </c>
      <c r="K734" s="4">
        <v>0.18224638384622852</v>
      </c>
      <c r="L734" s="4">
        <v>10301</v>
      </c>
      <c r="M734" s="4">
        <v>26.653872807718962</v>
      </c>
      <c r="N734" s="4">
        <v>36.24</v>
      </c>
      <c r="O734" s="4">
        <v>1</v>
      </c>
      <c r="P734" s="4">
        <v>6.4000000000000001E-2</v>
      </c>
      <c r="R734" s="4">
        <f t="shared" ref="R734:R744" si="73">F734/L734</f>
        <v>1.8210853315212114</v>
      </c>
      <c r="S734" s="4">
        <v>5805.86</v>
      </c>
      <c r="T734">
        <v>14.7</v>
      </c>
      <c r="Z734" s="5">
        <v>101.1</v>
      </c>
      <c r="AA734">
        <v>8298.7060000000001</v>
      </c>
      <c r="AB734">
        <v>7785.6949999999997</v>
      </c>
    </row>
    <row r="735" spans="1:28" x14ac:dyDescent="0.2">
      <c r="A735" s="4" t="s">
        <v>99</v>
      </c>
      <c r="B735" s="4" t="str">
        <f t="shared" si="70"/>
        <v>Tluszcz2009</v>
      </c>
      <c r="C735" s="4" t="s">
        <v>107</v>
      </c>
      <c r="D735" s="4">
        <v>2009</v>
      </c>
      <c r="E735" s="4">
        <v>22</v>
      </c>
      <c r="F735" s="4">
        <v>18838</v>
      </c>
      <c r="G735" s="4">
        <v>0.39499447202733168</v>
      </c>
      <c r="H735" s="4">
        <v>0</v>
      </c>
      <c r="I735" s="4">
        <v>1</v>
      </c>
      <c r="J735" s="4">
        <v>0</v>
      </c>
      <c r="K735" s="4">
        <v>0.1845500436850791</v>
      </c>
      <c r="L735" s="4">
        <v>10301</v>
      </c>
      <c r="M735" s="4">
        <v>26.54209576388152</v>
      </c>
      <c r="N735" s="4">
        <v>36.24</v>
      </c>
      <c r="O735" s="4">
        <v>1</v>
      </c>
      <c r="P735" s="4">
        <v>8.6999999999999994E-2</v>
      </c>
      <c r="R735" s="4">
        <f t="shared" si="73"/>
        <v>1.8287544898553538</v>
      </c>
      <c r="S735" s="4">
        <v>5881.0370000000003</v>
      </c>
      <c r="T735">
        <v>17.399999999999999</v>
      </c>
      <c r="Z735" s="5">
        <v>100.4</v>
      </c>
      <c r="AA735">
        <v>7982.5429999999997</v>
      </c>
      <c r="AB735">
        <v>7521.433</v>
      </c>
    </row>
    <row r="736" spans="1:28" x14ac:dyDescent="0.2">
      <c r="A736" s="4" t="s">
        <v>99</v>
      </c>
      <c r="B736" s="4" t="str">
        <f t="shared" si="70"/>
        <v>Tluszcz2010</v>
      </c>
      <c r="C736" s="4" t="s">
        <v>107</v>
      </c>
      <c r="D736" s="4">
        <v>2010</v>
      </c>
      <c r="E736" s="4">
        <v>12</v>
      </c>
      <c r="F736" s="4">
        <v>19187</v>
      </c>
      <c r="G736" s="4">
        <v>0.42478941504631151</v>
      </c>
      <c r="H736" s="4">
        <v>0</v>
      </c>
      <c r="I736" s="4">
        <v>1</v>
      </c>
      <c r="J736" s="4">
        <v>0</v>
      </c>
      <c r="K736" s="4">
        <v>0.18417338122512378</v>
      </c>
      <c r="L736" s="4">
        <v>10301</v>
      </c>
      <c r="M736" s="4">
        <v>26.059310991817377</v>
      </c>
      <c r="N736" s="4">
        <v>36.24</v>
      </c>
      <c r="O736" s="4">
        <v>1</v>
      </c>
      <c r="P736" s="4">
        <v>9.5000000000000001E-2</v>
      </c>
      <c r="R736" s="4">
        <f t="shared" si="73"/>
        <v>1.8626346956606155</v>
      </c>
      <c r="S736" s="4">
        <v>4653.1490000000003</v>
      </c>
      <c r="T736">
        <v>17.399999999999999</v>
      </c>
      <c r="Z736" s="5">
        <v>99.5</v>
      </c>
      <c r="AA736">
        <v>7576.0469999999996</v>
      </c>
      <c r="AB736">
        <v>7181.6670000000004</v>
      </c>
    </row>
    <row r="737" spans="1:28" x14ac:dyDescent="0.2">
      <c r="A737" s="4" t="s">
        <v>99</v>
      </c>
      <c r="B737" s="4" t="str">
        <f t="shared" si="70"/>
        <v>Tluszcz2011</v>
      </c>
      <c r="C737" s="4" t="s">
        <v>107</v>
      </c>
      <c r="D737" s="4">
        <v>2011</v>
      </c>
      <c r="E737" s="4">
        <v>3</v>
      </c>
      <c r="F737" s="4">
        <v>19350</v>
      </c>
      <c r="G737" s="4">
        <v>0.47486374508136492</v>
      </c>
      <c r="H737" s="4">
        <v>0</v>
      </c>
      <c r="I737" s="4">
        <v>1</v>
      </c>
      <c r="J737" s="4">
        <v>0</v>
      </c>
      <c r="K737" s="4">
        <v>0.18534802446364432</v>
      </c>
      <c r="L737" s="4">
        <v>10301</v>
      </c>
      <c r="M737" s="4">
        <v>31.007751937984498</v>
      </c>
      <c r="N737" s="4">
        <v>36.24</v>
      </c>
      <c r="O737" s="4">
        <v>1</v>
      </c>
      <c r="P737" s="4">
        <v>8.8000000000000009E-2</v>
      </c>
      <c r="R737" s="4">
        <f t="shared" si="73"/>
        <v>1.8784584020968838</v>
      </c>
      <c r="S737" s="4">
        <v>5379.8580000000002</v>
      </c>
      <c r="T737">
        <v>17.399999999999999</v>
      </c>
      <c r="Z737" s="5">
        <v>101.2</v>
      </c>
      <c r="AA737">
        <v>8343.8719999999994</v>
      </c>
      <c r="AB737">
        <v>7823.4459999999999</v>
      </c>
    </row>
    <row r="738" spans="1:28" x14ac:dyDescent="0.2">
      <c r="A738" s="4" t="s">
        <v>99</v>
      </c>
      <c r="B738" s="4" t="str">
        <f t="shared" si="70"/>
        <v>Tluszcz2012</v>
      </c>
      <c r="C738" s="4" t="s">
        <v>107</v>
      </c>
      <c r="D738" s="4">
        <v>2012</v>
      </c>
      <c r="E738" s="4">
        <v>30</v>
      </c>
      <c r="F738" s="4">
        <v>19431</v>
      </c>
      <c r="G738" s="4">
        <v>0.48707129388724824</v>
      </c>
      <c r="H738" s="4">
        <v>0</v>
      </c>
      <c r="I738" s="4">
        <v>1</v>
      </c>
      <c r="J738" s="4">
        <v>0</v>
      </c>
      <c r="K738" s="4">
        <v>0.18534802446364432</v>
      </c>
      <c r="L738" s="4">
        <v>10301</v>
      </c>
      <c r="M738" s="4">
        <v>36.024908651124491</v>
      </c>
      <c r="N738" s="4">
        <v>36.24</v>
      </c>
      <c r="O738" s="4">
        <v>1</v>
      </c>
      <c r="P738" s="4">
        <v>0.10400000000000001</v>
      </c>
      <c r="R738" s="4">
        <f t="shared" si="73"/>
        <v>1.8863217163382195</v>
      </c>
      <c r="S738" s="4">
        <v>5505.1530000000002</v>
      </c>
      <c r="T738">
        <v>17.399999999999999</v>
      </c>
      <c r="Z738" s="5">
        <v>101.6</v>
      </c>
      <c r="AA738">
        <v>8524.5370000000003</v>
      </c>
      <c r="AB738">
        <v>7974.4530000000004</v>
      </c>
    </row>
    <row r="739" spans="1:28" x14ac:dyDescent="0.2">
      <c r="A739" s="4" t="s">
        <v>99</v>
      </c>
      <c r="B739" s="4" t="str">
        <f t="shared" si="70"/>
        <v>Tluszcz2013</v>
      </c>
      <c r="C739" s="4" t="s">
        <v>107</v>
      </c>
      <c r="D739" s="4">
        <v>2013</v>
      </c>
      <c r="E739" s="4">
        <v>29</v>
      </c>
      <c r="F739" s="4">
        <v>19551</v>
      </c>
      <c r="G739" s="4">
        <v>0.48452847408699645</v>
      </c>
      <c r="H739" s="4">
        <v>0</v>
      </c>
      <c r="I739" s="4">
        <v>1</v>
      </c>
      <c r="J739" s="4">
        <v>0</v>
      </c>
      <c r="K739" s="4">
        <v>0.18533928744782061</v>
      </c>
      <c r="L739" s="4">
        <v>10301</v>
      </c>
      <c r="M739" s="4">
        <v>35.803795202291447</v>
      </c>
      <c r="N739" s="4">
        <v>36.24</v>
      </c>
      <c r="O739" s="4">
        <v>1</v>
      </c>
      <c r="P739" s="4">
        <v>0.11</v>
      </c>
      <c r="R739" s="4">
        <f t="shared" si="73"/>
        <v>1.8979710707698281</v>
      </c>
      <c r="S739" s="4">
        <v>4452.6769999999997</v>
      </c>
      <c r="T739">
        <v>17.399999999999999</v>
      </c>
      <c r="U739">
        <f>VLOOKUP(B739,srednia_mediana!$C:$E,2,0)</f>
        <v>947.056275546542</v>
      </c>
      <c r="V739">
        <f>VLOOKUP(B739,po_typach_srednie!$C:$F,2,0)</f>
        <v>3850.4205497021098</v>
      </c>
      <c r="W739">
        <f>VLOOKUP(B739,po_typach_srednie!C:F,4,0)</f>
        <v>324.494839073457</v>
      </c>
      <c r="X739">
        <f>VLOOKUP(B739,po_typach_srednie!$C:$F,3,0)</f>
        <v>81.144687850591296</v>
      </c>
      <c r="Y739">
        <f>VLOOKUP(B739,srednia_mediana!$C:$E,3,0)</f>
        <v>915.48817809345098</v>
      </c>
      <c r="Z739" s="5">
        <v>106.8</v>
      </c>
      <c r="AA739">
        <v>10873.18</v>
      </c>
      <c r="AB739">
        <v>9937.5409999999993</v>
      </c>
    </row>
    <row r="740" spans="1:28" x14ac:dyDescent="0.2">
      <c r="A740" s="4" t="s">
        <v>99</v>
      </c>
      <c r="B740" s="4" t="str">
        <f t="shared" si="70"/>
        <v>Tluszcz2014</v>
      </c>
      <c r="C740" s="4" t="s">
        <v>107</v>
      </c>
      <c r="D740" s="4">
        <v>2014</v>
      </c>
      <c r="E740" s="4">
        <v>48</v>
      </c>
      <c r="F740" s="4">
        <v>19667</v>
      </c>
      <c r="G740" s="4">
        <v>0.5028081377260768</v>
      </c>
      <c r="H740" s="4">
        <v>0</v>
      </c>
      <c r="I740" s="4">
        <v>1</v>
      </c>
      <c r="J740" s="4">
        <v>0</v>
      </c>
      <c r="K740" s="4">
        <v>0.18539073876322687</v>
      </c>
      <c r="L740" s="4">
        <v>10301</v>
      </c>
      <c r="M740" s="4">
        <v>40.677276656327855</v>
      </c>
      <c r="N740" s="4">
        <v>36.24</v>
      </c>
      <c r="O740" s="4">
        <v>1</v>
      </c>
      <c r="P740" s="4">
        <v>9.9000000000000005E-2</v>
      </c>
      <c r="R740" s="4">
        <f t="shared" si="73"/>
        <v>1.9092321133870498</v>
      </c>
      <c r="S740" s="4">
        <v>4377.5</v>
      </c>
      <c r="T740">
        <v>17.399999999999999</v>
      </c>
      <c r="U740">
        <f>VLOOKUP(B740,srednia_mediana!$C:$E,2,0)</f>
        <v>695.58944561267106</v>
      </c>
      <c r="V740">
        <f>VLOOKUP(B740,po_typach_srednie!$C:$F,2,0)</f>
        <v>3594.3758474042302</v>
      </c>
      <c r="W740">
        <f>VLOOKUP(B740,po_typach_srednie!C:F,4,0)</f>
        <v>311.30861878877198</v>
      </c>
      <c r="X740">
        <f>VLOOKUP(B740,po_typach_srednie!$C:$F,3,0)</f>
        <v>67.829514136459693</v>
      </c>
      <c r="Y740">
        <f>VLOOKUP(B740,srednia_mediana!$C:$E,3,0)</f>
        <v>699.34210514879896</v>
      </c>
      <c r="Z740" s="5">
        <v>107.1</v>
      </c>
      <c r="AA740">
        <v>11008.68</v>
      </c>
      <c r="AB740">
        <v>10050.799999999999</v>
      </c>
    </row>
    <row r="741" spans="1:28" x14ac:dyDescent="0.2">
      <c r="A741" s="4" t="s">
        <v>99</v>
      </c>
      <c r="B741" s="4" t="str">
        <f t="shared" si="70"/>
        <v>Tluszcz2015</v>
      </c>
      <c r="C741" s="4" t="s">
        <v>107</v>
      </c>
      <c r="D741" s="4">
        <v>2015</v>
      </c>
      <c r="E741" s="4">
        <v>15</v>
      </c>
      <c r="F741" s="4">
        <v>19782</v>
      </c>
      <c r="G741" s="4">
        <v>0.51039622353112712</v>
      </c>
      <c r="H741" s="4">
        <v>0</v>
      </c>
      <c r="I741" s="4">
        <v>1</v>
      </c>
      <c r="J741" s="4">
        <v>0</v>
      </c>
      <c r="K741" s="4">
        <v>0.18539073876322687</v>
      </c>
      <c r="L741" s="4">
        <v>10301</v>
      </c>
      <c r="M741" s="4">
        <v>40.440804772014964</v>
      </c>
      <c r="N741" s="4">
        <v>36.24</v>
      </c>
      <c r="O741" s="4">
        <v>1</v>
      </c>
      <c r="P741" s="4">
        <v>0.09</v>
      </c>
      <c r="Q741" s="4">
        <v>4094</v>
      </c>
      <c r="R741" s="4">
        <f t="shared" si="73"/>
        <v>1.9203960780506746</v>
      </c>
      <c r="S741" s="4">
        <v>4202.0879999999997</v>
      </c>
      <c r="T741">
        <v>17.399999999999999</v>
      </c>
      <c r="U741">
        <f>VLOOKUP(B741,srednia_mediana!$C:$E,2,0)</f>
        <v>164.56583154759099</v>
      </c>
      <c r="W741">
        <f>VLOOKUP(B741,po_typach_srednie!C:F,4,0)</f>
        <v>271.890397413421</v>
      </c>
      <c r="X741">
        <f>VLOOKUP(B741,po_typach_srednie!$C:$F,3,0)</f>
        <v>70.656836414991503</v>
      </c>
      <c r="Y741">
        <f>VLOOKUP(B741,srednia_mediana!$C:$E,3,0)</f>
        <v>100.73633732801299</v>
      </c>
      <c r="Z741" s="5">
        <v>102.2</v>
      </c>
      <c r="AA741">
        <v>8795.5339999999997</v>
      </c>
      <c r="AB741">
        <v>8200.9629999999997</v>
      </c>
    </row>
    <row r="742" spans="1:28" x14ac:dyDescent="0.2">
      <c r="A742" s="4" t="s">
        <v>99</v>
      </c>
      <c r="B742" s="4" t="str">
        <f t="shared" si="70"/>
        <v>Tluszcz2016</v>
      </c>
      <c r="C742" s="4" t="s">
        <v>107</v>
      </c>
      <c r="D742" s="4">
        <v>2016</v>
      </c>
      <c r="E742" s="4">
        <v>13</v>
      </c>
      <c r="F742" s="4">
        <v>19861</v>
      </c>
      <c r="G742" s="4">
        <v>0.51846202239405315</v>
      </c>
      <c r="H742" s="4">
        <v>0</v>
      </c>
      <c r="I742" s="4">
        <v>1</v>
      </c>
      <c r="J742" s="4">
        <v>0</v>
      </c>
      <c r="K742" s="4">
        <v>0.18535384914086012</v>
      </c>
      <c r="L742" s="4">
        <v>10301</v>
      </c>
      <c r="M742" s="4">
        <v>40.279945622073413</v>
      </c>
      <c r="N742" s="4">
        <v>36.24</v>
      </c>
      <c r="O742" s="4">
        <v>1</v>
      </c>
      <c r="P742" s="4">
        <v>7.8E-2</v>
      </c>
      <c r="Q742" s="4">
        <v>4047</v>
      </c>
      <c r="R742" s="4">
        <f t="shared" si="73"/>
        <v>1.928065236384817</v>
      </c>
      <c r="S742" s="4">
        <v>3976.5569999999998</v>
      </c>
      <c r="T742">
        <v>17.740000000000002</v>
      </c>
      <c r="U742">
        <f>VLOOKUP(B742,srednia_mediana!$C:$E,2,0)</f>
        <v>220.09044086543901</v>
      </c>
      <c r="W742">
        <f>VLOOKUP(B742,po_typach_srednie!C:F,4,0)</f>
        <v>458.91814383371297</v>
      </c>
      <c r="X742">
        <f>VLOOKUP(B742,po_typach_srednie!$C:$F,3,0)</f>
        <v>67.647226204838404</v>
      </c>
      <c r="Y742">
        <f>VLOOKUP(B742,srednia_mediana!$C:$E,3,0)</f>
        <v>195.61732925408</v>
      </c>
      <c r="Z742" s="5">
        <v>105.1</v>
      </c>
      <c r="AA742">
        <v>10105.35</v>
      </c>
      <c r="AB742">
        <v>9295.7630000000008</v>
      </c>
    </row>
    <row r="743" spans="1:28" x14ac:dyDescent="0.2">
      <c r="A743" s="4" t="s">
        <v>99</v>
      </c>
      <c r="B743" s="4" t="str">
        <f t="shared" si="70"/>
        <v>Tluszcz2017</v>
      </c>
      <c r="C743" s="4" t="s">
        <v>107</v>
      </c>
      <c r="D743" s="4">
        <v>2017</v>
      </c>
      <c r="E743" s="4">
        <v>26</v>
      </c>
      <c r="F743" s="4">
        <v>19990</v>
      </c>
      <c r="G743" s="4">
        <v>0.50851208698307593</v>
      </c>
      <c r="H743" s="4">
        <v>0</v>
      </c>
      <c r="I743" s="4">
        <v>1</v>
      </c>
      <c r="J743" s="4">
        <v>0</v>
      </c>
      <c r="K743" s="4">
        <v>0.1855713037569168</v>
      </c>
      <c r="L743" s="4">
        <v>10301</v>
      </c>
      <c r="M743" s="4">
        <v>45.022511255627819</v>
      </c>
      <c r="N743" s="4">
        <v>36.24</v>
      </c>
      <c r="O743" s="4">
        <v>1</v>
      </c>
      <c r="P743" s="4">
        <v>6.2E-2</v>
      </c>
      <c r="Q743" s="4">
        <v>4357</v>
      </c>
      <c r="R743" s="4">
        <f t="shared" si="73"/>
        <v>1.9405882923987963</v>
      </c>
      <c r="S743" s="4">
        <v>4402.5600000000004</v>
      </c>
      <c r="T743">
        <v>20.200000000000003</v>
      </c>
      <c r="U743">
        <f>VLOOKUP(B743,srednia_mediana!$C:$E,2,0)</f>
        <v>233.65142760667601</v>
      </c>
      <c r="W743">
        <f>VLOOKUP(B743,po_typach_srednie!C:F,4,0)</f>
        <v>520.54737320276297</v>
      </c>
      <c r="X743">
        <f>VLOOKUP(B743,po_typach_srednie!$C:$F,3,0)</f>
        <v>51.081280409167597</v>
      </c>
      <c r="Y743">
        <f>VLOOKUP(B743,srednia_mediana!$C:$E,3,0)</f>
        <v>211.07496039794799</v>
      </c>
      <c r="Z743" s="5">
        <v>105.6</v>
      </c>
      <c r="AA743">
        <v>10331.18</v>
      </c>
      <c r="AB743">
        <v>9484.5210000000006</v>
      </c>
    </row>
    <row r="744" spans="1:28" x14ac:dyDescent="0.2">
      <c r="A744" s="4" t="s">
        <v>99</v>
      </c>
      <c r="B744" s="4" t="str">
        <f t="shared" si="70"/>
        <v>Tluszcz2018</v>
      </c>
      <c r="C744" s="4" t="s">
        <v>107</v>
      </c>
      <c r="D744" s="4">
        <v>2018</v>
      </c>
      <c r="E744" s="4">
        <v>20</v>
      </c>
      <c r="F744" s="4">
        <v>20026</v>
      </c>
      <c r="G744" s="4">
        <v>0.49029531690968559</v>
      </c>
      <c r="H744" s="4">
        <v>0</v>
      </c>
      <c r="I744" s="4">
        <v>1</v>
      </c>
      <c r="J744" s="4">
        <v>0</v>
      </c>
      <c r="K744" s="4">
        <v>0.18556450830016502</v>
      </c>
      <c r="L744" s="4">
        <v>10301</v>
      </c>
      <c r="M744" s="4">
        <v>44.941575951263353</v>
      </c>
      <c r="N744" s="4">
        <v>36.24</v>
      </c>
      <c r="O744" s="4">
        <v>1</v>
      </c>
      <c r="P744" s="4">
        <v>4.9000000000000002E-2</v>
      </c>
      <c r="Q744" s="4">
        <v>4586</v>
      </c>
      <c r="R744" s="4">
        <f t="shared" si="73"/>
        <v>1.9440830987282789</v>
      </c>
      <c r="S744" s="4">
        <v>4502.7950000000001</v>
      </c>
      <c r="T744">
        <v>20.14</v>
      </c>
      <c r="U744">
        <f>VLOOKUP(B744,srednia_mediana!$C:$E,2,0)</f>
        <v>504.22606084135299</v>
      </c>
      <c r="V744">
        <f>VLOOKUP(B744,po_typach_srednie!$C:$F,2,0)</f>
        <v>3389.0957173276702</v>
      </c>
      <c r="W744">
        <f>VLOOKUP(B744,po_typach_srednie!C:F,4,0)</f>
        <v>324.55143463861202</v>
      </c>
      <c r="X744">
        <f>VLOOKUP(B744,po_typach_srednie!$C:$F,3,0)</f>
        <v>70.639749327232906</v>
      </c>
      <c r="Y744">
        <f>VLOOKUP(B744,srednia_mediana!$C:$E,3,0)</f>
        <v>509.81537416648302</v>
      </c>
      <c r="Z744" s="5">
        <v>101.4</v>
      </c>
      <c r="AA744">
        <v>8434.2049999999999</v>
      </c>
      <c r="AB744">
        <v>7898.95</v>
      </c>
    </row>
    <row r="745" spans="1:28" x14ac:dyDescent="0.2">
      <c r="A745" s="4" t="s">
        <v>99</v>
      </c>
      <c r="B745" s="4" t="str">
        <f t="shared" si="70"/>
        <v>Tluszcz2019</v>
      </c>
      <c r="C745" s="4" t="s">
        <v>107</v>
      </c>
      <c r="D745" s="4">
        <v>2019</v>
      </c>
      <c r="E745" s="4">
        <f>VLOOKUP(A745,Sheet1!$A:$B,2,0)</f>
        <v>26</v>
      </c>
      <c r="H745" s="4">
        <v>0</v>
      </c>
      <c r="I745" s="4">
        <v>1</v>
      </c>
      <c r="J745" s="4">
        <v>0</v>
      </c>
      <c r="U745">
        <f>VLOOKUP(B745,srednia_mediana!$C:$E,2,0)</f>
        <v>206.21660521590701</v>
      </c>
      <c r="W745">
        <f>VLOOKUP(B745,po_typach_srednie!C:F,4,0)</f>
        <v>471.94932555049098</v>
      </c>
      <c r="X745">
        <f>VLOOKUP(B745,po_typach_srednie!$C:$F,3,0)</f>
        <v>80.163904544374603</v>
      </c>
      <c r="Y745">
        <f>VLOOKUP(B745,srednia_mediana!$C:$E,3,0)</f>
        <v>166.55665342093499</v>
      </c>
      <c r="Z745" s="5"/>
    </row>
    <row r="746" spans="1:28" x14ac:dyDescent="0.2">
      <c r="A746" s="4" t="s">
        <v>100</v>
      </c>
      <c r="B746" s="4" t="str">
        <f t="shared" si="70"/>
        <v>Wiazowna2008</v>
      </c>
      <c r="C746" s="4" t="s">
        <v>2</v>
      </c>
      <c r="D746" s="4">
        <v>2008</v>
      </c>
      <c r="E746" s="4">
        <v>147</v>
      </c>
      <c r="F746" s="4">
        <v>10438</v>
      </c>
      <c r="G746" s="4">
        <v>0.60170939311355176</v>
      </c>
      <c r="H746" s="4">
        <v>0</v>
      </c>
      <c r="I746" s="4">
        <v>0</v>
      </c>
      <c r="J746" s="4">
        <v>1</v>
      </c>
      <c r="K746" s="4">
        <v>0.31102036819428125</v>
      </c>
      <c r="L746" s="4">
        <v>10212</v>
      </c>
      <c r="M746" s="4">
        <v>28.741138149070704</v>
      </c>
      <c r="N746" s="4">
        <v>20.18</v>
      </c>
      <c r="O746" s="4">
        <v>0</v>
      </c>
      <c r="P746" s="4">
        <v>2.3E-2</v>
      </c>
      <c r="R746" s="4">
        <f t="shared" ref="R746:R756" si="74">F746/L746</f>
        <v>1.0221308264786526</v>
      </c>
      <c r="S746" s="4">
        <v>5469.0969999999998</v>
      </c>
      <c r="T746">
        <v>33.1</v>
      </c>
      <c r="Z746" s="5">
        <v>100.4</v>
      </c>
      <c r="AA746">
        <v>7982.5429999999997</v>
      </c>
      <c r="AB746">
        <v>7521.433</v>
      </c>
    </row>
    <row r="747" spans="1:28" x14ac:dyDescent="0.2">
      <c r="A747" s="4" t="s">
        <v>100</v>
      </c>
      <c r="B747" s="4" t="str">
        <f t="shared" si="70"/>
        <v>Wiazowna2009</v>
      </c>
      <c r="C747" s="4" t="s">
        <v>2</v>
      </c>
      <c r="D747" s="4">
        <v>2009</v>
      </c>
      <c r="E747" s="4">
        <v>168</v>
      </c>
      <c r="F747" s="4">
        <v>10747</v>
      </c>
      <c r="G747" s="4">
        <v>0.72165742243942266</v>
      </c>
      <c r="H747" s="4">
        <v>0</v>
      </c>
      <c r="I747" s="4">
        <v>0</v>
      </c>
      <c r="J747" s="4">
        <v>1</v>
      </c>
      <c r="K747" s="4">
        <v>0.31356933019976496</v>
      </c>
      <c r="L747" s="4">
        <v>10212</v>
      </c>
      <c r="M747" s="4">
        <v>27.91476691169629</v>
      </c>
      <c r="N747" s="4">
        <v>20.18</v>
      </c>
      <c r="O747" s="4">
        <v>0</v>
      </c>
      <c r="P747" s="4">
        <v>3.5000000000000003E-2</v>
      </c>
      <c r="R747" s="4">
        <f t="shared" si="74"/>
        <v>1.0523893458676068</v>
      </c>
      <c r="S747" s="4">
        <v>5504.085</v>
      </c>
      <c r="T747">
        <v>33.1</v>
      </c>
      <c r="Z747" s="5">
        <v>99.5</v>
      </c>
      <c r="AA747">
        <v>7576.0469999999996</v>
      </c>
      <c r="AB747">
        <v>7181.6670000000004</v>
      </c>
    </row>
    <row r="748" spans="1:28" x14ac:dyDescent="0.2">
      <c r="A748" s="4" t="s">
        <v>100</v>
      </c>
      <c r="B748" s="4" t="str">
        <f t="shared" si="70"/>
        <v>Wiazowna2010</v>
      </c>
      <c r="C748" s="4" t="s">
        <v>2</v>
      </c>
      <c r="D748" s="4">
        <v>2010</v>
      </c>
      <c r="E748" s="4">
        <v>231</v>
      </c>
      <c r="F748" s="4">
        <v>10902</v>
      </c>
      <c r="G748" s="4">
        <v>0.84592793319518222</v>
      </c>
      <c r="H748" s="4">
        <v>0</v>
      </c>
      <c r="I748" s="4">
        <v>0</v>
      </c>
      <c r="J748" s="4">
        <v>1</v>
      </c>
      <c r="K748" s="4">
        <v>0.30964453584018803</v>
      </c>
      <c r="L748" s="4">
        <v>10212</v>
      </c>
      <c r="M748" s="4">
        <v>27.517886626307099</v>
      </c>
      <c r="N748" s="4">
        <v>20.18</v>
      </c>
      <c r="O748" s="4">
        <v>0</v>
      </c>
      <c r="P748" s="4">
        <v>3.9E-2</v>
      </c>
      <c r="R748" s="4">
        <f t="shared" si="74"/>
        <v>1.0675675675675675</v>
      </c>
      <c r="S748" s="4">
        <v>4932.6080000000002</v>
      </c>
      <c r="T748">
        <v>33.1</v>
      </c>
      <c r="U748">
        <f>VLOOKUP(B748,srednia_mediana!$C:$E,2,0)</f>
        <v>179.88897189069701</v>
      </c>
      <c r="X748">
        <f>VLOOKUP(B748,po_typach_srednie!$C:$F,3,0)</f>
        <v>179.88897189069701</v>
      </c>
      <c r="Y748">
        <f>VLOOKUP(B748,srednia_mediana!$C:$E,3,0)</f>
        <v>187.5</v>
      </c>
      <c r="Z748" s="5">
        <v>101.2</v>
      </c>
      <c r="AA748">
        <v>8343.8719999999994</v>
      </c>
      <c r="AB748">
        <v>7823.4459999999999</v>
      </c>
    </row>
    <row r="749" spans="1:28" x14ac:dyDescent="0.2">
      <c r="A749" s="4" t="s">
        <v>100</v>
      </c>
      <c r="B749" s="4" t="str">
        <f t="shared" si="70"/>
        <v>Wiazowna2011</v>
      </c>
      <c r="C749" s="4" t="s">
        <v>2</v>
      </c>
      <c r="D749" s="4">
        <v>2011</v>
      </c>
      <c r="E749" s="4">
        <v>188</v>
      </c>
      <c r="F749" s="4">
        <v>11275</v>
      </c>
      <c r="G749" s="4">
        <v>0.88504450202739737</v>
      </c>
      <c r="H749" s="4">
        <v>0</v>
      </c>
      <c r="I749" s="4">
        <v>0</v>
      </c>
      <c r="J749" s="4">
        <v>1</v>
      </c>
      <c r="K749" s="4">
        <v>0.30964649432040736</v>
      </c>
      <c r="L749" s="4">
        <v>10212</v>
      </c>
      <c r="M749" s="4">
        <v>26.607538802660756</v>
      </c>
      <c r="N749" s="4">
        <v>20.18</v>
      </c>
      <c r="O749" s="4">
        <v>0</v>
      </c>
      <c r="P749" s="4">
        <v>4.2000000000000003E-2</v>
      </c>
      <c r="R749" s="4">
        <f t="shared" si="74"/>
        <v>1.1040932236584411</v>
      </c>
      <c r="S749" s="4">
        <v>5270.8289999999997</v>
      </c>
      <c r="T749">
        <v>32.700000000000003</v>
      </c>
      <c r="U749">
        <f>VLOOKUP(B749,srednia_mediana!$C:$E,2,0)</f>
        <v>307.86412337610102</v>
      </c>
      <c r="W749">
        <f>VLOOKUP(B749,po_typach_srednie!C:F,4,0)</f>
        <v>490.72278976408103</v>
      </c>
      <c r="X749">
        <f>VLOOKUP(B749,po_typach_srednie!$C:$F,3,0)</f>
        <v>142.01556548932999</v>
      </c>
      <c r="Y749">
        <f>VLOOKUP(B749,srednia_mediana!$C:$E,3,0)</f>
        <v>292.05648093066202</v>
      </c>
      <c r="Z749" s="5">
        <v>101.6</v>
      </c>
      <c r="AA749">
        <v>8524.5370000000003</v>
      </c>
      <c r="AB749">
        <v>7974.4530000000004</v>
      </c>
    </row>
    <row r="750" spans="1:28" x14ac:dyDescent="0.2">
      <c r="A750" s="4" t="s">
        <v>100</v>
      </c>
      <c r="B750" s="4" t="str">
        <f t="shared" si="70"/>
        <v>Wiazowna2012</v>
      </c>
      <c r="C750" s="4" t="s">
        <v>2</v>
      </c>
      <c r="D750" s="4">
        <v>2012</v>
      </c>
      <c r="E750" s="4">
        <v>139</v>
      </c>
      <c r="F750" s="4">
        <v>11521</v>
      </c>
      <c r="G750" s="4">
        <v>0.99963868509957754</v>
      </c>
      <c r="H750" s="4">
        <v>0</v>
      </c>
      <c r="I750" s="4">
        <v>0</v>
      </c>
      <c r="J750" s="4">
        <v>1</v>
      </c>
      <c r="K750" s="4">
        <v>0.31124853113983547</v>
      </c>
      <c r="L750" s="4">
        <v>10212</v>
      </c>
      <c r="M750" s="4">
        <v>43.399010502560543</v>
      </c>
      <c r="N750" s="4">
        <v>20.18</v>
      </c>
      <c r="O750" s="4">
        <v>0</v>
      </c>
      <c r="P750" s="4">
        <v>4.8000000000000001E-2</v>
      </c>
      <c r="R750" s="4">
        <f t="shared" si="74"/>
        <v>1.1281825303564434</v>
      </c>
      <c r="S750" s="4">
        <v>5329.143</v>
      </c>
      <c r="T750">
        <v>32.700000000000003</v>
      </c>
      <c r="U750">
        <f>VLOOKUP(B750,srednia_mediana!$C:$E,2,0)</f>
        <v>249.35326985370699</v>
      </c>
      <c r="W750">
        <f>VLOOKUP(B750,po_typach_srednie!C:F,4,0)</f>
        <v>438.56079412631698</v>
      </c>
      <c r="X750">
        <f>VLOOKUP(B750,po_typach_srednie!$C:$F,3,0)</f>
        <v>154.749507717402</v>
      </c>
      <c r="Y750">
        <f>VLOOKUP(B750,srednia_mediana!$C:$E,3,0)</f>
        <v>195.58401049248499</v>
      </c>
      <c r="Z750" s="5">
        <v>106.8</v>
      </c>
      <c r="AA750">
        <v>10873.18</v>
      </c>
      <c r="AB750">
        <v>9937.5409999999993</v>
      </c>
    </row>
    <row r="751" spans="1:28" x14ac:dyDescent="0.2">
      <c r="A751" s="4" t="s">
        <v>100</v>
      </c>
      <c r="B751" s="4" t="str">
        <f t="shared" si="70"/>
        <v>Wiazowna2013</v>
      </c>
      <c r="C751" s="4" t="s">
        <v>2</v>
      </c>
      <c r="D751" s="4">
        <v>2013</v>
      </c>
      <c r="E751" s="4">
        <v>147</v>
      </c>
      <c r="F751" s="4">
        <v>11756</v>
      </c>
      <c r="G751" s="4">
        <v>1.074391324991478</v>
      </c>
      <c r="H751" s="4">
        <v>0</v>
      </c>
      <c r="I751" s="4">
        <v>0</v>
      </c>
      <c r="J751" s="4">
        <v>1</v>
      </c>
      <c r="K751" s="4">
        <v>0.30996964355660006</v>
      </c>
      <c r="L751" s="4">
        <v>10212</v>
      </c>
      <c r="M751" s="4">
        <v>42.531473290234771</v>
      </c>
      <c r="N751" s="4">
        <v>20.18</v>
      </c>
      <c r="O751" s="4">
        <v>0</v>
      </c>
      <c r="P751" s="4">
        <v>4.7E-2</v>
      </c>
      <c r="R751" s="4">
        <f t="shared" si="74"/>
        <v>1.1511946729338034</v>
      </c>
      <c r="S751" s="4">
        <v>4839.3050000000003</v>
      </c>
      <c r="T751">
        <v>32.700000000000003</v>
      </c>
      <c r="U751">
        <f>VLOOKUP(B751,srednia_mediana!$C:$E,2,0)</f>
        <v>257.17903677322499</v>
      </c>
      <c r="W751">
        <f>VLOOKUP(B751,po_typach_srednie!C:F,4,0)</f>
        <v>370.34927365618699</v>
      </c>
      <c r="X751">
        <f>VLOOKUP(B751,po_typach_srednie!$C:$F,3,0)</f>
        <v>120.431667206314</v>
      </c>
      <c r="Y751">
        <f>VLOOKUP(B751,srednia_mediana!$C:$E,3,0)</f>
        <v>194.719434128134</v>
      </c>
      <c r="Z751" s="5">
        <v>107.1</v>
      </c>
      <c r="AA751">
        <v>11008.68</v>
      </c>
      <c r="AB751">
        <v>10050.799999999999</v>
      </c>
    </row>
    <row r="752" spans="1:28" x14ac:dyDescent="0.2">
      <c r="A752" s="4" t="s">
        <v>100</v>
      </c>
      <c r="B752" s="4" t="str">
        <f t="shared" si="70"/>
        <v>Wiazowna2014</v>
      </c>
      <c r="C752" s="4" t="s">
        <v>2</v>
      </c>
      <c r="D752" s="4">
        <v>2014</v>
      </c>
      <c r="E752" s="4">
        <v>156</v>
      </c>
      <c r="F752" s="4">
        <v>12035</v>
      </c>
      <c r="G752" s="4">
        <v>1.0309218941804736</v>
      </c>
      <c r="H752" s="4">
        <v>0</v>
      </c>
      <c r="I752" s="4">
        <v>0</v>
      </c>
      <c r="J752" s="4">
        <v>1</v>
      </c>
      <c r="K752" s="4">
        <v>0.3098129651390521</v>
      </c>
      <c r="L752" s="4">
        <v>10212</v>
      </c>
      <c r="M752" s="4">
        <v>41.545492314083923</v>
      </c>
      <c r="N752" s="4">
        <v>20.18</v>
      </c>
      <c r="O752" s="4">
        <v>0</v>
      </c>
      <c r="P752" s="4">
        <v>4.4000000000000004E-2</v>
      </c>
      <c r="R752" s="4">
        <f t="shared" si="74"/>
        <v>1.178515471993733</v>
      </c>
      <c r="S752" s="4">
        <v>4804.317</v>
      </c>
      <c r="T752">
        <v>32.700000000000003</v>
      </c>
      <c r="U752">
        <f>VLOOKUP(B752,srednia_mediana!$C:$E,2,0)</f>
        <v>283.191364092105</v>
      </c>
      <c r="W752">
        <f>VLOOKUP(B752,po_typach_srednie!C:F,4,0)</f>
        <v>451.72855545070303</v>
      </c>
      <c r="X752">
        <f>VLOOKUP(B752,po_typach_srednie!$C:$F,3,0)</f>
        <v>154.309982464943</v>
      </c>
      <c r="Y752">
        <f>VLOOKUP(B752,srednia_mediana!$C:$E,3,0)</f>
        <v>219.96567424511201</v>
      </c>
      <c r="Z752" s="5">
        <v>102.2</v>
      </c>
      <c r="AA752">
        <v>8795.5339999999997</v>
      </c>
      <c r="AB752">
        <v>8200.9629999999997</v>
      </c>
    </row>
    <row r="753" spans="1:28" x14ac:dyDescent="0.2">
      <c r="A753" s="4" t="s">
        <v>100</v>
      </c>
      <c r="B753" s="4" t="str">
        <f t="shared" si="70"/>
        <v>Wiazowna2015</v>
      </c>
      <c r="C753" s="4" t="s">
        <v>2</v>
      </c>
      <c r="D753" s="4">
        <v>2015</v>
      </c>
      <c r="E753" s="4">
        <v>104</v>
      </c>
      <c r="F753" s="4">
        <v>12243</v>
      </c>
      <c r="G753" s="4">
        <v>1.034840279275947</v>
      </c>
      <c r="H753" s="4">
        <v>0</v>
      </c>
      <c r="I753" s="4">
        <v>0</v>
      </c>
      <c r="J753" s="4">
        <v>1</v>
      </c>
      <c r="K753" s="4">
        <v>0.30977183705444572</v>
      </c>
      <c r="L753" s="4">
        <v>10212</v>
      </c>
      <c r="M753" s="4">
        <v>65.343461569876666</v>
      </c>
      <c r="N753" s="4">
        <v>20.18</v>
      </c>
      <c r="O753" s="4">
        <v>0</v>
      </c>
      <c r="P753" s="4">
        <v>3.9E-2</v>
      </c>
      <c r="Q753" s="4">
        <v>4617</v>
      </c>
      <c r="R753" s="4">
        <f t="shared" si="74"/>
        <v>1.1988836662749707</v>
      </c>
      <c r="S753" s="4">
        <v>4722.6769999999997</v>
      </c>
      <c r="T753">
        <v>32.700000000000003</v>
      </c>
      <c r="U753">
        <f>VLOOKUP(B753,srednia_mediana!$C:$E,2,0)</f>
        <v>196.06103727376299</v>
      </c>
      <c r="W753">
        <f>VLOOKUP(B753,po_typach_srednie!C:F,4,0)</f>
        <v>386.35360092431699</v>
      </c>
      <c r="X753">
        <f>VLOOKUP(B753,po_typach_srednie!$C:$F,3,0)</f>
        <v>104.312836942247</v>
      </c>
      <c r="Y753">
        <f>VLOOKUP(B753,srednia_mediana!$C:$E,3,0)</f>
        <v>153.92574658080801</v>
      </c>
      <c r="Z753" s="5">
        <v>105.1</v>
      </c>
      <c r="AA753">
        <v>10105.35</v>
      </c>
      <c r="AB753">
        <v>9295.7630000000008</v>
      </c>
    </row>
    <row r="754" spans="1:28" x14ac:dyDescent="0.2">
      <c r="A754" s="4" t="s">
        <v>100</v>
      </c>
      <c r="B754" s="4" t="str">
        <f t="shared" si="70"/>
        <v>Wiazowna2016</v>
      </c>
      <c r="C754" s="4" t="s">
        <v>2</v>
      </c>
      <c r="D754" s="4">
        <v>2016</v>
      </c>
      <c r="E754" s="4">
        <v>83</v>
      </c>
      <c r="F754" s="4">
        <v>12454</v>
      </c>
      <c r="G754" s="4">
        <v>1.1304606886313302</v>
      </c>
      <c r="H754" s="4">
        <v>0</v>
      </c>
      <c r="I754" s="4">
        <v>0</v>
      </c>
      <c r="J754" s="4">
        <v>1</v>
      </c>
      <c r="K754" s="4">
        <v>0.31142087739913826</v>
      </c>
      <c r="L754" s="4">
        <v>10212</v>
      </c>
      <c r="M754" s="4">
        <v>64.236389914886786</v>
      </c>
      <c r="N754" s="4">
        <v>20.18</v>
      </c>
      <c r="O754" s="4">
        <v>0</v>
      </c>
      <c r="P754" s="4">
        <v>3.4000000000000002E-2</v>
      </c>
      <c r="Q754" s="4">
        <v>4672</v>
      </c>
      <c r="R754" s="4">
        <f t="shared" si="74"/>
        <v>1.2195456325891108</v>
      </c>
      <c r="S754" s="4">
        <v>4617.7120000000004</v>
      </c>
      <c r="T754">
        <v>32.700000000000003</v>
      </c>
      <c r="U754">
        <f>VLOOKUP(B754,srednia_mediana!$C:$E,2,0)</f>
        <v>196.47663841276901</v>
      </c>
      <c r="W754">
        <f>VLOOKUP(B754,po_typach_srednie!C:F,4,0)</f>
        <v>424.84517427179298</v>
      </c>
      <c r="X754">
        <f>VLOOKUP(B754,po_typach_srednie!$C:$F,3,0)</f>
        <v>103.58096280909901</v>
      </c>
      <c r="Y754">
        <f>VLOOKUP(B754,srednia_mediana!$C:$E,3,0)</f>
        <v>169.42308502184599</v>
      </c>
      <c r="Z754" s="5">
        <v>105.6</v>
      </c>
      <c r="AA754">
        <v>10331.18</v>
      </c>
      <c r="AB754">
        <v>9484.5210000000006</v>
      </c>
    </row>
    <row r="755" spans="1:28" x14ac:dyDescent="0.2">
      <c r="A755" s="4" t="s">
        <v>100</v>
      </c>
      <c r="B755" s="4" t="str">
        <f t="shared" si="70"/>
        <v>Wiazowna2017</v>
      </c>
      <c r="C755" s="4" t="s">
        <v>2</v>
      </c>
      <c r="D755" s="4">
        <v>2017</v>
      </c>
      <c r="E755" s="4">
        <v>126</v>
      </c>
      <c r="F755" s="4">
        <v>12693</v>
      </c>
      <c r="G755" s="4">
        <v>1.2618635909731009</v>
      </c>
      <c r="H755" s="4">
        <v>0</v>
      </c>
      <c r="I755" s="4">
        <v>0</v>
      </c>
      <c r="J755" s="4">
        <v>1</v>
      </c>
      <c r="K755" s="4">
        <v>0.31071582452017238</v>
      </c>
      <c r="L755" s="4">
        <v>10212</v>
      </c>
      <c r="M755" s="4">
        <v>63.026865201292054</v>
      </c>
      <c r="N755" s="4">
        <v>20.18</v>
      </c>
      <c r="O755" s="4">
        <v>0</v>
      </c>
      <c r="P755" s="4">
        <v>2.6000000000000002E-2</v>
      </c>
      <c r="Q755" s="4">
        <v>4848</v>
      </c>
      <c r="R755" s="4">
        <f t="shared" si="74"/>
        <v>1.2429494712103408</v>
      </c>
      <c r="S755" s="4">
        <v>4815.9790000000003</v>
      </c>
      <c r="T755">
        <v>32.700000000000003</v>
      </c>
      <c r="U755">
        <f>VLOOKUP(B755,srednia_mediana!$C:$E,2,0)</f>
        <v>187.89885099255801</v>
      </c>
      <c r="W755">
        <f>VLOOKUP(B755,po_typach_srednie!C:F,4,0)</f>
        <v>368.327992598908</v>
      </c>
      <c r="X755">
        <f>VLOOKUP(B755,po_typach_srednie!$C:$F,3,0)</f>
        <v>113.436030647081</v>
      </c>
      <c r="Y755">
        <f>VLOOKUP(B755,srednia_mediana!$C:$E,3,0)</f>
        <v>152.371110985407</v>
      </c>
      <c r="Z755" s="5">
        <v>101.4</v>
      </c>
      <c r="AA755">
        <v>8434.2049999999999</v>
      </c>
      <c r="AB755">
        <v>7898.95</v>
      </c>
    </row>
    <row r="756" spans="1:28" x14ac:dyDescent="0.2">
      <c r="A756" s="4" t="s">
        <v>100</v>
      </c>
      <c r="B756" s="4" t="str">
        <f t="shared" si="70"/>
        <v>Wiazowna2018</v>
      </c>
      <c r="C756" s="4" t="s">
        <v>2</v>
      </c>
      <c r="D756" s="4">
        <v>2018</v>
      </c>
      <c r="E756" s="4">
        <v>130</v>
      </c>
      <c r="F756" s="4">
        <v>12861</v>
      </c>
      <c r="G756" s="4">
        <v>1.2209472304855631</v>
      </c>
      <c r="H756" s="4">
        <v>0</v>
      </c>
      <c r="I756" s="4">
        <v>0</v>
      </c>
      <c r="J756" s="4">
        <v>1</v>
      </c>
      <c r="K756" s="4">
        <v>0.31655992949471212</v>
      </c>
      <c r="L756" s="4">
        <v>10212</v>
      </c>
      <c r="M756" s="4">
        <v>77.754451442345072</v>
      </c>
      <c r="N756" s="4">
        <v>20.18</v>
      </c>
      <c r="O756" s="4">
        <v>0</v>
      </c>
      <c r="P756" s="4">
        <v>2.4E-2</v>
      </c>
      <c r="Q756" s="4">
        <v>4882</v>
      </c>
      <c r="R756" s="4">
        <f t="shared" si="74"/>
        <v>1.259400705052879</v>
      </c>
      <c r="S756" s="4">
        <v>4862.6310000000003</v>
      </c>
      <c r="T756">
        <v>33.200000000000003</v>
      </c>
      <c r="U756">
        <f>VLOOKUP(B756,srednia_mediana!$C:$E,2,0)</f>
        <v>245.133790789362</v>
      </c>
      <c r="W756">
        <f>VLOOKUP(B756,po_typach_srednie!C:F,4,0)</f>
        <v>515.99504770250405</v>
      </c>
      <c r="X756">
        <f>VLOOKUP(B756,po_typach_srednie!$C:$F,3,0)</f>
        <v>111.07114847881699</v>
      </c>
      <c r="Y756">
        <f>VLOOKUP(B756,srednia_mediana!$C:$E,3,0)</f>
        <v>191.62021159201899</v>
      </c>
      <c r="Z756" s="5">
        <v>101.1</v>
      </c>
      <c r="AA756">
        <v>8298.7060000000001</v>
      </c>
      <c r="AB756">
        <v>7785.6949999999997</v>
      </c>
    </row>
    <row r="757" spans="1:28" x14ac:dyDescent="0.2">
      <c r="A757" s="4" t="s">
        <v>100</v>
      </c>
      <c r="B757" s="4" t="str">
        <f t="shared" si="70"/>
        <v>Wiazowna2019</v>
      </c>
      <c r="C757" s="4" t="s">
        <v>2</v>
      </c>
      <c r="D757" s="4">
        <v>2019</v>
      </c>
      <c r="E757" s="4">
        <f>VLOOKUP(A757,Sheet1!$A:$B,2,0)</f>
        <v>192</v>
      </c>
      <c r="H757" s="4">
        <v>0</v>
      </c>
      <c r="I757" s="4">
        <v>0</v>
      </c>
      <c r="J757" s="4">
        <v>1</v>
      </c>
      <c r="U757">
        <f>VLOOKUP(B757,srednia_mediana!$C:$E,2,0)</f>
        <v>469.049551854399</v>
      </c>
      <c r="V757">
        <f>VLOOKUP(B757,po_typach_srednie!$C:$F,2,0)</f>
        <v>3697.6428075143799</v>
      </c>
      <c r="W757">
        <f>VLOOKUP(B757,po_typach_srednie!C:F,4,0)</f>
        <v>434.91500505469799</v>
      </c>
      <c r="X757">
        <f>VLOOKUP(B757,po_typach_srednie!$C:$F,3,0)</f>
        <v>126.752120054999</v>
      </c>
      <c r="Y757">
        <f>VLOOKUP(B757,srednia_mediana!$C:$E,3,0)</f>
        <v>437.28023320496402</v>
      </c>
      <c r="Z757" s="5"/>
    </row>
    <row r="758" spans="1:28" x14ac:dyDescent="0.2">
      <c r="A758" s="4" t="s">
        <v>26</v>
      </c>
      <c r="B758" s="4" t="str">
        <f t="shared" si="70"/>
        <v>Wieliszew2008</v>
      </c>
      <c r="C758" s="4" t="s">
        <v>6</v>
      </c>
      <c r="D758" s="4">
        <v>2008</v>
      </c>
      <c r="E758" s="4">
        <v>85</v>
      </c>
      <c r="F758" s="4">
        <v>10546</v>
      </c>
      <c r="G758" s="4">
        <v>0.73388575029785119</v>
      </c>
      <c r="H758" s="4">
        <v>0</v>
      </c>
      <c r="I758" s="4">
        <v>0</v>
      </c>
      <c r="J758" s="4">
        <v>1</v>
      </c>
      <c r="K758" s="4">
        <v>0.24073522480912432</v>
      </c>
      <c r="L758" s="4">
        <v>10609</v>
      </c>
      <c r="M758" s="4">
        <v>37.929072634174091</v>
      </c>
      <c r="N758" s="4">
        <v>24.79</v>
      </c>
      <c r="O758" s="4">
        <v>1</v>
      </c>
      <c r="P758" s="4">
        <v>2.8999999999999998E-2</v>
      </c>
      <c r="R758" s="4">
        <f t="shared" ref="R758:R768" si="75">F758/L758</f>
        <v>0.99406164577245737</v>
      </c>
      <c r="S758" s="4">
        <v>5352.15</v>
      </c>
      <c r="T758">
        <v>9.5</v>
      </c>
      <c r="U758">
        <f>VLOOKUP(B758,srednia_mediana!$C:$E,2,0)</f>
        <v>388.59064095956597</v>
      </c>
      <c r="W758">
        <f>VLOOKUP(B758,po_typach_srednie!C:F,4,0)</f>
        <v>821.26329300370799</v>
      </c>
      <c r="X758">
        <f>VLOOKUP(B758,po_typach_srednie!$C:$F,3,0)</f>
        <v>143.01967628586499</v>
      </c>
      <c r="Y758">
        <f>VLOOKUP(B758,srednia_mediana!$C:$E,3,0)</f>
        <v>352.03634669151899</v>
      </c>
      <c r="Z758" s="5">
        <v>100.4</v>
      </c>
      <c r="AA758">
        <v>7982.5429999999997</v>
      </c>
      <c r="AB758">
        <v>7521.433</v>
      </c>
    </row>
    <row r="759" spans="1:28" x14ac:dyDescent="0.2">
      <c r="A759" s="4" t="s">
        <v>26</v>
      </c>
      <c r="B759" s="4" t="str">
        <f t="shared" si="70"/>
        <v>Wieliszew2009</v>
      </c>
      <c r="C759" s="4" t="s">
        <v>6</v>
      </c>
      <c r="D759" s="4">
        <v>2009</v>
      </c>
      <c r="E759" s="4">
        <v>100</v>
      </c>
      <c r="F759" s="4">
        <v>10856</v>
      </c>
      <c r="G759" s="4">
        <v>0.6872661639359785</v>
      </c>
      <c r="H759" s="4">
        <v>0</v>
      </c>
      <c r="I759" s="4">
        <v>0</v>
      </c>
      <c r="J759" s="4">
        <v>1</v>
      </c>
      <c r="K759" s="4">
        <v>0.25259308134602698</v>
      </c>
      <c r="L759" s="4">
        <v>10609</v>
      </c>
      <c r="M759" s="4">
        <v>36.845983787767132</v>
      </c>
      <c r="N759" s="4">
        <v>24.79</v>
      </c>
      <c r="O759" s="4">
        <v>1</v>
      </c>
      <c r="P759" s="4">
        <v>4.4999999999999998E-2</v>
      </c>
      <c r="R759" s="4">
        <f t="shared" si="75"/>
        <v>1.0232821189556038</v>
      </c>
      <c r="S759" s="4">
        <v>5391.2920000000004</v>
      </c>
      <c r="T759">
        <v>10.9</v>
      </c>
      <c r="U759">
        <f>VLOOKUP(B759,srednia_mediana!$C:$E,2,0)</f>
        <v>344.819677376843</v>
      </c>
      <c r="W759">
        <f>VLOOKUP(B759,po_typach_srednie!C:F,4,0)</f>
        <v>840.02117135918695</v>
      </c>
      <c r="X759">
        <f>VLOOKUP(B759,po_typach_srednie!$C:$F,3,0)</f>
        <v>122.17094364834701</v>
      </c>
      <c r="Y759">
        <f>VLOOKUP(B759,srednia_mediana!$C:$E,3,0)</f>
        <v>301.50549887996902</v>
      </c>
      <c r="Z759" s="5">
        <v>99.5</v>
      </c>
      <c r="AA759">
        <v>7576.0469999999996</v>
      </c>
      <c r="AB759">
        <v>7181.6670000000004</v>
      </c>
    </row>
    <row r="760" spans="1:28" x14ac:dyDescent="0.2">
      <c r="A760" s="4" t="s">
        <v>26</v>
      </c>
      <c r="B760" s="4" t="str">
        <f t="shared" si="70"/>
        <v>Wieliszew2010</v>
      </c>
      <c r="C760" s="4" t="s">
        <v>6</v>
      </c>
      <c r="D760" s="4">
        <v>2010</v>
      </c>
      <c r="E760" s="4">
        <v>121</v>
      </c>
      <c r="F760" s="4">
        <v>11306</v>
      </c>
      <c r="G760" s="4">
        <v>0.6401167217045417</v>
      </c>
      <c r="H760" s="4">
        <v>0</v>
      </c>
      <c r="I760" s="4">
        <v>0</v>
      </c>
      <c r="J760" s="4">
        <v>1</v>
      </c>
      <c r="K760" s="4">
        <v>0.25381374304835519</v>
      </c>
      <c r="L760" s="4">
        <v>10609</v>
      </c>
      <c r="M760" s="4">
        <v>35.379444542720677</v>
      </c>
      <c r="N760" s="4">
        <v>24.79</v>
      </c>
      <c r="O760" s="4">
        <v>1</v>
      </c>
      <c r="P760" s="4">
        <v>5.0999999999999997E-2</v>
      </c>
      <c r="R760" s="4">
        <f t="shared" si="75"/>
        <v>1.0656989348666226</v>
      </c>
      <c r="S760" s="4">
        <v>4751.9719999999998</v>
      </c>
      <c r="T760">
        <v>10.9</v>
      </c>
      <c r="U760">
        <f>VLOOKUP(B760,srednia_mediana!$C:$E,2,0)</f>
        <v>669.58713292725997</v>
      </c>
      <c r="V760">
        <f>VLOOKUP(B760,po_typach_srednie!$C:$F,2,0)</f>
        <v>3628.3329866624899</v>
      </c>
      <c r="W760">
        <f>VLOOKUP(B760,po_typach_srednie!C:F,4,0)</f>
        <v>450.02199752316199</v>
      </c>
      <c r="X760">
        <f>VLOOKUP(B760,po_typach_srednie!$C:$F,3,0)</f>
        <v>137.24476298476401</v>
      </c>
      <c r="Y760">
        <f>VLOOKUP(B760,srednia_mediana!$C:$E,3,0)</f>
        <v>666.94180501911796</v>
      </c>
      <c r="Z760" s="5">
        <v>101.2</v>
      </c>
      <c r="AA760">
        <v>8343.8719999999994</v>
      </c>
      <c r="AB760">
        <v>7823.4459999999999</v>
      </c>
    </row>
    <row r="761" spans="1:28" x14ac:dyDescent="0.2">
      <c r="A761" s="4" t="s">
        <v>26</v>
      </c>
      <c r="B761" s="4" t="str">
        <f t="shared" si="70"/>
        <v>Wieliszew2011</v>
      </c>
      <c r="C761" s="4" t="s">
        <v>6</v>
      </c>
      <c r="D761" s="4">
        <v>2011</v>
      </c>
      <c r="E761" s="4">
        <v>140</v>
      </c>
      <c r="F761" s="4">
        <v>11610</v>
      </c>
      <c r="G761" s="4">
        <v>0.68139520952181365</v>
      </c>
      <c r="H761" s="4">
        <v>0</v>
      </c>
      <c r="I761" s="4">
        <v>0</v>
      </c>
      <c r="J761" s="4">
        <v>1</v>
      </c>
      <c r="K761" s="4">
        <v>0.25628617211801302</v>
      </c>
      <c r="L761" s="4">
        <v>10609</v>
      </c>
      <c r="M761" s="4">
        <v>34.453057708871661</v>
      </c>
      <c r="N761" s="4">
        <v>24.79</v>
      </c>
      <c r="O761" s="4">
        <v>1</v>
      </c>
      <c r="P761" s="4">
        <v>5.9000000000000004E-2</v>
      </c>
      <c r="R761" s="4">
        <f t="shared" si="75"/>
        <v>1.0943538505042889</v>
      </c>
      <c r="S761" s="4">
        <v>5130.3450000000003</v>
      </c>
      <c r="T761">
        <v>41.7</v>
      </c>
      <c r="U761">
        <f>VLOOKUP(B761,srednia_mediana!$C:$E,2,0)</f>
        <v>809.72250880659794</v>
      </c>
      <c r="V761">
        <f>VLOOKUP(B761,po_typach_srednie!$C:$F,2,0)</f>
        <v>4042.8677453055302</v>
      </c>
      <c r="W761">
        <f>VLOOKUP(B761,po_typach_srednie!C:F,4,0)</f>
        <v>463.76495183584899</v>
      </c>
      <c r="X761">
        <f>VLOOKUP(B761,po_typach_srednie!$C:$F,3,0)</f>
        <v>154.84444404898201</v>
      </c>
      <c r="Y761">
        <f>VLOOKUP(B761,srednia_mediana!$C:$E,3,0)</f>
        <v>753.79101048970495</v>
      </c>
      <c r="Z761" s="5">
        <v>101.6</v>
      </c>
      <c r="AA761">
        <v>8524.5370000000003</v>
      </c>
      <c r="AB761">
        <v>7974.4530000000004</v>
      </c>
    </row>
    <row r="762" spans="1:28" x14ac:dyDescent="0.2">
      <c r="A762" s="4" t="s">
        <v>26</v>
      </c>
      <c r="B762" s="4" t="str">
        <f t="shared" si="70"/>
        <v>Wieliszew2012</v>
      </c>
      <c r="C762" s="4" t="s">
        <v>6</v>
      </c>
      <c r="D762" s="4">
        <v>2012</v>
      </c>
      <c r="E762" s="4">
        <v>126</v>
      </c>
      <c r="F762" s="4">
        <v>11892</v>
      </c>
      <c r="G762" s="4">
        <v>0.71935132229757981</v>
      </c>
      <c r="H762" s="4">
        <v>0</v>
      </c>
      <c r="I762" s="4">
        <v>0</v>
      </c>
      <c r="J762" s="4">
        <v>1</v>
      </c>
      <c r="K762" s="4">
        <v>0.25622301819210103</v>
      </c>
      <c r="L762" s="4">
        <v>10609</v>
      </c>
      <c r="M762" s="4">
        <v>33.636057854019512</v>
      </c>
      <c r="N762" s="4">
        <v>24.79</v>
      </c>
      <c r="O762" s="4">
        <v>1</v>
      </c>
      <c r="P762" s="4">
        <v>7.0999999999999994E-2</v>
      </c>
      <c r="R762" s="4">
        <f t="shared" si="75"/>
        <v>1.1209350551418606</v>
      </c>
      <c r="S762" s="4">
        <v>5195.5820000000003</v>
      </c>
      <c r="T762">
        <v>41.7</v>
      </c>
      <c r="U762">
        <f>VLOOKUP(B762,srednia_mediana!$C:$E,2,0)</f>
        <v>550.63117990994601</v>
      </c>
      <c r="V762">
        <f>VLOOKUP(B762,po_typach_srednie!$C:$F,2,0)</f>
        <v>3426.9042339192602</v>
      </c>
      <c r="W762">
        <f>VLOOKUP(B762,po_typach_srednie!C:F,4,0)</f>
        <v>402.08311954563499</v>
      </c>
      <c r="X762">
        <f>VLOOKUP(B762,po_typach_srednie!$C:$F,3,0)</f>
        <v>112.975881756098</v>
      </c>
      <c r="Y762">
        <f>VLOOKUP(B762,srednia_mediana!$C:$E,3,0)</f>
        <v>493.77291416483001</v>
      </c>
      <c r="Z762" s="5">
        <v>106.8</v>
      </c>
      <c r="AA762">
        <v>10873.18</v>
      </c>
      <c r="AB762">
        <v>9937.5409999999993</v>
      </c>
    </row>
    <row r="763" spans="1:28" x14ac:dyDescent="0.2">
      <c r="A763" s="4" t="s">
        <v>26</v>
      </c>
      <c r="B763" s="4" t="str">
        <f t="shared" si="70"/>
        <v>Wieliszew2013</v>
      </c>
      <c r="C763" s="4" t="s">
        <v>6</v>
      </c>
      <c r="D763" s="4">
        <v>2013</v>
      </c>
      <c r="E763" s="4">
        <v>141</v>
      </c>
      <c r="F763" s="4">
        <v>12145</v>
      </c>
      <c r="G763" s="4">
        <v>0.73447183351196199</v>
      </c>
      <c r="H763" s="4">
        <v>0</v>
      </c>
      <c r="I763" s="4">
        <v>0</v>
      </c>
      <c r="J763" s="4">
        <v>1</v>
      </c>
      <c r="K763" s="4">
        <v>0.25976058063908003</v>
      </c>
      <c r="L763" s="4">
        <v>10609</v>
      </c>
      <c r="M763" s="4">
        <v>32.935364347468095</v>
      </c>
      <c r="N763" s="4">
        <v>24.79</v>
      </c>
      <c r="O763" s="4">
        <v>1</v>
      </c>
      <c r="P763" s="4">
        <v>7.8E-2</v>
      </c>
      <c r="R763" s="4">
        <f t="shared" si="75"/>
        <v>1.1447827316429446</v>
      </c>
      <c r="S763" s="4">
        <v>4647.5929999999998</v>
      </c>
      <c r="T763">
        <v>44.54</v>
      </c>
      <c r="U763">
        <f>VLOOKUP(B763,srednia_mediana!$C:$E,2,0)</f>
        <v>195.36297704956101</v>
      </c>
      <c r="W763">
        <f>VLOOKUP(B763,po_typach_srednie!C:F,4,0)</f>
        <v>329.71530617859702</v>
      </c>
      <c r="X763">
        <f>VLOOKUP(B763,po_typach_srednie!$C:$F,3,0)</f>
        <v>112.684620662462</v>
      </c>
      <c r="Y763">
        <f>VLOOKUP(B763,srednia_mediana!$C:$E,3,0)</f>
        <v>163.219304691475</v>
      </c>
      <c r="Z763" s="5">
        <v>107.1</v>
      </c>
      <c r="AA763">
        <v>11008.68</v>
      </c>
      <c r="AB763">
        <v>10050.799999999999</v>
      </c>
    </row>
    <row r="764" spans="1:28" x14ac:dyDescent="0.2">
      <c r="A764" s="4" t="s">
        <v>26</v>
      </c>
      <c r="B764" s="4" t="str">
        <f t="shared" si="70"/>
        <v>Wieliszew2014</v>
      </c>
      <c r="C764" s="4" t="s">
        <v>6</v>
      </c>
      <c r="D764" s="4">
        <v>2014</v>
      </c>
      <c r="E764" s="4">
        <v>132</v>
      </c>
      <c r="F764" s="4">
        <v>12400</v>
      </c>
      <c r="G764" s="4">
        <v>0.76836490665992552</v>
      </c>
      <c r="H764" s="4">
        <v>0</v>
      </c>
      <c r="I764" s="4">
        <v>0</v>
      </c>
      <c r="J764" s="4">
        <v>1</v>
      </c>
      <c r="K764" s="4">
        <v>0.25971345084362335</v>
      </c>
      <c r="L764" s="4">
        <v>10609</v>
      </c>
      <c r="M764" s="4">
        <v>32.258064516129032</v>
      </c>
      <c r="N764" s="4">
        <v>24.79</v>
      </c>
      <c r="O764" s="4">
        <v>1</v>
      </c>
      <c r="P764" s="4">
        <v>6.8000000000000005E-2</v>
      </c>
      <c r="R764" s="4">
        <f t="shared" si="75"/>
        <v>1.1688189273258554</v>
      </c>
      <c r="S764" s="4">
        <v>4608.451</v>
      </c>
      <c r="T764">
        <v>44.54</v>
      </c>
      <c r="U764">
        <f>VLOOKUP(B764,srednia_mediana!$C:$E,2,0)</f>
        <v>1172.69946426357</v>
      </c>
      <c r="V764">
        <f>VLOOKUP(B764,po_typach_srednie!$C:$F,2,0)</f>
        <v>3498.8993729662802</v>
      </c>
      <c r="W764">
        <f>VLOOKUP(B764,po_typach_srednie!C:F,4,0)</f>
        <v>348.86439022166701</v>
      </c>
      <c r="X764">
        <f>VLOOKUP(B764,po_typach_srednie!$C:$F,3,0)</f>
        <v>138.57392599575701</v>
      </c>
      <c r="Y764">
        <f>VLOOKUP(B764,srednia_mediana!$C:$E,3,0)</f>
        <v>1026.06066553649</v>
      </c>
      <c r="Z764" s="5">
        <v>102.2</v>
      </c>
      <c r="AA764">
        <v>8795.5339999999997</v>
      </c>
      <c r="AB764">
        <v>8200.9629999999997</v>
      </c>
    </row>
    <row r="765" spans="1:28" x14ac:dyDescent="0.2">
      <c r="A765" s="4" t="s">
        <v>26</v>
      </c>
      <c r="B765" s="4" t="str">
        <f t="shared" si="70"/>
        <v>Wieliszew2015</v>
      </c>
      <c r="C765" s="4" t="s">
        <v>6</v>
      </c>
      <c r="D765" s="4">
        <v>2015</v>
      </c>
      <c r="E765" s="4">
        <v>148</v>
      </c>
      <c r="F765" s="4">
        <v>12716</v>
      </c>
      <c r="G765" s="4">
        <v>0.74516112480404673</v>
      </c>
      <c r="H765" s="4">
        <v>0</v>
      </c>
      <c r="I765" s="4">
        <v>0</v>
      </c>
      <c r="J765" s="4">
        <v>1</v>
      </c>
      <c r="K765" s="4">
        <v>0.26507493637477614</v>
      </c>
      <c r="L765" s="4">
        <v>10609</v>
      </c>
      <c r="M765" s="4">
        <v>31.456432840515884</v>
      </c>
      <c r="N765" s="4">
        <v>24.79</v>
      </c>
      <c r="O765" s="4">
        <v>1</v>
      </c>
      <c r="P765" s="4">
        <v>5.7000000000000002E-2</v>
      </c>
      <c r="Q765" s="4">
        <v>4189</v>
      </c>
      <c r="R765" s="4">
        <f t="shared" si="75"/>
        <v>1.198604958054482</v>
      </c>
      <c r="S765" s="4">
        <v>4517.12</v>
      </c>
      <c r="T765">
        <v>16.059999999999999</v>
      </c>
      <c r="U765">
        <f>VLOOKUP(B765,srednia_mediana!$C:$E,2,0)</f>
        <v>1870.68981781916</v>
      </c>
      <c r="V765">
        <f>VLOOKUP(B765,po_typach_srednie!$C:$F,2,0)</f>
        <v>3804.3948608149499</v>
      </c>
      <c r="W765">
        <f>VLOOKUP(B765,po_typach_srednie!C:F,4,0)</f>
        <v>408.38469837444097</v>
      </c>
      <c r="X765">
        <f>VLOOKUP(B765,po_typach_srednie!$C:$F,3,0)</f>
        <v>134.02610070297101</v>
      </c>
      <c r="Y765">
        <f>VLOOKUP(B765,srednia_mediana!$C:$E,3,0)</f>
        <v>1923.7326223201701</v>
      </c>
      <c r="Z765" s="5">
        <v>105.1</v>
      </c>
      <c r="AA765">
        <v>10105.35</v>
      </c>
      <c r="AB765">
        <v>9295.7630000000008</v>
      </c>
    </row>
    <row r="766" spans="1:28" x14ac:dyDescent="0.2">
      <c r="A766" s="4" t="s">
        <v>26</v>
      </c>
      <c r="B766" s="4" t="str">
        <f t="shared" si="70"/>
        <v>Wieliszew2016</v>
      </c>
      <c r="C766" s="4" t="s">
        <v>6</v>
      </c>
      <c r="D766" s="4">
        <v>2016</v>
      </c>
      <c r="E766" s="4">
        <v>135</v>
      </c>
      <c r="F766" s="4">
        <v>13151</v>
      </c>
      <c r="G766" s="4">
        <v>0.78658029099419446</v>
      </c>
      <c r="H766" s="4">
        <v>0</v>
      </c>
      <c r="I766" s="4">
        <v>0</v>
      </c>
      <c r="J766" s="4">
        <v>1</v>
      </c>
      <c r="K766" s="4">
        <v>0.26554811952116125</v>
      </c>
      <c r="L766" s="4">
        <v>10609</v>
      </c>
      <c r="M766" s="4">
        <v>30.41593795148658</v>
      </c>
      <c r="N766" s="4">
        <v>24.79</v>
      </c>
      <c r="O766" s="4">
        <v>1</v>
      </c>
      <c r="P766" s="4">
        <v>0.05</v>
      </c>
      <c r="Q766" s="4">
        <v>4593</v>
      </c>
      <c r="R766" s="4">
        <f t="shared" si="75"/>
        <v>1.2396078801018005</v>
      </c>
      <c r="S766" s="4">
        <v>4399.6940000000004</v>
      </c>
      <c r="T766">
        <v>15.86</v>
      </c>
      <c r="U766">
        <f>VLOOKUP(B766,srednia_mediana!$C:$E,2,0)</f>
        <v>1883.8221406319401</v>
      </c>
      <c r="V766">
        <f>VLOOKUP(B766,po_typach_srednie!$C:$F,2,0)</f>
        <v>4205.84866615185</v>
      </c>
      <c r="W766">
        <f>VLOOKUP(B766,po_typach_srednie!C:F,4,0)</f>
        <v>410.17302881225299</v>
      </c>
      <c r="X766">
        <f>VLOOKUP(B766,po_typach_srednie!$C:$F,3,0)</f>
        <v>113.49785051074301</v>
      </c>
      <c r="Y766">
        <f>VLOOKUP(B766,srednia_mediana!$C:$E,3,0)</f>
        <v>1893.3362926530101</v>
      </c>
      <c r="Z766" s="5">
        <v>105.6</v>
      </c>
      <c r="AA766">
        <v>10331.18</v>
      </c>
      <c r="AB766">
        <v>9484.5210000000006</v>
      </c>
    </row>
    <row r="767" spans="1:28" x14ac:dyDescent="0.2">
      <c r="A767" s="4" t="s">
        <v>26</v>
      </c>
      <c r="B767" s="4" t="str">
        <f t="shared" si="70"/>
        <v>Wieliszew2017</v>
      </c>
      <c r="C767" s="4" t="s">
        <v>6</v>
      </c>
      <c r="D767" s="4">
        <v>2017</v>
      </c>
      <c r="E767" s="4">
        <v>154</v>
      </c>
      <c r="F767" s="4">
        <v>13573</v>
      </c>
      <c r="G767" s="4">
        <v>0.83234851739064242</v>
      </c>
      <c r="H767" s="4">
        <v>0</v>
      </c>
      <c r="I767" s="4">
        <v>0</v>
      </c>
      <c r="J767" s="4">
        <v>1</v>
      </c>
      <c r="K767" s="4">
        <v>0.26521161278160055</v>
      </c>
      <c r="L767" s="4">
        <v>10609</v>
      </c>
      <c r="M767" s="4">
        <v>36.837839829072422</v>
      </c>
      <c r="N767" s="4">
        <v>24.79</v>
      </c>
      <c r="O767" s="4">
        <v>1</v>
      </c>
      <c r="P767" s="4">
        <v>3.7999999999999999E-2</v>
      </c>
      <c r="Q767" s="4">
        <v>4591</v>
      </c>
      <c r="R767" s="4">
        <f t="shared" si="75"/>
        <v>1.2793854274672447</v>
      </c>
      <c r="S767" s="4">
        <v>4621.4989999999998</v>
      </c>
      <c r="T767">
        <v>15.86</v>
      </c>
      <c r="U767">
        <f>VLOOKUP(B767,srednia_mediana!$C:$E,2,0)</f>
        <v>1802.8271880232301</v>
      </c>
      <c r="V767">
        <f>VLOOKUP(B767,po_typach_srednie!$C:$F,2,0)</f>
        <v>3977.4430799730999</v>
      </c>
      <c r="W767">
        <f>VLOOKUP(B767,po_typach_srednie!C:F,4,0)</f>
        <v>367.587591717034</v>
      </c>
      <c r="X767">
        <f>VLOOKUP(B767,po_typach_srednie!$C:$F,3,0)</f>
        <v>119.100843574799</v>
      </c>
      <c r="Y767">
        <f>VLOOKUP(B767,srednia_mediana!$C:$E,3,0)</f>
        <v>1865.52957587624</v>
      </c>
      <c r="Z767" s="5">
        <v>101.4</v>
      </c>
      <c r="AA767">
        <v>8434.2049999999999</v>
      </c>
      <c r="AB767">
        <v>7898.95</v>
      </c>
    </row>
    <row r="768" spans="1:28" x14ac:dyDescent="0.2">
      <c r="A768" s="4" t="s">
        <v>26</v>
      </c>
      <c r="B768" s="4" t="str">
        <f t="shared" si="70"/>
        <v>Wieliszew2018</v>
      </c>
      <c r="C768" s="4" t="s">
        <v>6</v>
      </c>
      <c r="D768" s="4">
        <v>2018</v>
      </c>
      <c r="E768" s="4">
        <v>202</v>
      </c>
      <c r="F768" s="4">
        <v>14255</v>
      </c>
      <c r="G768" s="4">
        <v>0.82498606133439767</v>
      </c>
      <c r="H768" s="4">
        <v>0</v>
      </c>
      <c r="I768" s="4">
        <v>0</v>
      </c>
      <c r="J768" s="4">
        <v>1</v>
      </c>
      <c r="K768" s="4">
        <v>0.26530587237251391</v>
      </c>
      <c r="L768" s="4">
        <v>10609</v>
      </c>
      <c r="M768" s="4">
        <v>42.090494563311118</v>
      </c>
      <c r="N768" s="4">
        <v>24.79</v>
      </c>
      <c r="O768" s="4">
        <v>1</v>
      </c>
      <c r="P768" s="4">
        <v>3.6000000000000004E-2</v>
      </c>
      <c r="Q768" s="4">
        <v>4839</v>
      </c>
      <c r="R768" s="4">
        <f t="shared" si="75"/>
        <v>1.3436704684701668</v>
      </c>
      <c r="S768" s="4">
        <v>4673.6880000000001</v>
      </c>
      <c r="T768">
        <v>19.02</v>
      </c>
      <c r="U768">
        <f>VLOOKUP(B768,srednia_mediana!$C:$E,2,0)</f>
        <v>1720.9572298559599</v>
      </c>
      <c r="V768">
        <f>VLOOKUP(B768,po_typach_srednie!$C:$F,2,0)</f>
        <v>4341.4349406152296</v>
      </c>
      <c r="W768">
        <f>VLOOKUP(B768,po_typach_srednie!C:F,4,0)</f>
        <v>331.17716060697802</v>
      </c>
      <c r="X768">
        <f>VLOOKUP(B768,po_typach_srednie!$C:$F,3,0)</f>
        <v>96.034747624467599</v>
      </c>
      <c r="Y768">
        <f>VLOOKUP(B768,srednia_mediana!$C:$E,3,0)</f>
        <v>1653.5905508107501</v>
      </c>
      <c r="Z768" s="5">
        <v>101.1</v>
      </c>
      <c r="AA768">
        <v>8298.7060000000001</v>
      </c>
      <c r="AB768">
        <v>7785.6949999999997</v>
      </c>
    </row>
    <row r="769" spans="1:28" x14ac:dyDescent="0.2">
      <c r="A769" s="4" t="s">
        <v>26</v>
      </c>
      <c r="B769" s="4" t="str">
        <f t="shared" si="70"/>
        <v>Wieliszew2019</v>
      </c>
      <c r="C769" s="4" t="s">
        <v>6</v>
      </c>
      <c r="D769" s="4">
        <v>2019</v>
      </c>
      <c r="E769" s="4">
        <f>VLOOKUP(A769,Sheet1!$A:$B,2,0)</f>
        <v>307</v>
      </c>
      <c r="H769" s="4">
        <v>0</v>
      </c>
      <c r="I769" s="4">
        <v>0</v>
      </c>
      <c r="J769" s="4">
        <v>1</v>
      </c>
      <c r="U769">
        <f>VLOOKUP(B769,srednia_mediana!$C:$E,2,0)</f>
        <v>2188.5364335363702</v>
      </c>
      <c r="V769">
        <f>VLOOKUP(B769,po_typach_srednie!$C:$F,2,0)</f>
        <v>4495.4452160717201</v>
      </c>
      <c r="W769">
        <f>VLOOKUP(B769,po_typach_srednie!C:F,4,0)</f>
        <v>290.93844102870702</v>
      </c>
      <c r="X769">
        <f>VLOOKUP(B769,po_typach_srednie!$C:$F,3,0)</f>
        <v>121.093250817701</v>
      </c>
      <c r="Y769">
        <f>VLOOKUP(B769,srednia_mediana!$C:$E,3,0)</f>
        <v>2159.6001139033501</v>
      </c>
    </row>
    <row r="770" spans="1:28" x14ac:dyDescent="0.2">
      <c r="A770" s="4" t="s">
        <v>101</v>
      </c>
      <c r="B770" s="4" t="str">
        <f t="shared" ref="B770:B829" si="76">CONCATENATE(A770,D770)</f>
        <v>Wolomin2008</v>
      </c>
      <c r="C770" s="4" t="s">
        <v>107</v>
      </c>
      <c r="D770" s="4">
        <v>2008</v>
      </c>
      <c r="E770" s="4">
        <v>118</v>
      </c>
      <c r="F770" s="4">
        <v>50269</v>
      </c>
      <c r="G770" s="4">
        <v>0.63510790228471681</v>
      </c>
      <c r="H770" s="4">
        <v>0</v>
      </c>
      <c r="I770" s="4">
        <v>1</v>
      </c>
      <c r="J770" s="4">
        <v>0</v>
      </c>
      <c r="K770" s="4">
        <v>0.13915666558546869</v>
      </c>
      <c r="L770" s="4">
        <v>6166</v>
      </c>
      <c r="M770" s="4">
        <v>19.89297579024846</v>
      </c>
      <c r="N770" s="4">
        <v>19.899999999999999</v>
      </c>
      <c r="O770" s="4">
        <v>1</v>
      </c>
      <c r="P770" s="4">
        <v>4.8000000000000001E-2</v>
      </c>
      <c r="R770" s="4">
        <f t="shared" ref="R770:R780" si="77">F770/L770</f>
        <v>8.1526110930911457</v>
      </c>
      <c r="S770" s="4">
        <v>5805.86</v>
      </c>
      <c r="T770">
        <v>78.3</v>
      </c>
      <c r="Z770" s="5">
        <v>100.4</v>
      </c>
      <c r="AA770">
        <v>7982.5429999999997</v>
      </c>
      <c r="AB770">
        <v>7521.433</v>
      </c>
    </row>
    <row r="771" spans="1:28" x14ac:dyDescent="0.2">
      <c r="A771" s="4" t="s">
        <v>101</v>
      </c>
      <c r="B771" s="4" t="str">
        <f t="shared" si="76"/>
        <v>Wolomin2009</v>
      </c>
      <c r="C771" s="4" t="s">
        <v>107</v>
      </c>
      <c r="D771" s="4">
        <v>2009</v>
      </c>
      <c r="E771" s="4">
        <v>130</v>
      </c>
      <c r="F771" s="4">
        <v>50549</v>
      </c>
      <c r="G771" s="4">
        <v>0.68108874764499017</v>
      </c>
      <c r="H771" s="4">
        <v>0</v>
      </c>
      <c r="I771" s="4">
        <v>1</v>
      </c>
      <c r="J771" s="4">
        <v>0</v>
      </c>
      <c r="K771" s="4">
        <v>0.14299059357768407</v>
      </c>
      <c r="L771" s="4">
        <v>6166</v>
      </c>
      <c r="M771" s="4">
        <v>23.73934202457022</v>
      </c>
      <c r="N771" s="4">
        <v>19.899999999999999</v>
      </c>
      <c r="O771" s="4">
        <v>1</v>
      </c>
      <c r="P771" s="4">
        <v>7.0000000000000007E-2</v>
      </c>
      <c r="R771" s="4">
        <f t="shared" si="77"/>
        <v>8.1980214077197537</v>
      </c>
      <c r="S771" s="4">
        <v>5881.0370000000003</v>
      </c>
      <c r="T771">
        <v>85.299999999999983</v>
      </c>
      <c r="Z771" s="5">
        <v>99.5</v>
      </c>
      <c r="AA771">
        <v>7576.0469999999996</v>
      </c>
      <c r="AB771">
        <v>7181.6670000000004</v>
      </c>
    </row>
    <row r="772" spans="1:28" x14ac:dyDescent="0.2">
      <c r="A772" s="4" t="s">
        <v>101</v>
      </c>
      <c r="B772" s="4" t="str">
        <f t="shared" si="76"/>
        <v>Wolomin2010</v>
      </c>
      <c r="C772" s="4" t="s">
        <v>107</v>
      </c>
      <c r="D772" s="4">
        <v>2010</v>
      </c>
      <c r="E772" s="4">
        <v>175</v>
      </c>
      <c r="F772" s="4">
        <v>51091</v>
      </c>
      <c r="G772" s="4">
        <v>0.72920724717818519</v>
      </c>
      <c r="H772" s="4">
        <v>0</v>
      </c>
      <c r="I772" s="4">
        <v>1</v>
      </c>
      <c r="J772" s="4">
        <v>0</v>
      </c>
      <c r="K772" s="4">
        <v>0.14307006162828415</v>
      </c>
      <c r="L772" s="4">
        <v>6166</v>
      </c>
      <c r="M772" s="4">
        <v>25.444794582216048</v>
      </c>
      <c r="N772" s="4">
        <v>19.899999999999999</v>
      </c>
      <c r="O772" s="4">
        <v>1</v>
      </c>
      <c r="P772" s="4">
        <v>7.2000000000000008E-2</v>
      </c>
      <c r="R772" s="4">
        <f t="shared" si="77"/>
        <v>8.2859228024651319</v>
      </c>
      <c r="S772" s="4">
        <v>4653.1490000000003</v>
      </c>
      <c r="T772">
        <v>85.299999999999983</v>
      </c>
      <c r="Z772" s="5">
        <v>101.2</v>
      </c>
      <c r="AA772">
        <v>8343.8719999999994</v>
      </c>
      <c r="AB772">
        <v>7823.4459999999999</v>
      </c>
    </row>
    <row r="773" spans="1:28" x14ac:dyDescent="0.2">
      <c r="A773" s="4" t="s">
        <v>101</v>
      </c>
      <c r="B773" s="4" t="str">
        <f t="shared" si="76"/>
        <v>Wolomin2011</v>
      </c>
      <c r="C773" s="4" t="s">
        <v>107</v>
      </c>
      <c r="D773" s="4">
        <v>2011</v>
      </c>
      <c r="E773" s="4">
        <v>150</v>
      </c>
      <c r="F773" s="4">
        <v>51385</v>
      </c>
      <c r="G773" s="4">
        <v>0.77003754780632927</v>
      </c>
      <c r="H773" s="4">
        <v>0</v>
      </c>
      <c r="I773" s="4">
        <v>1</v>
      </c>
      <c r="J773" s="4">
        <v>0</v>
      </c>
      <c r="K773" s="4">
        <v>0.14890853065196236</v>
      </c>
      <c r="L773" s="4">
        <v>6166</v>
      </c>
      <c r="M773" s="4">
        <v>25.299211832246765</v>
      </c>
      <c r="N773" s="4">
        <v>19.899999999999999</v>
      </c>
      <c r="O773" s="4">
        <v>1</v>
      </c>
      <c r="P773" s="4">
        <v>7.2999999999999995E-2</v>
      </c>
      <c r="R773" s="4">
        <f t="shared" si="77"/>
        <v>8.3336036328251701</v>
      </c>
      <c r="S773" s="4">
        <v>5379.8580000000002</v>
      </c>
      <c r="T773">
        <v>96.699999999999989</v>
      </c>
      <c r="Z773" s="5">
        <v>101.6</v>
      </c>
      <c r="AA773">
        <v>8524.5370000000003</v>
      </c>
      <c r="AB773">
        <v>7974.4530000000004</v>
      </c>
    </row>
    <row r="774" spans="1:28" x14ac:dyDescent="0.2">
      <c r="A774" s="4" t="s">
        <v>101</v>
      </c>
      <c r="B774" s="4" t="str">
        <f t="shared" si="76"/>
        <v>Wolomin2012</v>
      </c>
      <c r="C774" s="4" t="s">
        <v>107</v>
      </c>
      <c r="D774" s="4">
        <v>2012</v>
      </c>
      <c r="E774" s="4">
        <v>114</v>
      </c>
      <c r="F774" s="4">
        <v>51484</v>
      </c>
      <c r="G774" s="4">
        <v>0.80170950668752472</v>
      </c>
      <c r="H774" s="4">
        <v>0</v>
      </c>
      <c r="I774" s="4">
        <v>1</v>
      </c>
      <c r="J774" s="4">
        <v>0</v>
      </c>
      <c r="K774" s="4">
        <v>0.14890853065196236</v>
      </c>
      <c r="L774" s="4">
        <v>6166</v>
      </c>
      <c r="M774" s="4">
        <v>29.135265325149565</v>
      </c>
      <c r="N774" s="4">
        <v>19.899999999999999</v>
      </c>
      <c r="O774" s="4">
        <v>1</v>
      </c>
      <c r="P774" s="4">
        <v>0.09</v>
      </c>
      <c r="R774" s="4">
        <f t="shared" si="77"/>
        <v>8.3496594226402863</v>
      </c>
      <c r="S774" s="4">
        <v>5505.1530000000002</v>
      </c>
      <c r="T774">
        <v>96.699999999999989</v>
      </c>
      <c r="Z774" s="5">
        <v>106.8</v>
      </c>
      <c r="AA774">
        <v>10873.18</v>
      </c>
      <c r="AB774">
        <v>9937.5409999999993</v>
      </c>
    </row>
    <row r="775" spans="1:28" x14ac:dyDescent="0.2">
      <c r="A775" s="4" t="s">
        <v>101</v>
      </c>
      <c r="B775" s="4" t="str">
        <f t="shared" si="76"/>
        <v>Wolomin2013</v>
      </c>
      <c r="C775" s="4" t="s">
        <v>107</v>
      </c>
      <c r="D775" s="4">
        <v>2013</v>
      </c>
      <c r="E775" s="4">
        <v>128</v>
      </c>
      <c r="F775" s="4">
        <v>51671</v>
      </c>
      <c r="G775" s="4">
        <v>0.81675918391160962</v>
      </c>
      <c r="H775" s="4">
        <v>0</v>
      </c>
      <c r="I775" s="4">
        <v>1</v>
      </c>
      <c r="J775" s="4">
        <v>0</v>
      </c>
      <c r="K775" s="4">
        <v>0.14882419721050924</v>
      </c>
      <c r="L775" s="4">
        <v>6166</v>
      </c>
      <c r="M775" s="4">
        <v>34.835787966170578</v>
      </c>
      <c r="N775" s="4">
        <v>19.899999999999999</v>
      </c>
      <c r="O775" s="4">
        <v>1</v>
      </c>
      <c r="P775" s="4">
        <v>9.6999999999999989E-2</v>
      </c>
      <c r="R775" s="4">
        <f t="shared" si="77"/>
        <v>8.3799870256243914</v>
      </c>
      <c r="S775" s="4">
        <v>4452.6769999999997</v>
      </c>
      <c r="T775">
        <v>96.199999999999989</v>
      </c>
      <c r="U775">
        <f>VLOOKUP(B775,srednia_mediana!$C:$E,2,0)</f>
        <v>1570.2890814417301</v>
      </c>
      <c r="V775">
        <f>VLOOKUP(B775,po_typach_srednie!$C:$F,2,0)</f>
        <v>3417.2968380443099</v>
      </c>
      <c r="W775">
        <f>VLOOKUP(B775,po_typach_srednie!C:F,4,0)</f>
        <v>631.74806521557502</v>
      </c>
      <c r="X775">
        <f>VLOOKUP(B775,po_typach_srednie!$C:$F,3,0)</f>
        <v>163.423422616994</v>
      </c>
      <c r="Y775">
        <f>VLOOKUP(B775,srednia_mediana!$C:$E,3,0)</f>
        <v>1524.97081705906</v>
      </c>
      <c r="Z775" s="5">
        <v>107.1</v>
      </c>
      <c r="AA775">
        <v>11008.68</v>
      </c>
      <c r="AB775">
        <v>10050.799999999999</v>
      </c>
    </row>
    <row r="776" spans="1:28" x14ac:dyDescent="0.2">
      <c r="A776" s="4" t="s">
        <v>101</v>
      </c>
      <c r="B776" s="4" t="str">
        <f t="shared" si="76"/>
        <v>Wolomin2014</v>
      </c>
      <c r="C776" s="4" t="s">
        <v>107</v>
      </c>
      <c r="D776" s="4">
        <v>2014</v>
      </c>
      <c r="E776" s="4">
        <v>95</v>
      </c>
      <c r="F776" s="4">
        <v>51669</v>
      </c>
      <c r="G776" s="4">
        <v>0.75094826532001668</v>
      </c>
      <c r="H776" s="4">
        <v>0</v>
      </c>
      <c r="I776" s="4">
        <v>1</v>
      </c>
      <c r="J776" s="4">
        <v>0</v>
      </c>
      <c r="K776" s="4">
        <v>0.14882419721050924</v>
      </c>
      <c r="L776" s="4">
        <v>6166</v>
      </c>
      <c r="M776" s="4">
        <v>36.77253285335501</v>
      </c>
      <c r="N776" s="4">
        <v>19.899999999999999</v>
      </c>
      <c r="O776" s="4">
        <v>1</v>
      </c>
      <c r="P776" s="4">
        <v>9.0999999999999998E-2</v>
      </c>
      <c r="R776" s="4">
        <f t="shared" si="77"/>
        <v>8.3796626662341875</v>
      </c>
      <c r="S776" s="4">
        <v>4377.5</v>
      </c>
      <c r="T776">
        <v>96.199999999999989</v>
      </c>
      <c r="U776">
        <f>VLOOKUP(B776,srednia_mediana!$C:$E,2,0)</f>
        <v>1885.0627120065201</v>
      </c>
      <c r="V776">
        <f>VLOOKUP(B776,po_typach_srednie!$C:$F,2,0)</f>
        <v>3622.2264440724898</v>
      </c>
      <c r="W776">
        <f>VLOOKUP(B776,po_typach_srednie!C:F,4,0)</f>
        <v>550.00205932737401</v>
      </c>
      <c r="X776">
        <f>VLOOKUP(B776,po_typach_srednie!$C:$F,3,0)</f>
        <v>148.90445795896801</v>
      </c>
      <c r="Y776">
        <f>VLOOKUP(B776,srednia_mediana!$C:$E,3,0)</f>
        <v>1854.95398357314</v>
      </c>
      <c r="Z776" s="5">
        <v>102.2</v>
      </c>
      <c r="AA776">
        <v>8795.5339999999997</v>
      </c>
      <c r="AB776">
        <v>8200.9629999999997</v>
      </c>
    </row>
    <row r="777" spans="1:28" x14ac:dyDescent="0.2">
      <c r="A777" s="4" t="s">
        <v>101</v>
      </c>
      <c r="B777" s="4" t="str">
        <f t="shared" si="76"/>
        <v>Wolomin2015</v>
      </c>
      <c r="C777" s="4" t="s">
        <v>107</v>
      </c>
      <c r="D777" s="4">
        <v>2015</v>
      </c>
      <c r="E777" s="4">
        <v>107</v>
      </c>
      <c r="F777" s="4">
        <v>51709</v>
      </c>
      <c r="G777" s="4">
        <v>0.75209739846392698</v>
      </c>
      <c r="H777" s="4">
        <v>0</v>
      </c>
      <c r="I777" s="4">
        <v>1</v>
      </c>
      <c r="J777" s="4">
        <v>0</v>
      </c>
      <c r="K777" s="4">
        <v>0.14882419721050924</v>
      </c>
      <c r="L777" s="4">
        <v>6166</v>
      </c>
      <c r="M777" s="4">
        <v>44.479684387630783</v>
      </c>
      <c r="N777" s="4">
        <v>19.899999999999999</v>
      </c>
      <c r="O777" s="4">
        <v>1</v>
      </c>
      <c r="P777" s="4">
        <v>8.1000000000000003E-2</v>
      </c>
      <c r="Q777" s="4">
        <v>4094</v>
      </c>
      <c r="R777" s="4">
        <f t="shared" si="77"/>
        <v>8.3861498540382744</v>
      </c>
      <c r="S777" s="4">
        <v>4202.0879999999997</v>
      </c>
      <c r="T777">
        <v>96.759999999999991</v>
      </c>
      <c r="U777">
        <f>VLOOKUP(B777,srednia_mediana!$C:$E,2,0)</f>
        <v>1913.8572402467501</v>
      </c>
      <c r="V777">
        <f>VLOOKUP(B777,po_typach_srednie!$C:$F,2,0)</f>
        <v>3838.3356383206501</v>
      </c>
      <c r="W777">
        <f>VLOOKUP(B777,po_typach_srednie!C:F,4,0)</f>
        <v>560.11443333906004</v>
      </c>
      <c r="X777">
        <f>VLOOKUP(B777,po_typach_srednie!$C:$F,3,0)</f>
        <v>162.80725336441699</v>
      </c>
      <c r="Y777">
        <f>VLOOKUP(B777,srednia_mediana!$C:$E,3,0)</f>
        <v>1840.1569271575599</v>
      </c>
      <c r="Z777" s="5">
        <v>105.1</v>
      </c>
      <c r="AA777">
        <v>10105.35</v>
      </c>
      <c r="AB777">
        <v>9295.7630000000008</v>
      </c>
    </row>
    <row r="778" spans="1:28" x14ac:dyDescent="0.2">
      <c r="A778" s="4" t="s">
        <v>101</v>
      </c>
      <c r="B778" s="4" t="str">
        <f t="shared" si="76"/>
        <v>Wolomin2016</v>
      </c>
      <c r="C778" s="4" t="s">
        <v>107</v>
      </c>
      <c r="D778" s="4">
        <v>2016</v>
      </c>
      <c r="E778" s="4">
        <v>128</v>
      </c>
      <c r="F778" s="4">
        <v>51774</v>
      </c>
      <c r="G778" s="4">
        <v>0.76162790423836535</v>
      </c>
      <c r="H778" s="4">
        <v>0</v>
      </c>
      <c r="I778" s="4">
        <v>1</v>
      </c>
      <c r="J778" s="4">
        <v>0</v>
      </c>
      <c r="K778" s="4">
        <v>0.14880635744404799</v>
      </c>
      <c r="L778" s="4">
        <v>6166</v>
      </c>
      <c r="M778" s="4">
        <v>50.218256267624675</v>
      </c>
      <c r="N778" s="4">
        <v>19.899999999999999</v>
      </c>
      <c r="O778" s="4">
        <v>1</v>
      </c>
      <c r="P778" s="4">
        <v>7.400000000000001E-2</v>
      </c>
      <c r="Q778" s="4">
        <v>4047</v>
      </c>
      <c r="R778" s="4">
        <f t="shared" si="77"/>
        <v>8.3966915342199151</v>
      </c>
      <c r="S778" s="4">
        <v>3976.5569999999998</v>
      </c>
      <c r="T778">
        <v>98.579999999999984</v>
      </c>
      <c r="U778">
        <f>VLOOKUP(B778,srednia_mediana!$C:$E,2,0)</f>
        <v>1737.3407171794399</v>
      </c>
      <c r="V778">
        <f>VLOOKUP(B778,po_typach_srednie!$C:$F,2,0)</f>
        <v>3539.4635831672499</v>
      </c>
      <c r="W778">
        <f>VLOOKUP(B778,po_typach_srednie!C:F,4,0)</f>
        <v>725.92487498651496</v>
      </c>
      <c r="X778">
        <f>VLOOKUP(B778,po_typach_srednie!$C:$F,3,0)</f>
        <v>169.630452939142</v>
      </c>
      <c r="Y778">
        <f>VLOOKUP(B778,srednia_mediana!$C:$E,3,0)</f>
        <v>1662.57112937547</v>
      </c>
      <c r="Z778" s="5">
        <v>105.6</v>
      </c>
      <c r="AA778">
        <v>10331.18</v>
      </c>
      <c r="AB778">
        <v>9484.5210000000006</v>
      </c>
    </row>
    <row r="779" spans="1:28" x14ac:dyDescent="0.2">
      <c r="A779" s="4" t="s">
        <v>101</v>
      </c>
      <c r="B779" s="4" t="str">
        <f t="shared" si="76"/>
        <v>Wolomin2017</v>
      </c>
      <c r="C779" s="4" t="s">
        <v>107</v>
      </c>
      <c r="D779" s="4">
        <v>2017</v>
      </c>
      <c r="E779" s="4">
        <v>92</v>
      </c>
      <c r="F779" s="4">
        <v>51825</v>
      </c>
      <c r="G779" s="4">
        <v>0.73427588516128883</v>
      </c>
      <c r="H779" s="4">
        <v>0</v>
      </c>
      <c r="I779" s="4">
        <v>1</v>
      </c>
      <c r="J779" s="4">
        <v>0</v>
      </c>
      <c r="K779" s="4">
        <v>0.14881122283490109</v>
      </c>
      <c r="L779" s="4">
        <v>6166</v>
      </c>
      <c r="M779" s="4">
        <v>52.098408104196814</v>
      </c>
      <c r="N779" s="4">
        <v>19.899999999999999</v>
      </c>
      <c r="O779" s="4">
        <v>1</v>
      </c>
      <c r="P779" s="4">
        <v>5.7000000000000002E-2</v>
      </c>
      <c r="Q779" s="4">
        <v>4357</v>
      </c>
      <c r="R779" s="4">
        <f t="shared" si="77"/>
        <v>8.4049626986701274</v>
      </c>
      <c r="S779" s="4">
        <v>4402.5600000000004</v>
      </c>
      <c r="T779">
        <v>98.85</v>
      </c>
      <c r="U779">
        <f>VLOOKUP(B779,srednia_mediana!$C:$E,2,0)</f>
        <v>2047.91155295771</v>
      </c>
      <c r="V779">
        <f>VLOOKUP(B779,po_typach_srednie!$C:$F,2,0)</f>
        <v>3699.1103919057</v>
      </c>
      <c r="W779">
        <f>VLOOKUP(B779,po_typach_srednie!C:F,4,0)</f>
        <v>874.90904019700804</v>
      </c>
      <c r="X779">
        <f>VLOOKUP(B779,po_typach_srednie!$C:$F,3,0)</f>
        <v>149.80255810206501</v>
      </c>
      <c r="Y779">
        <f>VLOOKUP(B779,srednia_mediana!$C:$E,3,0)</f>
        <v>1943.10146218111</v>
      </c>
      <c r="Z779" s="5">
        <v>101.4</v>
      </c>
      <c r="AA779">
        <v>8434.2049999999999</v>
      </c>
      <c r="AB779">
        <v>7898.95</v>
      </c>
    </row>
    <row r="780" spans="1:28" x14ac:dyDescent="0.2">
      <c r="A780" s="4" t="s">
        <v>101</v>
      </c>
      <c r="B780" s="4" t="str">
        <f t="shared" si="76"/>
        <v>Wolomin2018</v>
      </c>
      <c r="C780" s="4" t="s">
        <v>107</v>
      </c>
      <c r="D780" s="4">
        <v>2018</v>
      </c>
      <c r="E780" s="4">
        <v>118</v>
      </c>
      <c r="F780" s="4">
        <v>51909</v>
      </c>
      <c r="G780" s="4">
        <v>0.68487598654889137</v>
      </c>
      <c r="H780" s="4">
        <v>0</v>
      </c>
      <c r="I780" s="4">
        <v>1</v>
      </c>
      <c r="J780" s="4">
        <v>0</v>
      </c>
      <c r="K780" s="4">
        <v>0.14881122283490109</v>
      </c>
      <c r="L780" s="4">
        <v>6166</v>
      </c>
      <c r="M780" s="4">
        <v>52.014101600878455</v>
      </c>
      <c r="N780" s="4">
        <v>19.899999999999999</v>
      </c>
      <c r="O780" s="4">
        <v>1</v>
      </c>
      <c r="P780" s="4">
        <v>4.8000000000000001E-2</v>
      </c>
      <c r="Q780" s="4">
        <v>4586</v>
      </c>
      <c r="R780" s="4">
        <f t="shared" si="77"/>
        <v>8.4185857930587087</v>
      </c>
      <c r="S780" s="4">
        <v>4502.7950000000001</v>
      </c>
      <c r="T780">
        <v>107.13</v>
      </c>
      <c r="U780">
        <f>VLOOKUP(B780,srednia_mediana!$C:$E,2,0)</f>
        <v>2057.3448053388001</v>
      </c>
      <c r="V780">
        <f>VLOOKUP(B780,po_typach_srednie!$C:$F,2,0)</f>
        <v>4044.39276267491</v>
      </c>
      <c r="W780">
        <f>VLOOKUP(B780,po_typach_srednie!C:F,4,0)</f>
        <v>801.73721135749497</v>
      </c>
      <c r="X780">
        <f>VLOOKUP(B780,po_typach_srednie!$C:$F,3,0)</f>
        <v>158.700775813099</v>
      </c>
      <c r="Y780">
        <f>VLOOKUP(B780,srednia_mediana!$C:$E,3,0)</f>
        <v>1955.4288504230401</v>
      </c>
      <c r="Z780" s="5">
        <v>101.1</v>
      </c>
      <c r="AA780">
        <v>8298.7060000000001</v>
      </c>
      <c r="AB780">
        <v>7785.6949999999997</v>
      </c>
    </row>
    <row r="781" spans="1:28" x14ac:dyDescent="0.2">
      <c r="A781" s="4" t="s">
        <v>101</v>
      </c>
      <c r="B781" s="4" t="str">
        <f t="shared" si="76"/>
        <v>Wolomin2019</v>
      </c>
      <c r="C781" s="4" t="s">
        <v>107</v>
      </c>
      <c r="D781" s="4">
        <v>2019</v>
      </c>
      <c r="E781" s="4">
        <f>VLOOKUP(A781,Sheet1!$A:$B,2,0)</f>
        <v>124</v>
      </c>
      <c r="H781" s="4">
        <v>0</v>
      </c>
      <c r="I781" s="4">
        <v>1</v>
      </c>
      <c r="J781" s="4">
        <v>0</v>
      </c>
      <c r="U781">
        <f>VLOOKUP(B781,srednia_mediana!$C:$E,2,0)</f>
        <v>3012.6622398385798</v>
      </c>
      <c r="V781">
        <f>VLOOKUP(B781,po_typach_srednie!$C:$F,2,0)</f>
        <v>4622.4662759639295</v>
      </c>
      <c r="W781">
        <f>VLOOKUP(B781,po_typach_srednie!C:F,4,0)</f>
        <v>784.94958286246401</v>
      </c>
      <c r="X781">
        <f>VLOOKUP(B781,po_typach_srednie!$C:$F,3,0)</f>
        <v>148.44278099540301</v>
      </c>
      <c r="Y781">
        <f>VLOOKUP(B781,srednia_mediana!$C:$E,3,0)</f>
        <v>3122.4870267821998</v>
      </c>
    </row>
    <row r="782" spans="1:28" x14ac:dyDescent="0.2">
      <c r="A782" s="4" t="s">
        <v>102</v>
      </c>
      <c r="B782" s="4" t="str">
        <f t="shared" si="76"/>
        <v>ZabiaWola2008</v>
      </c>
      <c r="C782" s="4" t="s">
        <v>0</v>
      </c>
      <c r="D782" s="4">
        <v>2008</v>
      </c>
      <c r="E782" s="4">
        <v>66</v>
      </c>
      <c r="F782" s="4">
        <v>6737</v>
      </c>
      <c r="G782" s="4">
        <v>0.74746905998219171</v>
      </c>
      <c r="H782" s="4">
        <v>0</v>
      </c>
      <c r="I782" s="4">
        <v>0</v>
      </c>
      <c r="J782" s="4">
        <v>1</v>
      </c>
      <c r="K782" s="4">
        <v>0.21486578772645357</v>
      </c>
      <c r="L782" s="4">
        <v>10543</v>
      </c>
      <c r="M782" s="4">
        <v>29.686804215526198</v>
      </c>
      <c r="N782" s="4">
        <v>31.08</v>
      </c>
      <c r="O782" s="4">
        <v>0</v>
      </c>
      <c r="P782" s="4">
        <v>2.2000000000000002E-2</v>
      </c>
      <c r="R782" s="4">
        <f t="shared" ref="R782:R792" si="78">F782/L782</f>
        <v>0.63900218154225552</v>
      </c>
      <c r="S782" s="4">
        <v>4391.2120000000004</v>
      </c>
      <c r="T782">
        <v>35.1</v>
      </c>
      <c r="U782">
        <f>VLOOKUP(B782,srednia_mediana!$C:$E,2,0)</f>
        <v>131.73104808579299</v>
      </c>
      <c r="X782">
        <f>VLOOKUP(B782,po_typach_srednie!$C:$F,3,0)</f>
        <v>131.73104808579299</v>
      </c>
      <c r="Y782">
        <f>VLOOKUP(B782,srednia_mediana!$C:$E,3,0)</f>
        <v>132.90909090909</v>
      </c>
      <c r="Z782" s="5">
        <v>100.4</v>
      </c>
      <c r="AA782">
        <v>7982.5429999999997</v>
      </c>
      <c r="AB782">
        <v>7521.433</v>
      </c>
    </row>
    <row r="783" spans="1:28" x14ac:dyDescent="0.2">
      <c r="A783" s="4" t="s">
        <v>102</v>
      </c>
      <c r="B783" s="4" t="str">
        <f t="shared" si="76"/>
        <v>ZabiaWola2009</v>
      </c>
      <c r="C783" s="4" t="s">
        <v>0</v>
      </c>
      <c r="D783" s="4">
        <v>2009</v>
      </c>
      <c r="E783" s="4">
        <v>105</v>
      </c>
      <c r="F783" s="4">
        <v>6979</v>
      </c>
      <c r="G783" s="4">
        <v>0.81950678983693814</v>
      </c>
      <c r="H783" s="4">
        <v>0</v>
      </c>
      <c r="I783" s="4">
        <v>0</v>
      </c>
      <c r="J783" s="4">
        <v>1</v>
      </c>
      <c r="K783" s="4">
        <v>0.21468557336621452</v>
      </c>
      <c r="L783" s="4">
        <v>10543</v>
      </c>
      <c r="M783" s="4">
        <v>28.657400773749821</v>
      </c>
      <c r="N783" s="4">
        <v>31.08</v>
      </c>
      <c r="O783" s="4">
        <v>0</v>
      </c>
      <c r="P783" s="4">
        <v>3.9E-2</v>
      </c>
      <c r="R783" s="4">
        <f t="shared" si="78"/>
        <v>0.66195580005690979</v>
      </c>
      <c r="S783" s="4">
        <v>4412.027</v>
      </c>
      <c r="T783">
        <v>32.300000000000004</v>
      </c>
      <c r="U783">
        <f>VLOOKUP(B783,srednia_mediana!$C:$E,2,0)</f>
        <v>119.672937504771</v>
      </c>
      <c r="X783">
        <f>VLOOKUP(B783,po_typach_srednie!$C:$F,3,0)</f>
        <v>119.67293750477199</v>
      </c>
      <c r="Y783">
        <f>VLOOKUP(B783,srednia_mediana!$C:$E,3,0)</f>
        <v>113.670494699646</v>
      </c>
      <c r="Z783" s="5">
        <v>99.5</v>
      </c>
      <c r="AA783">
        <v>7576.0469999999996</v>
      </c>
      <c r="AB783">
        <v>7181.6670000000004</v>
      </c>
    </row>
    <row r="784" spans="1:28" x14ac:dyDescent="0.2">
      <c r="A784" s="4" t="s">
        <v>102</v>
      </c>
      <c r="B784" s="4" t="str">
        <f t="shared" si="76"/>
        <v>ZabiaWola2010</v>
      </c>
      <c r="C784" s="4" t="s">
        <v>0</v>
      </c>
      <c r="D784" s="4">
        <v>2010</v>
      </c>
      <c r="E784" s="4">
        <v>107</v>
      </c>
      <c r="F784" s="4">
        <v>7358</v>
      </c>
      <c r="G784" s="4">
        <v>0.89459935751431874</v>
      </c>
      <c r="H784" s="4">
        <v>0</v>
      </c>
      <c r="I784" s="4">
        <v>0</v>
      </c>
      <c r="J784" s="4">
        <v>1</v>
      </c>
      <c r="K784" s="4">
        <v>0.21824338423598597</v>
      </c>
      <c r="L784" s="4">
        <v>10543</v>
      </c>
      <c r="M784" s="4">
        <v>27.181299266104919</v>
      </c>
      <c r="N784" s="4">
        <v>31.08</v>
      </c>
      <c r="O784" s="4">
        <v>0</v>
      </c>
      <c r="P784" s="4">
        <v>3.4000000000000002E-2</v>
      </c>
      <c r="R784" s="4">
        <f t="shared" si="78"/>
        <v>0.69790382244143034</v>
      </c>
      <c r="S784" s="4">
        <v>4072.0569999999998</v>
      </c>
      <c r="T784">
        <v>32.300000000000004</v>
      </c>
      <c r="U784">
        <f>VLOOKUP(B784,srednia_mediana!$C:$E,2,0)</f>
        <v>161.41676476882699</v>
      </c>
      <c r="W784">
        <f>VLOOKUP(B784,po_typach_srednie!C:F,4,0)</f>
        <v>394.76702865956401</v>
      </c>
      <c r="X784">
        <f>VLOOKUP(B784,po_typach_srednie!$C:$F,3,0)</f>
        <v>93.119126556904504</v>
      </c>
      <c r="Y784">
        <f>VLOOKUP(B784,srednia_mediana!$C:$E,3,0)</f>
        <v>142.48200878596899</v>
      </c>
      <c r="Z784" s="5">
        <v>101.2</v>
      </c>
      <c r="AA784">
        <v>8343.8719999999994</v>
      </c>
      <c r="AB784">
        <v>7823.4459999999999</v>
      </c>
    </row>
    <row r="785" spans="1:28" x14ac:dyDescent="0.2">
      <c r="A785" s="4" t="s">
        <v>102</v>
      </c>
      <c r="B785" s="4" t="str">
        <f t="shared" si="76"/>
        <v>ZabiaWola2011</v>
      </c>
      <c r="C785" s="4" t="s">
        <v>0</v>
      </c>
      <c r="D785" s="4">
        <v>2011</v>
      </c>
      <c r="E785" s="4">
        <v>90</v>
      </c>
      <c r="F785" s="4">
        <v>7513</v>
      </c>
      <c r="G785" s="4">
        <v>0.79265948723753543</v>
      </c>
      <c r="H785" s="4">
        <v>0</v>
      </c>
      <c r="I785" s="4">
        <v>0</v>
      </c>
      <c r="J785" s="4">
        <v>1</v>
      </c>
      <c r="K785" s="4">
        <v>0.21775965095323913</v>
      </c>
      <c r="L785" s="4">
        <v>10543</v>
      </c>
      <c r="M785" s="4">
        <v>26.620524424331158</v>
      </c>
      <c r="N785" s="4">
        <v>31.08</v>
      </c>
      <c r="O785" s="4">
        <v>0</v>
      </c>
      <c r="P785" s="4">
        <v>3.9E-2</v>
      </c>
      <c r="R785" s="4">
        <f t="shared" si="78"/>
        <v>0.71260552025040313</v>
      </c>
      <c r="S785" s="4">
        <v>4273.2640000000001</v>
      </c>
      <c r="T785">
        <v>34.1</v>
      </c>
      <c r="U785">
        <f>VLOOKUP(B785,srednia_mediana!$C:$E,2,0)</f>
        <v>138.72132426130199</v>
      </c>
      <c r="X785">
        <f>VLOOKUP(B785,po_typach_srednie!$C:$F,3,0)</f>
        <v>138.72132426130301</v>
      </c>
      <c r="Y785">
        <f>VLOOKUP(B785,srednia_mediana!$C:$E,3,0)</f>
        <v>89.206066012488805</v>
      </c>
      <c r="Z785" s="5">
        <v>101.6</v>
      </c>
      <c r="AA785">
        <v>8524.5370000000003</v>
      </c>
      <c r="AB785">
        <v>7974.4530000000004</v>
      </c>
    </row>
    <row r="786" spans="1:28" x14ac:dyDescent="0.2">
      <c r="A786" s="4" t="s">
        <v>102</v>
      </c>
      <c r="B786" s="4" t="str">
        <f t="shared" si="76"/>
        <v>ZabiaWola2012</v>
      </c>
      <c r="C786" s="4" t="s">
        <v>0</v>
      </c>
      <c r="D786" s="4">
        <v>2012</v>
      </c>
      <c r="E786" s="4">
        <v>94</v>
      </c>
      <c r="F786" s="4">
        <v>7680</v>
      </c>
      <c r="G786" s="4">
        <v>0.79689779215710599</v>
      </c>
      <c r="H786" s="4">
        <v>0</v>
      </c>
      <c r="I786" s="4">
        <v>0</v>
      </c>
      <c r="J786" s="4">
        <v>1</v>
      </c>
      <c r="K786" s="4">
        <v>0.21425021341174241</v>
      </c>
      <c r="L786" s="4">
        <v>10543</v>
      </c>
      <c r="M786" s="4">
        <v>26.041666666666668</v>
      </c>
      <c r="N786" s="4">
        <v>31.08</v>
      </c>
      <c r="O786" s="4">
        <v>0</v>
      </c>
      <c r="P786" s="4">
        <v>4.0999999999999995E-2</v>
      </c>
      <c r="R786" s="4">
        <f t="shared" si="78"/>
        <v>0.72844541401878027</v>
      </c>
      <c r="S786" s="4">
        <v>4307.9549999999999</v>
      </c>
      <c r="T786">
        <v>34.1</v>
      </c>
      <c r="U786">
        <f>VLOOKUP(B786,srednia_mediana!$C:$E,2,0)</f>
        <v>130.84062904906699</v>
      </c>
      <c r="W786">
        <f>VLOOKUP(B786,po_typach_srednie!C:F,4,0)</f>
        <v>247.52084205024201</v>
      </c>
      <c r="X786">
        <f>VLOOKUP(B786,po_typach_srednie!$C:$F,3,0)</f>
        <v>99.493706153230093</v>
      </c>
      <c r="Y786">
        <f>VLOOKUP(B786,srednia_mediana!$C:$E,3,0)</f>
        <v>104.222208224883</v>
      </c>
      <c r="Z786" s="5">
        <v>106.8</v>
      </c>
      <c r="AA786">
        <v>10873.18</v>
      </c>
      <c r="AB786">
        <v>9937.5409999999993</v>
      </c>
    </row>
    <row r="787" spans="1:28" x14ac:dyDescent="0.2">
      <c r="A787" s="4" t="s">
        <v>102</v>
      </c>
      <c r="B787" s="4" t="str">
        <f t="shared" si="76"/>
        <v>ZabiaWola2013</v>
      </c>
      <c r="C787" s="4" t="s">
        <v>0</v>
      </c>
      <c r="D787" s="4">
        <v>2013</v>
      </c>
      <c r="E787" s="4">
        <v>97</v>
      </c>
      <c r="F787" s="4">
        <v>7908</v>
      </c>
      <c r="G787" s="4">
        <v>0.85108824170247088</v>
      </c>
      <c r="H787" s="4">
        <v>0</v>
      </c>
      <c r="I787" s="4">
        <v>0</v>
      </c>
      <c r="J787" s="4">
        <v>1</v>
      </c>
      <c r="K787" s="4">
        <v>0.21537323342502132</v>
      </c>
      <c r="L787" s="4">
        <v>10543</v>
      </c>
      <c r="M787" s="4">
        <v>25.290844714213456</v>
      </c>
      <c r="N787" s="4">
        <v>31.08</v>
      </c>
      <c r="O787" s="4">
        <v>0</v>
      </c>
      <c r="P787" s="4">
        <v>0.04</v>
      </c>
      <c r="R787" s="4">
        <f t="shared" si="78"/>
        <v>0.75007113724746277</v>
      </c>
      <c r="S787" s="4">
        <v>4016.5520000000001</v>
      </c>
      <c r="T787">
        <v>31.56</v>
      </c>
      <c r="U787">
        <f>VLOOKUP(B787,srednia_mediana!$C:$E,2,0)</f>
        <v>119.86504620970101</v>
      </c>
      <c r="W787">
        <f>VLOOKUP(B787,po_typach_srednie!C:F,4,0)</f>
        <v>210.51277459479101</v>
      </c>
      <c r="X787">
        <f>VLOOKUP(B787,po_typach_srednie!$C:$F,3,0)</f>
        <v>80.504848358280995</v>
      </c>
      <c r="Y787">
        <f>VLOOKUP(B787,srednia_mediana!$C:$E,3,0)</f>
        <v>114.437903622882</v>
      </c>
      <c r="Z787" s="5">
        <v>107.1</v>
      </c>
      <c r="AA787">
        <v>11008.68</v>
      </c>
      <c r="AB787">
        <v>10050.799999999999</v>
      </c>
    </row>
    <row r="788" spans="1:28" x14ac:dyDescent="0.2">
      <c r="A788" s="4" t="s">
        <v>102</v>
      </c>
      <c r="B788" s="4" t="str">
        <f t="shared" si="76"/>
        <v>ZabiaWola2014</v>
      </c>
      <c r="C788" s="4" t="s">
        <v>0</v>
      </c>
      <c r="D788" s="4">
        <v>2014</v>
      </c>
      <c r="E788" s="4">
        <v>100</v>
      </c>
      <c r="F788" s="4">
        <v>8091</v>
      </c>
      <c r="G788" s="4">
        <v>0.85919112419755783</v>
      </c>
      <c r="H788" s="4">
        <v>0</v>
      </c>
      <c r="I788" s="4">
        <v>0</v>
      </c>
      <c r="J788" s="4">
        <v>1</v>
      </c>
      <c r="K788" s="4">
        <v>0.21603718106800721</v>
      </c>
      <c r="L788" s="4">
        <v>10543</v>
      </c>
      <c r="M788" s="4">
        <v>24.718823384006924</v>
      </c>
      <c r="N788" s="4">
        <v>31.08</v>
      </c>
      <c r="O788" s="4">
        <v>0</v>
      </c>
      <c r="P788" s="4">
        <v>3.7999999999999999E-2</v>
      </c>
      <c r="R788" s="4">
        <f t="shared" si="78"/>
        <v>0.76742862562837899</v>
      </c>
      <c r="S788" s="4">
        <v>3995.7370000000001</v>
      </c>
      <c r="T788">
        <v>31.56</v>
      </c>
      <c r="U788">
        <f>VLOOKUP(B788,srednia_mediana!$C:$E,2,0)</f>
        <v>127.86146591083001</v>
      </c>
      <c r="W788">
        <f>VLOOKUP(B788,po_typach_srednie!C:F,4,0)</f>
        <v>270.05202674057</v>
      </c>
      <c r="X788">
        <f>VLOOKUP(B788,po_typach_srednie!$C:$F,3,0)</f>
        <v>56.766185495960798</v>
      </c>
      <c r="Y788">
        <f>VLOOKUP(B788,srednia_mediana!$C:$E,3,0)</f>
        <v>94.385154702027094</v>
      </c>
      <c r="Z788" s="5">
        <v>102.2</v>
      </c>
      <c r="AA788">
        <v>8795.5339999999997</v>
      </c>
      <c r="AB788">
        <v>8200.9629999999997</v>
      </c>
    </row>
    <row r="789" spans="1:28" x14ac:dyDescent="0.2">
      <c r="A789" s="4" t="s">
        <v>102</v>
      </c>
      <c r="B789" s="4" t="str">
        <f t="shared" si="76"/>
        <v>ZabiaWola2015</v>
      </c>
      <c r="C789" s="4" t="s">
        <v>0</v>
      </c>
      <c r="D789" s="4">
        <v>2015</v>
      </c>
      <c r="E789" s="4">
        <v>46</v>
      </c>
      <c r="F789" s="4">
        <v>8247</v>
      </c>
      <c r="G789" s="4">
        <v>0.85449716411905674</v>
      </c>
      <c r="H789" s="4">
        <v>0</v>
      </c>
      <c r="I789" s="4">
        <v>0</v>
      </c>
      <c r="J789" s="4">
        <v>1</v>
      </c>
      <c r="K789" s="4">
        <v>0.21603718106800721</v>
      </c>
      <c r="L789" s="4">
        <v>10543</v>
      </c>
      <c r="M789" s="4">
        <v>36.376864314296107</v>
      </c>
      <c r="N789" s="4">
        <v>31.08</v>
      </c>
      <c r="O789" s="4">
        <v>0</v>
      </c>
      <c r="P789" s="4">
        <v>3.4000000000000002E-2</v>
      </c>
      <c r="Q789" s="4">
        <v>3994</v>
      </c>
      <c r="R789" s="4">
        <f t="shared" si="78"/>
        <v>0.78222517310063544</v>
      </c>
      <c r="S789" s="4">
        <v>3947.17</v>
      </c>
      <c r="T789">
        <v>33.260000000000005</v>
      </c>
      <c r="U789">
        <f>VLOOKUP(B789,srednia_mediana!$C:$E,2,0)</f>
        <v>147.522782754807</v>
      </c>
      <c r="W789">
        <f>VLOOKUP(B789,po_typach_srednie!C:F,4,0)</f>
        <v>396.23754891006899</v>
      </c>
      <c r="X789">
        <f>VLOOKUP(B789,po_typach_srednie!$C:$F,3,0)</f>
        <v>61.163488950897303</v>
      </c>
      <c r="Y789">
        <f>VLOOKUP(B789,srednia_mediana!$C:$E,3,0)</f>
        <v>127.453046675393</v>
      </c>
      <c r="Z789" s="5">
        <v>105.1</v>
      </c>
      <c r="AA789">
        <v>10105.35</v>
      </c>
      <c r="AB789">
        <v>9295.7630000000008</v>
      </c>
    </row>
    <row r="790" spans="1:28" x14ac:dyDescent="0.2">
      <c r="A790" s="4" t="s">
        <v>102</v>
      </c>
      <c r="B790" s="4" t="str">
        <f t="shared" si="76"/>
        <v>ZabiaWola2016</v>
      </c>
      <c r="C790" s="4" t="s">
        <v>0</v>
      </c>
      <c r="D790" s="4">
        <v>2016</v>
      </c>
      <c r="E790" s="4">
        <v>52</v>
      </c>
      <c r="F790" s="4">
        <v>8405</v>
      </c>
      <c r="G790" s="4">
        <v>0.96368345266444111</v>
      </c>
      <c r="H790" s="4">
        <v>0</v>
      </c>
      <c r="I790" s="4">
        <v>0</v>
      </c>
      <c r="J790" s="4">
        <v>1</v>
      </c>
      <c r="K790" s="4">
        <v>0.21584748174143981</v>
      </c>
      <c r="L790" s="4">
        <v>10543</v>
      </c>
      <c r="M790" s="4">
        <v>35.693039857227838</v>
      </c>
      <c r="N790" s="4">
        <v>31.08</v>
      </c>
      <c r="O790" s="4">
        <v>0</v>
      </c>
      <c r="P790" s="4">
        <v>0.03</v>
      </c>
      <c r="Q790" s="4">
        <v>3852</v>
      </c>
      <c r="R790" s="4">
        <f t="shared" si="78"/>
        <v>0.79721141989945932</v>
      </c>
      <c r="S790" s="4">
        <v>3884.7269999999999</v>
      </c>
      <c r="T790">
        <v>36.08</v>
      </c>
      <c r="U790">
        <f>VLOOKUP(B790,srednia_mediana!$C:$E,2,0)</f>
        <v>146.208556712844</v>
      </c>
      <c r="W790">
        <f>VLOOKUP(B790,po_typach_srednie!C:F,4,0)</f>
        <v>342.45184823488</v>
      </c>
      <c r="X790">
        <f>VLOOKUP(B790,po_typach_srednie!$C:$F,3,0)</f>
        <v>60.8853864858729</v>
      </c>
      <c r="Y790">
        <f>VLOOKUP(B790,srednia_mediana!$C:$E,3,0)</f>
        <v>141.18618250436401</v>
      </c>
      <c r="Z790" s="5">
        <v>105.6</v>
      </c>
      <c r="AA790">
        <v>10331.18</v>
      </c>
      <c r="AB790">
        <v>9484.5210000000006</v>
      </c>
    </row>
    <row r="791" spans="1:28" x14ac:dyDescent="0.2">
      <c r="A791" s="4" t="s">
        <v>102</v>
      </c>
      <c r="B791" s="4" t="str">
        <f t="shared" si="76"/>
        <v>ZabiaWola2017</v>
      </c>
      <c r="C791" s="4" t="s">
        <v>0</v>
      </c>
      <c r="D791" s="4">
        <v>2017</v>
      </c>
      <c r="E791" s="4">
        <v>46</v>
      </c>
      <c r="F791" s="4">
        <v>8541</v>
      </c>
      <c r="G791" s="4">
        <v>0.92994354630851406</v>
      </c>
      <c r="H791" s="4">
        <v>0</v>
      </c>
      <c r="I791" s="4">
        <v>0</v>
      </c>
      <c r="J791" s="4">
        <v>1</v>
      </c>
      <c r="K791" s="4">
        <v>0.21584748174143981</v>
      </c>
      <c r="L791" s="4">
        <v>10543</v>
      </c>
      <c r="M791" s="4">
        <v>35.124692658939232</v>
      </c>
      <c r="N791" s="4">
        <v>31.08</v>
      </c>
      <c r="O791" s="4">
        <v>0</v>
      </c>
      <c r="P791" s="4">
        <v>2.2000000000000002E-2</v>
      </c>
      <c r="Q791" s="4">
        <v>4034</v>
      </c>
      <c r="R791" s="4">
        <f t="shared" si="78"/>
        <v>0.81011097410604194</v>
      </c>
      <c r="S791" s="4">
        <v>4002.6750000000002</v>
      </c>
      <c r="T791">
        <v>36.08</v>
      </c>
      <c r="U791">
        <f>VLOOKUP(B791,srednia_mediana!$C:$E,2,0)</f>
        <v>192.715916356984</v>
      </c>
      <c r="W791">
        <f>VLOOKUP(B791,po_typach_srednie!C:F,4,0)</f>
        <v>306.40893783533397</v>
      </c>
      <c r="X791">
        <f>VLOOKUP(B791,po_typach_srednie!$C:$F,3,0)</f>
        <v>130.90223477652299</v>
      </c>
      <c r="Y791">
        <f>VLOOKUP(B791,srednia_mediana!$C:$E,3,0)</f>
        <v>127.083545094101</v>
      </c>
      <c r="Z791" s="5">
        <v>101.4</v>
      </c>
      <c r="AA791">
        <v>8434.2049999999999</v>
      </c>
      <c r="AB791">
        <v>7898.95</v>
      </c>
    </row>
    <row r="792" spans="1:28" x14ac:dyDescent="0.2">
      <c r="A792" s="4" t="s">
        <v>102</v>
      </c>
      <c r="B792" s="4" t="str">
        <f t="shared" si="76"/>
        <v>ZabiaWola2018</v>
      </c>
      <c r="C792" s="4" t="s">
        <v>0</v>
      </c>
      <c r="D792" s="4">
        <v>2018</v>
      </c>
      <c r="E792" s="4">
        <v>66</v>
      </c>
      <c r="F792" s="4">
        <v>8713</v>
      </c>
      <c r="G792" s="4">
        <v>0.850068678933806</v>
      </c>
      <c r="H792" s="4">
        <v>0</v>
      </c>
      <c r="I792" s="4">
        <v>0</v>
      </c>
      <c r="J792" s="4">
        <v>1</v>
      </c>
      <c r="K792" s="4">
        <v>0.2148951911220715</v>
      </c>
      <c r="L792" s="4">
        <v>10543</v>
      </c>
      <c r="M792" s="4">
        <v>34.431309537472742</v>
      </c>
      <c r="N792" s="4">
        <v>31.08</v>
      </c>
      <c r="O792" s="4">
        <v>0</v>
      </c>
      <c r="P792" s="4">
        <v>2.3E-2</v>
      </c>
      <c r="Q792" s="4">
        <v>3985</v>
      </c>
      <c r="R792" s="4">
        <f t="shared" si="78"/>
        <v>0.82642511619083747</v>
      </c>
      <c r="S792" s="4">
        <v>4030.4279999999999</v>
      </c>
      <c r="T792">
        <v>31.7</v>
      </c>
      <c r="U792">
        <f>VLOOKUP(B792,srednia_mediana!$C:$E,2,0)</f>
        <v>133.73116020841499</v>
      </c>
      <c r="W792">
        <f>VLOOKUP(B792,po_typach_srednie!C:F,4,0)</f>
        <v>228.06294543892901</v>
      </c>
      <c r="X792">
        <f>VLOOKUP(B792,po_typach_srednie!$C:$F,3,0)</f>
        <v>69.918481964245302</v>
      </c>
      <c r="Y792">
        <f>VLOOKUP(B792,srednia_mediana!$C:$E,3,0)</f>
        <v>89.571014157021494</v>
      </c>
      <c r="Z792" s="5">
        <v>101.1</v>
      </c>
      <c r="AA792">
        <v>8298.7060000000001</v>
      </c>
      <c r="AB792">
        <v>7785.6949999999997</v>
      </c>
    </row>
    <row r="793" spans="1:28" x14ac:dyDescent="0.2">
      <c r="A793" s="4" t="s">
        <v>102</v>
      </c>
      <c r="B793" s="4" t="str">
        <f t="shared" si="76"/>
        <v>ZabiaWola2019</v>
      </c>
      <c r="C793" s="4" t="s">
        <v>0</v>
      </c>
      <c r="D793" s="4">
        <v>2019</v>
      </c>
      <c r="E793" s="4">
        <f>VLOOKUP(A793,Sheet1!$A:$B,2,0)</f>
        <v>111</v>
      </c>
      <c r="H793" s="4">
        <v>0</v>
      </c>
      <c r="I793" s="4">
        <v>0</v>
      </c>
      <c r="J793" s="4">
        <v>1</v>
      </c>
      <c r="U793">
        <f>VLOOKUP(B793,srednia_mediana!$C:$E,2,0)</f>
        <v>140.73354543593999</v>
      </c>
      <c r="W793">
        <f>VLOOKUP(B793,po_typach_srednie!C:F,4,0)</f>
        <v>231.07357020027899</v>
      </c>
      <c r="X793">
        <f>VLOOKUP(B793,po_typach_srednie!$C:$F,3,0)</f>
        <v>86.986948424245796</v>
      </c>
      <c r="Y793">
        <f>VLOOKUP(B793,srednia_mediana!$C:$E,3,0)</f>
        <v>89.261904761904702</v>
      </c>
    </row>
    <row r="794" spans="1:28" x14ac:dyDescent="0.2">
      <c r="A794" s="4" t="s">
        <v>103</v>
      </c>
      <c r="B794" s="4" t="str">
        <f t="shared" si="76"/>
        <v>Zabki2008</v>
      </c>
      <c r="C794" s="4" t="s">
        <v>107</v>
      </c>
      <c r="D794" s="4">
        <v>2008</v>
      </c>
      <c r="E794" s="4">
        <v>462</v>
      </c>
      <c r="F794" s="4">
        <v>26419</v>
      </c>
      <c r="G794" s="4">
        <v>0.92297580846172878</v>
      </c>
      <c r="H794" s="4">
        <v>1</v>
      </c>
      <c r="I794" s="4">
        <v>0</v>
      </c>
      <c r="J794" s="4">
        <v>0</v>
      </c>
      <c r="K794" s="4">
        <v>0.23575591985428099</v>
      </c>
      <c r="L794" s="4">
        <v>1098</v>
      </c>
      <c r="M794" s="4">
        <v>41.636700859230096</v>
      </c>
      <c r="N794" s="4">
        <v>9.07</v>
      </c>
      <c r="O794" s="4">
        <v>1</v>
      </c>
      <c r="P794" s="4">
        <v>2.5000000000000001E-2</v>
      </c>
      <c r="R794" s="4">
        <f t="shared" ref="R794:R804" si="79">F794/L794</f>
        <v>24.061020036429873</v>
      </c>
      <c r="S794" s="4">
        <v>5805.86</v>
      </c>
      <c r="T794">
        <v>45.2</v>
      </c>
      <c r="Z794" s="5">
        <v>100.4</v>
      </c>
      <c r="AA794">
        <v>7982.5429999999997</v>
      </c>
      <c r="AB794">
        <v>7521.433</v>
      </c>
    </row>
    <row r="795" spans="1:28" x14ac:dyDescent="0.2">
      <c r="A795" s="4" t="s">
        <v>103</v>
      </c>
      <c r="B795" s="4" t="str">
        <f t="shared" si="76"/>
        <v>Zabki2009</v>
      </c>
      <c r="C795" s="4" t="s">
        <v>107</v>
      </c>
      <c r="D795" s="4">
        <v>2009</v>
      </c>
      <c r="E795" s="4">
        <v>389</v>
      </c>
      <c r="F795" s="4">
        <v>27594</v>
      </c>
      <c r="G795" s="4">
        <v>0.96938506963694426</v>
      </c>
      <c r="H795" s="4">
        <v>1</v>
      </c>
      <c r="I795" s="4">
        <v>0</v>
      </c>
      <c r="J795" s="4">
        <v>0</v>
      </c>
      <c r="K795" s="4">
        <v>0.22789617486338798</v>
      </c>
      <c r="L795" s="4">
        <v>1098</v>
      </c>
      <c r="M795" s="4">
        <v>43.487714720591427</v>
      </c>
      <c r="N795" s="4">
        <v>9.07</v>
      </c>
      <c r="O795" s="4">
        <v>1</v>
      </c>
      <c r="P795" s="4">
        <v>3.7999999999999999E-2</v>
      </c>
      <c r="R795" s="4">
        <f t="shared" si="79"/>
        <v>25.131147540983605</v>
      </c>
      <c r="S795" s="4">
        <v>5881.0370000000003</v>
      </c>
      <c r="T795">
        <v>50.4</v>
      </c>
      <c r="Z795" s="5">
        <v>99.5</v>
      </c>
      <c r="AA795">
        <v>7576.0469999999996</v>
      </c>
      <c r="AB795">
        <v>7181.6670000000004</v>
      </c>
    </row>
    <row r="796" spans="1:28" x14ac:dyDescent="0.2">
      <c r="A796" s="4" t="s">
        <v>103</v>
      </c>
      <c r="B796" s="4" t="str">
        <f t="shared" si="76"/>
        <v>Zabki2010</v>
      </c>
      <c r="C796" s="4" t="s">
        <v>107</v>
      </c>
      <c r="D796" s="4">
        <v>2010</v>
      </c>
      <c r="E796" s="4">
        <v>497</v>
      </c>
      <c r="F796" s="4">
        <v>28577</v>
      </c>
      <c r="G796" s="4">
        <v>1.0182869917527635</v>
      </c>
      <c r="H796" s="4">
        <v>1</v>
      </c>
      <c r="I796" s="4">
        <v>0</v>
      </c>
      <c r="J796" s="4">
        <v>0</v>
      </c>
      <c r="K796" s="4">
        <v>0.24904371584699453</v>
      </c>
      <c r="L796" s="4">
        <v>1098</v>
      </c>
      <c r="M796" s="4">
        <v>45.491129229800187</v>
      </c>
      <c r="N796" s="4">
        <v>9.07</v>
      </c>
      <c r="O796" s="4">
        <v>1</v>
      </c>
      <c r="P796" s="4">
        <v>0.04</v>
      </c>
      <c r="R796" s="4">
        <f t="shared" si="79"/>
        <v>26.026411657559198</v>
      </c>
      <c r="S796" s="4">
        <v>4653.1490000000003</v>
      </c>
      <c r="T796">
        <v>50.4</v>
      </c>
      <c r="Z796" s="5">
        <v>101.2</v>
      </c>
      <c r="AA796">
        <v>8343.8719999999994</v>
      </c>
      <c r="AB796">
        <v>7823.4459999999999</v>
      </c>
    </row>
    <row r="797" spans="1:28" x14ac:dyDescent="0.2">
      <c r="A797" s="4" t="s">
        <v>103</v>
      </c>
      <c r="B797" s="4" t="str">
        <f t="shared" si="76"/>
        <v>Zabki2011</v>
      </c>
      <c r="C797" s="4" t="s">
        <v>107</v>
      </c>
      <c r="D797" s="4">
        <v>2011</v>
      </c>
      <c r="E797" s="4">
        <v>497</v>
      </c>
      <c r="F797" s="4">
        <v>29665</v>
      </c>
      <c r="G797" s="4">
        <v>1.0153435555431627</v>
      </c>
      <c r="H797" s="4">
        <v>1</v>
      </c>
      <c r="I797" s="4">
        <v>0</v>
      </c>
      <c r="J797" s="4">
        <v>0</v>
      </c>
      <c r="K797" s="4">
        <v>0.25832422586520948</v>
      </c>
      <c r="L797" s="4">
        <v>1098</v>
      </c>
      <c r="M797" s="4">
        <v>47.193662565312657</v>
      </c>
      <c r="N797" s="4">
        <v>9.07</v>
      </c>
      <c r="O797" s="4">
        <v>1</v>
      </c>
      <c r="P797" s="4">
        <v>4.2000000000000003E-2</v>
      </c>
      <c r="R797" s="4">
        <f t="shared" si="79"/>
        <v>27.017304189435336</v>
      </c>
      <c r="S797" s="4">
        <v>5379.8580000000002</v>
      </c>
      <c r="T797">
        <v>65.400000000000006</v>
      </c>
      <c r="Z797" s="5">
        <v>101.6</v>
      </c>
      <c r="AA797">
        <v>8524.5370000000003</v>
      </c>
      <c r="AB797">
        <v>7974.4530000000004</v>
      </c>
    </row>
    <row r="798" spans="1:28" x14ac:dyDescent="0.2">
      <c r="A798" s="4" t="s">
        <v>103</v>
      </c>
      <c r="B798" s="4" t="str">
        <f t="shared" si="76"/>
        <v>Zabki2012</v>
      </c>
      <c r="C798" s="4" t="s">
        <v>107</v>
      </c>
      <c r="D798" s="4">
        <v>2012</v>
      </c>
      <c r="E798" s="4">
        <v>478</v>
      </c>
      <c r="F798" s="4">
        <v>30879</v>
      </c>
      <c r="G798" s="4">
        <v>1.0163598922332935</v>
      </c>
      <c r="H798" s="4">
        <v>1</v>
      </c>
      <c r="I798" s="4">
        <v>0</v>
      </c>
      <c r="J798" s="4">
        <v>0</v>
      </c>
      <c r="K798" s="4">
        <v>0.25832422586520948</v>
      </c>
      <c r="L798" s="4">
        <v>1098</v>
      </c>
      <c r="M798" s="4">
        <v>48.576702613426598</v>
      </c>
      <c r="N798" s="4">
        <v>9.07</v>
      </c>
      <c r="O798" s="4">
        <v>1</v>
      </c>
      <c r="P798" s="4">
        <v>5.0999999999999997E-2</v>
      </c>
      <c r="R798" s="4">
        <f t="shared" si="79"/>
        <v>28.122950819672131</v>
      </c>
      <c r="S798" s="4">
        <v>5505.1530000000002</v>
      </c>
      <c r="T798">
        <v>65.400000000000006</v>
      </c>
      <c r="Z798" s="5">
        <v>106.8</v>
      </c>
      <c r="AA798">
        <v>10873.18</v>
      </c>
      <c r="AB798">
        <v>9937.5409999999993</v>
      </c>
    </row>
    <row r="799" spans="1:28" x14ac:dyDescent="0.2">
      <c r="A799" s="4" t="s">
        <v>103</v>
      </c>
      <c r="B799" s="4" t="str">
        <f t="shared" si="76"/>
        <v>Zabki2013</v>
      </c>
      <c r="C799" s="4" t="s">
        <v>107</v>
      </c>
      <c r="D799" s="4">
        <v>2013</v>
      </c>
      <c r="E799" s="4">
        <v>465</v>
      </c>
      <c r="F799" s="4">
        <v>31884</v>
      </c>
      <c r="G799" s="4">
        <v>1.0528994415968056</v>
      </c>
      <c r="H799" s="4">
        <v>1</v>
      </c>
      <c r="I799" s="4">
        <v>0</v>
      </c>
      <c r="J799" s="4">
        <v>0</v>
      </c>
      <c r="K799" s="4">
        <v>0.25834244080145724</v>
      </c>
      <c r="L799" s="4">
        <v>1098</v>
      </c>
      <c r="M799" s="4">
        <v>53.318278760506843</v>
      </c>
      <c r="N799" s="4">
        <v>9.07</v>
      </c>
      <c r="O799" s="4">
        <v>1</v>
      </c>
      <c r="P799" s="4">
        <v>5.7000000000000002E-2</v>
      </c>
      <c r="R799" s="4">
        <f t="shared" si="79"/>
        <v>29.038251366120218</v>
      </c>
      <c r="S799" s="4">
        <v>4452.6769999999997</v>
      </c>
      <c r="T799">
        <v>65.52</v>
      </c>
      <c r="U799">
        <f>VLOOKUP(B799,srednia_mediana!$C:$E,2,0)</f>
        <v>4152.6411594405099</v>
      </c>
      <c r="V799">
        <f>VLOOKUP(B799,po_typach_srednie!$C:$F,2,0)</f>
        <v>4951.21871532153</v>
      </c>
      <c r="W799">
        <f>VLOOKUP(B799,po_typach_srednie!C:F,4,0)</f>
        <v>950.516019543065</v>
      </c>
      <c r="X799">
        <f>VLOOKUP(B799,po_typach_srednie!$C:$F,3,0)</f>
        <v>523.77102816751699</v>
      </c>
      <c r="Y799">
        <f>VLOOKUP(B799,srednia_mediana!$C:$E,3,0)</f>
        <v>4272.5535688097498</v>
      </c>
      <c r="Z799" s="5">
        <v>107.1</v>
      </c>
      <c r="AA799">
        <v>11008.68</v>
      </c>
      <c r="AB799">
        <v>10050.799999999999</v>
      </c>
    </row>
    <row r="800" spans="1:28" x14ac:dyDescent="0.2">
      <c r="A800" s="4" t="s">
        <v>103</v>
      </c>
      <c r="B800" s="4" t="str">
        <f t="shared" si="76"/>
        <v>Zabki2014</v>
      </c>
      <c r="C800" s="4" t="s">
        <v>107</v>
      </c>
      <c r="D800" s="4">
        <v>2014</v>
      </c>
      <c r="E800" s="4">
        <v>441</v>
      </c>
      <c r="F800" s="4">
        <v>32844</v>
      </c>
      <c r="G800" s="4">
        <v>0.97624528131595789</v>
      </c>
      <c r="H800" s="4">
        <v>1</v>
      </c>
      <c r="I800" s="4">
        <v>0</v>
      </c>
      <c r="J800" s="4">
        <v>0</v>
      </c>
      <c r="K800" s="4">
        <v>0.25575591985428048</v>
      </c>
      <c r="L800" s="4">
        <v>1098</v>
      </c>
      <c r="M800" s="4">
        <v>57.849226647180608</v>
      </c>
      <c r="N800" s="4">
        <v>9.07</v>
      </c>
      <c r="O800" s="4">
        <v>1</v>
      </c>
      <c r="P800" s="4">
        <v>4.9000000000000002E-2</v>
      </c>
      <c r="R800" s="4">
        <f t="shared" si="79"/>
        <v>29.912568306010929</v>
      </c>
      <c r="S800" s="4">
        <v>4377.5</v>
      </c>
      <c r="T800">
        <v>65.52</v>
      </c>
      <c r="U800">
        <f>VLOOKUP(B800,srednia_mediana!$C:$E,2,0)</f>
        <v>4017.1291115102899</v>
      </c>
      <c r="V800">
        <f>VLOOKUP(B800,po_typach_srednie!$C:$F,2,0)</f>
        <v>4907.0590858553496</v>
      </c>
      <c r="W800">
        <f>VLOOKUP(B800,po_typach_srednie!C:F,4,0)</f>
        <v>1232.57058352216</v>
      </c>
      <c r="X800">
        <f>VLOOKUP(B800,po_typach_srednie!$C:$F,3,0)</f>
        <v>496.91836847866898</v>
      </c>
      <c r="Y800">
        <f>VLOOKUP(B800,srednia_mediana!$C:$E,3,0)</f>
        <v>4109.2496627117198</v>
      </c>
      <c r="Z800" s="5">
        <v>102.2</v>
      </c>
      <c r="AA800">
        <v>8795.5339999999997</v>
      </c>
      <c r="AB800">
        <v>8200.9629999999997</v>
      </c>
    </row>
    <row r="801" spans="1:28" x14ac:dyDescent="0.2">
      <c r="A801" s="4" t="s">
        <v>103</v>
      </c>
      <c r="B801" s="4" t="str">
        <f t="shared" si="76"/>
        <v>Zabki2015</v>
      </c>
      <c r="C801" s="4" t="s">
        <v>107</v>
      </c>
      <c r="D801" s="4">
        <v>2015</v>
      </c>
      <c r="E801" s="4">
        <v>407</v>
      </c>
      <c r="F801" s="4">
        <v>33818</v>
      </c>
      <c r="G801" s="4">
        <v>0.97360742299570335</v>
      </c>
      <c r="H801" s="4">
        <v>1</v>
      </c>
      <c r="I801" s="4">
        <v>0</v>
      </c>
      <c r="J801" s="4">
        <v>0</v>
      </c>
      <c r="K801" s="4">
        <v>0.25575591985428048</v>
      </c>
      <c r="L801" s="4">
        <v>1098</v>
      </c>
      <c r="M801" s="4">
        <v>65.054113194156955</v>
      </c>
      <c r="N801" s="4">
        <v>9.07</v>
      </c>
      <c r="O801" s="4">
        <v>1</v>
      </c>
      <c r="P801" s="4">
        <v>3.7999999999999999E-2</v>
      </c>
      <c r="Q801" s="4">
        <v>4094</v>
      </c>
      <c r="R801" s="4">
        <f t="shared" si="79"/>
        <v>30.799635701275047</v>
      </c>
      <c r="S801" s="4">
        <v>4202.0879999999997</v>
      </c>
      <c r="T801">
        <v>61.62</v>
      </c>
      <c r="U801">
        <f>VLOOKUP(B801,srednia_mediana!$C:$E,2,0)</f>
        <v>4303.2284239892797</v>
      </c>
      <c r="V801">
        <f>VLOOKUP(B801,po_typach_srednie!$C:$F,2,0)</f>
        <v>4938.2443730858504</v>
      </c>
      <c r="W801">
        <f>VLOOKUP(B801,po_typach_srednie!C:F,4,0)</f>
        <v>1729.5249558077301</v>
      </c>
      <c r="X801">
        <f>VLOOKUP(B801,po_typach_srednie!$C:$F,3,0)</f>
        <v>524.82132106923905</v>
      </c>
      <c r="Y801">
        <f>VLOOKUP(B801,srednia_mediana!$C:$E,3,0)</f>
        <v>4374.7160630921398</v>
      </c>
      <c r="Z801" s="5">
        <v>105.1</v>
      </c>
      <c r="AA801">
        <v>10105.35</v>
      </c>
      <c r="AB801">
        <v>9295.7630000000008</v>
      </c>
    </row>
    <row r="802" spans="1:28" x14ac:dyDescent="0.2">
      <c r="A802" s="4" t="s">
        <v>103</v>
      </c>
      <c r="B802" s="4" t="str">
        <f t="shared" si="76"/>
        <v>Zabki2016</v>
      </c>
      <c r="C802" s="4" t="s">
        <v>107</v>
      </c>
      <c r="D802" s="4">
        <v>2016</v>
      </c>
      <c r="E802" s="4">
        <v>374</v>
      </c>
      <c r="F802" s="4">
        <v>34784</v>
      </c>
      <c r="G802" s="4">
        <v>0.96232213212227569</v>
      </c>
      <c r="H802" s="4">
        <v>1</v>
      </c>
      <c r="I802" s="4">
        <v>0</v>
      </c>
      <c r="J802" s="4">
        <v>0</v>
      </c>
      <c r="K802" s="4">
        <v>0.25554644808743165</v>
      </c>
      <c r="L802" s="4">
        <v>1098</v>
      </c>
      <c r="M802" s="4">
        <v>60.37258509659614</v>
      </c>
      <c r="N802" s="4">
        <v>9.07</v>
      </c>
      <c r="O802" s="4">
        <v>1</v>
      </c>
      <c r="P802" s="4">
        <v>3.6000000000000004E-2</v>
      </c>
      <c r="Q802" s="4">
        <v>4047</v>
      </c>
      <c r="R802" s="4">
        <f t="shared" si="79"/>
        <v>31.679417122040071</v>
      </c>
      <c r="S802" s="4">
        <v>3976.5569999999998</v>
      </c>
      <c r="T802">
        <v>182.98000000000002</v>
      </c>
      <c r="U802">
        <f>VLOOKUP(B802,srednia_mediana!$C:$E,2,0)</f>
        <v>4499.3625322175303</v>
      </c>
      <c r="V802">
        <f>VLOOKUP(B802,po_typach_srednie!$C:$F,2,0)</f>
        <v>4968.0920416238196</v>
      </c>
      <c r="W802">
        <f>VLOOKUP(B802,po_typach_srednie!C:F,4,0)</f>
        <v>1554.10350199547</v>
      </c>
      <c r="X802">
        <f>VLOOKUP(B802,po_typach_srednie!$C:$F,3,0)</f>
        <v>514.13026945416402</v>
      </c>
      <c r="Y802">
        <f>VLOOKUP(B802,srednia_mediana!$C:$E,3,0)</f>
        <v>4462.2403918757</v>
      </c>
      <c r="Z802" s="5">
        <v>105.6</v>
      </c>
      <c r="AA802">
        <v>10331.18</v>
      </c>
      <c r="AB802">
        <v>9484.5210000000006</v>
      </c>
    </row>
    <row r="803" spans="1:28" x14ac:dyDescent="0.2">
      <c r="A803" s="4" t="s">
        <v>103</v>
      </c>
      <c r="B803" s="4" t="str">
        <f t="shared" si="76"/>
        <v>Zabki2017</v>
      </c>
      <c r="C803" s="4" t="s">
        <v>107</v>
      </c>
      <c r="D803" s="4">
        <v>2017</v>
      </c>
      <c r="E803" s="4">
        <v>459</v>
      </c>
      <c r="F803" s="4">
        <v>35770</v>
      </c>
      <c r="G803" s="4">
        <v>0.9599042435944547</v>
      </c>
      <c r="H803" s="4">
        <v>1</v>
      </c>
      <c r="I803" s="4">
        <v>0</v>
      </c>
      <c r="J803" s="4">
        <v>0</v>
      </c>
      <c r="K803" s="4">
        <v>0.25670309653916212</v>
      </c>
      <c r="L803" s="4">
        <v>1098</v>
      </c>
      <c r="M803" s="4">
        <v>64.299692479731618</v>
      </c>
      <c r="N803" s="4">
        <v>9.07</v>
      </c>
      <c r="O803" s="4">
        <v>1</v>
      </c>
      <c r="P803" s="4">
        <v>2.6000000000000002E-2</v>
      </c>
      <c r="Q803" s="4">
        <v>4357</v>
      </c>
      <c r="R803" s="4">
        <f t="shared" si="79"/>
        <v>32.577413479052822</v>
      </c>
      <c r="S803" s="4">
        <v>4402.5600000000004</v>
      </c>
      <c r="T803">
        <v>182.98000000000002</v>
      </c>
      <c r="U803">
        <f>VLOOKUP(B803,srednia_mediana!$C:$E,2,0)</f>
        <v>4276.2139154440501</v>
      </c>
      <c r="V803">
        <f>VLOOKUP(B803,po_typach_srednie!$C:$F,2,0)</f>
        <v>5088.6678680216201</v>
      </c>
      <c r="W803">
        <f>VLOOKUP(B803,po_typach_srednie!C:F,4,0)</f>
        <v>1641.05946889087</v>
      </c>
      <c r="X803">
        <f>VLOOKUP(B803,po_typach_srednie!$C:$F,3,0)</f>
        <v>588.62847946582895</v>
      </c>
      <c r="Y803">
        <f>VLOOKUP(B803,srednia_mediana!$C:$E,3,0)</f>
        <v>4284.6984155341097</v>
      </c>
      <c r="Z803" s="5">
        <v>101.4</v>
      </c>
      <c r="AA803">
        <v>8434.2049999999999</v>
      </c>
      <c r="AB803">
        <v>7898.95</v>
      </c>
    </row>
    <row r="804" spans="1:28" x14ac:dyDescent="0.2">
      <c r="A804" s="4" t="s">
        <v>103</v>
      </c>
      <c r="B804" s="4" t="str">
        <f t="shared" si="76"/>
        <v>Zabki2018</v>
      </c>
      <c r="C804" s="4" t="s">
        <v>107</v>
      </c>
      <c r="D804" s="4">
        <v>2018</v>
      </c>
      <c r="E804" s="4">
        <v>473</v>
      </c>
      <c r="F804" s="4">
        <v>36706</v>
      </c>
      <c r="G804" s="4">
        <v>0.91913432309110554</v>
      </c>
      <c r="H804" s="4">
        <v>1</v>
      </c>
      <c r="I804" s="4">
        <v>0</v>
      </c>
      <c r="J804" s="4">
        <v>0</v>
      </c>
      <c r="K804" s="4">
        <v>0.25658469945355195</v>
      </c>
      <c r="L804" s="4">
        <v>1098</v>
      </c>
      <c r="M804" s="4">
        <v>57.211355091810603</v>
      </c>
      <c r="N804" s="4">
        <v>9.07</v>
      </c>
      <c r="O804" s="4">
        <v>1</v>
      </c>
      <c r="P804" s="4">
        <v>2.4E-2</v>
      </c>
      <c r="Q804" s="4">
        <v>4586</v>
      </c>
      <c r="R804" s="4">
        <f t="shared" si="79"/>
        <v>33.429872495446268</v>
      </c>
      <c r="S804" s="4">
        <v>4502.7950000000001</v>
      </c>
      <c r="T804">
        <v>66.2</v>
      </c>
      <c r="U804">
        <f>VLOOKUP(B804,srednia_mediana!$C:$E,2,0)</f>
        <v>4833.5001614593602</v>
      </c>
      <c r="V804">
        <f>VLOOKUP(B804,po_typach_srednie!$C:$F,2,0)</f>
        <v>5412.5969890340602</v>
      </c>
      <c r="W804">
        <f>VLOOKUP(B804,po_typach_srednie!C:F,4,0)</f>
        <v>1439.4501543931401</v>
      </c>
      <c r="X804">
        <f>VLOOKUP(B804,po_typach_srednie!$C:$F,3,0)</f>
        <v>650.73081076711503</v>
      </c>
      <c r="Y804">
        <f>VLOOKUP(B804,srednia_mediana!$C:$E,3,0)</f>
        <v>4852.2608146478296</v>
      </c>
      <c r="Z804" s="5">
        <v>101.1</v>
      </c>
      <c r="AA804">
        <v>8298.7060000000001</v>
      </c>
      <c r="AB804">
        <v>7785.6949999999997</v>
      </c>
    </row>
    <row r="805" spans="1:28" x14ac:dyDescent="0.2">
      <c r="A805" s="4" t="s">
        <v>103</v>
      </c>
      <c r="B805" s="4" t="str">
        <f t="shared" si="76"/>
        <v>Zabki2019</v>
      </c>
      <c r="C805" s="4" t="s">
        <v>107</v>
      </c>
      <c r="D805" s="4">
        <v>2019</v>
      </c>
      <c r="E805" s="4">
        <f>VLOOKUP(A805,Sheet1!$A:$B,2,0)</f>
        <v>492</v>
      </c>
      <c r="H805" s="4">
        <v>1</v>
      </c>
      <c r="I805" s="4">
        <v>0</v>
      </c>
      <c r="J805" s="4">
        <v>0</v>
      </c>
      <c r="U805">
        <f>VLOOKUP(B805,srednia_mediana!$C:$E,2,0)</f>
        <v>5059.96070685617</v>
      </c>
      <c r="V805">
        <f>VLOOKUP(B805,po_typach_srednie!$C:$F,2,0)</f>
        <v>5692.27961086494</v>
      </c>
      <c r="W805">
        <f>VLOOKUP(B805,po_typach_srednie!C:F,4,0)</f>
        <v>1581.9609789640699</v>
      </c>
      <c r="X805">
        <f>VLOOKUP(B805,po_typach_srednie!$C:$F,3,0)</f>
        <v>620.06124998398002</v>
      </c>
      <c r="Y805">
        <f>VLOOKUP(B805,srednia_mediana!$C:$E,3,0)</f>
        <v>5074.13459679889</v>
      </c>
    </row>
    <row r="806" spans="1:28" x14ac:dyDescent="0.2">
      <c r="A806" s="4" t="s">
        <v>27</v>
      </c>
      <c r="B806" s="4" t="str">
        <f t="shared" si="76"/>
        <v>Zakroczym2008</v>
      </c>
      <c r="C806" s="4" t="s">
        <v>3</v>
      </c>
      <c r="D806" s="4">
        <v>2008</v>
      </c>
      <c r="E806" s="4">
        <v>10</v>
      </c>
      <c r="F806" s="4">
        <v>6259</v>
      </c>
      <c r="G806" s="4">
        <v>0.36132673738831589</v>
      </c>
      <c r="H806" s="4">
        <v>0</v>
      </c>
      <c r="I806" s="4">
        <v>1</v>
      </c>
      <c r="J806" s="4">
        <v>0</v>
      </c>
      <c r="K806" s="4">
        <v>0.11669037656903765</v>
      </c>
      <c r="L806" s="4">
        <v>7170</v>
      </c>
      <c r="M806" s="4">
        <v>15.976993129892954</v>
      </c>
      <c r="N806" s="4">
        <v>35.76</v>
      </c>
      <c r="O806" s="4">
        <v>0</v>
      </c>
      <c r="P806" s="4">
        <v>3.7999999999999999E-2</v>
      </c>
      <c r="R806" s="4">
        <f t="shared" ref="R806:R816" si="80">F806/L806</f>
        <v>0.87294281729428169</v>
      </c>
      <c r="S806" s="4">
        <v>4597.4880000000003</v>
      </c>
      <c r="T806">
        <v>10.1</v>
      </c>
      <c r="Z806" s="5">
        <v>100.4</v>
      </c>
      <c r="AA806">
        <v>7982.5429999999997</v>
      </c>
      <c r="AB806">
        <v>7521.433</v>
      </c>
    </row>
    <row r="807" spans="1:28" x14ac:dyDescent="0.2">
      <c r="A807" s="4" t="s">
        <v>27</v>
      </c>
      <c r="B807" s="4" t="str">
        <f t="shared" si="76"/>
        <v>Zakroczym2009</v>
      </c>
      <c r="C807" s="4" t="s">
        <v>3</v>
      </c>
      <c r="D807" s="4">
        <v>2009</v>
      </c>
      <c r="E807" s="4">
        <v>0.5</v>
      </c>
      <c r="F807" s="4">
        <v>6204</v>
      </c>
      <c r="G807" s="4">
        <v>0.40062358748646987</v>
      </c>
      <c r="H807" s="4">
        <v>0</v>
      </c>
      <c r="I807" s="4">
        <v>1</v>
      </c>
      <c r="J807" s="4">
        <v>0</v>
      </c>
      <c r="K807" s="4">
        <v>0.11669037656903765</v>
      </c>
      <c r="L807" s="4">
        <v>7170</v>
      </c>
      <c r="M807" s="4">
        <v>16.118633139909736</v>
      </c>
      <c r="N807" s="4">
        <v>35.76</v>
      </c>
      <c r="O807" s="4">
        <v>0</v>
      </c>
      <c r="P807" s="4">
        <v>6.9000000000000006E-2</v>
      </c>
      <c r="R807" s="4">
        <f t="shared" si="80"/>
        <v>0.86527196652719662</v>
      </c>
      <c r="S807" s="4">
        <v>4634.5889999999999</v>
      </c>
      <c r="T807">
        <v>10.1</v>
      </c>
      <c r="Z807" s="5">
        <v>99.5</v>
      </c>
      <c r="AA807">
        <v>7576.0469999999996</v>
      </c>
      <c r="AB807">
        <v>7181.6670000000004</v>
      </c>
    </row>
    <row r="808" spans="1:28" x14ac:dyDescent="0.2">
      <c r="A808" s="4" t="s">
        <v>27</v>
      </c>
      <c r="B808" s="4" t="str">
        <f t="shared" si="76"/>
        <v>Zakroczym2010</v>
      </c>
      <c r="C808" s="4" t="s">
        <v>3</v>
      </c>
      <c r="D808" s="4">
        <v>2010</v>
      </c>
      <c r="E808" s="4">
        <v>12</v>
      </c>
      <c r="F808" s="4">
        <v>6276</v>
      </c>
      <c r="G808" s="4">
        <v>0.44153169371800732</v>
      </c>
      <c r="H808" s="4">
        <v>0</v>
      </c>
      <c r="I808" s="4">
        <v>1</v>
      </c>
      <c r="J808" s="4">
        <v>0</v>
      </c>
      <c r="K808" s="4">
        <v>0.11818828451882844</v>
      </c>
      <c r="L808" s="4">
        <v>7170</v>
      </c>
      <c r="M808" s="4">
        <v>15.933715742511152</v>
      </c>
      <c r="N808" s="4">
        <v>35.76</v>
      </c>
      <c r="O808" s="4">
        <v>0</v>
      </c>
      <c r="P808" s="4">
        <v>7.4999999999999997E-2</v>
      </c>
      <c r="R808" s="4">
        <f t="shared" si="80"/>
        <v>0.87531380753138077</v>
      </c>
      <c r="S808" s="4">
        <v>4028.5990000000002</v>
      </c>
      <c r="T808">
        <v>10.1</v>
      </c>
      <c r="Z808" s="5">
        <v>101.2</v>
      </c>
      <c r="AA808">
        <v>8343.8719999999994</v>
      </c>
      <c r="AB808">
        <v>7823.4459999999999</v>
      </c>
    </row>
    <row r="809" spans="1:28" x14ac:dyDescent="0.2">
      <c r="A809" s="4" t="s">
        <v>27</v>
      </c>
      <c r="B809" s="4" t="str">
        <f t="shared" si="76"/>
        <v>Zakroczym2011</v>
      </c>
      <c r="C809" s="4" t="s">
        <v>3</v>
      </c>
      <c r="D809" s="4">
        <v>2011</v>
      </c>
      <c r="E809" s="4">
        <v>0.5</v>
      </c>
      <c r="F809" s="4">
        <v>6253</v>
      </c>
      <c r="G809" s="4">
        <v>0.41731361410857587</v>
      </c>
      <c r="H809" s="4">
        <v>0</v>
      </c>
      <c r="I809" s="4">
        <v>1</v>
      </c>
      <c r="J809" s="4">
        <v>0</v>
      </c>
      <c r="K809" s="4">
        <v>0.11850488145048814</v>
      </c>
      <c r="L809" s="4">
        <v>7170</v>
      </c>
      <c r="M809" s="4">
        <v>15.992323684631376</v>
      </c>
      <c r="N809" s="4">
        <v>35.76</v>
      </c>
      <c r="O809" s="4">
        <v>0</v>
      </c>
      <c r="P809" s="4">
        <v>0.09</v>
      </c>
      <c r="R809" s="4">
        <f t="shared" si="80"/>
        <v>0.87210599721059967</v>
      </c>
      <c r="S809" s="4">
        <v>4387.2470000000003</v>
      </c>
      <c r="T809">
        <v>10.1</v>
      </c>
      <c r="Z809" s="5">
        <v>101.6</v>
      </c>
      <c r="AA809">
        <v>8524.5370000000003</v>
      </c>
      <c r="AB809">
        <v>7974.4530000000004</v>
      </c>
    </row>
    <row r="810" spans="1:28" x14ac:dyDescent="0.2">
      <c r="A810" s="4" t="s">
        <v>27</v>
      </c>
      <c r="B810" s="4" t="str">
        <f t="shared" si="76"/>
        <v>Zakroczym2012</v>
      </c>
      <c r="C810" s="4" t="s">
        <v>3</v>
      </c>
      <c r="D810" s="4">
        <v>2012</v>
      </c>
      <c r="E810" s="4">
        <v>6</v>
      </c>
      <c r="F810" s="4">
        <v>6196</v>
      </c>
      <c r="G810" s="4">
        <v>0.53101562451567685</v>
      </c>
      <c r="H810" s="4">
        <v>0</v>
      </c>
      <c r="I810" s="4">
        <v>1</v>
      </c>
      <c r="J810" s="4">
        <v>0</v>
      </c>
      <c r="K810" s="4">
        <v>0.11878382147838214</v>
      </c>
      <c r="L810" s="4">
        <v>7170</v>
      </c>
      <c r="M810" s="4">
        <v>16.139444803098772</v>
      </c>
      <c r="N810" s="4">
        <v>35.76</v>
      </c>
      <c r="O810" s="4">
        <v>0</v>
      </c>
      <c r="P810" s="4">
        <v>9.8000000000000004E-2</v>
      </c>
      <c r="R810" s="4">
        <f t="shared" si="80"/>
        <v>0.86415620641562063</v>
      </c>
      <c r="S810" s="4">
        <v>4449.0820000000003</v>
      </c>
      <c r="T810">
        <v>10.1</v>
      </c>
      <c r="Z810" s="5">
        <v>106.8</v>
      </c>
      <c r="AA810">
        <v>10873.18</v>
      </c>
      <c r="AB810">
        <v>9937.5409999999993</v>
      </c>
    </row>
    <row r="811" spans="1:28" x14ac:dyDescent="0.2">
      <c r="A811" s="4" t="s">
        <v>27</v>
      </c>
      <c r="B811" s="4" t="str">
        <f t="shared" si="76"/>
        <v>Zakroczym2013</v>
      </c>
      <c r="C811" s="4" t="s">
        <v>3</v>
      </c>
      <c r="D811" s="4">
        <v>2013</v>
      </c>
      <c r="E811" s="4">
        <v>0.5</v>
      </c>
      <c r="F811" s="4">
        <v>6203</v>
      </c>
      <c r="G811" s="4">
        <v>0.44460669697680238</v>
      </c>
      <c r="H811" s="4">
        <v>0</v>
      </c>
      <c r="I811" s="4">
        <v>1</v>
      </c>
      <c r="J811" s="4">
        <v>0</v>
      </c>
      <c r="K811" s="4">
        <v>0.11843375174337517</v>
      </c>
      <c r="L811" s="4">
        <v>7170</v>
      </c>
      <c r="M811" s="4">
        <v>32.242463324197963</v>
      </c>
      <c r="N811" s="4">
        <v>35.76</v>
      </c>
      <c r="O811" s="4">
        <v>0</v>
      </c>
      <c r="P811" s="4">
        <v>9.1999999999999998E-2</v>
      </c>
      <c r="R811" s="4">
        <f t="shared" si="80"/>
        <v>0.86513249651324964</v>
      </c>
      <c r="S811" s="4">
        <v>3929.6619999999998</v>
      </c>
      <c r="T811">
        <v>10.1</v>
      </c>
      <c r="Z811" s="5">
        <v>107.1</v>
      </c>
      <c r="AA811">
        <v>11008.68</v>
      </c>
      <c r="AB811">
        <v>10050.799999999999</v>
      </c>
    </row>
    <row r="812" spans="1:28" x14ac:dyDescent="0.2">
      <c r="A812" s="4" t="s">
        <v>27</v>
      </c>
      <c r="B812" s="4" t="str">
        <f t="shared" si="76"/>
        <v>Zakroczym2014</v>
      </c>
      <c r="C812" s="4" t="s">
        <v>3</v>
      </c>
      <c r="D812" s="4">
        <v>2014</v>
      </c>
      <c r="E812" s="4">
        <v>0.5</v>
      </c>
      <c r="F812" s="4">
        <v>6182</v>
      </c>
      <c r="G812" s="4">
        <v>0.47146713788562394</v>
      </c>
      <c r="H812" s="4">
        <v>0</v>
      </c>
      <c r="I812" s="4">
        <v>1</v>
      </c>
      <c r="J812" s="4">
        <v>0</v>
      </c>
      <c r="K812" s="4">
        <v>0.11764295676429568</v>
      </c>
      <c r="L812" s="4">
        <v>7170</v>
      </c>
      <c r="M812" s="4">
        <v>32.351989647363318</v>
      </c>
      <c r="N812" s="4">
        <v>35.76</v>
      </c>
      <c r="O812" s="4">
        <v>0</v>
      </c>
      <c r="P812" s="4">
        <v>9.5000000000000001E-2</v>
      </c>
      <c r="R812" s="4">
        <f t="shared" si="80"/>
        <v>0.86220362622036262</v>
      </c>
      <c r="S812" s="4">
        <v>3892.56</v>
      </c>
      <c r="T812">
        <v>10.1</v>
      </c>
      <c r="U812">
        <f>VLOOKUP(B812,srednia_mediana!$C:$E,2,0)</f>
        <v>282.47136167882297</v>
      </c>
      <c r="W812">
        <f>VLOOKUP(B812,po_typach_srednie!C:F,4,0)</f>
        <v>282.47136167882297</v>
      </c>
      <c r="Y812">
        <f>VLOOKUP(B812,srednia_mediana!$C:$E,3,0)</f>
        <v>261.43790849673201</v>
      </c>
      <c r="Z812" s="5">
        <v>102.2</v>
      </c>
      <c r="AA812">
        <v>8795.5339999999997</v>
      </c>
      <c r="AB812">
        <v>8200.9629999999997</v>
      </c>
    </row>
    <row r="813" spans="1:28" x14ac:dyDescent="0.2">
      <c r="A813" s="4" t="s">
        <v>27</v>
      </c>
      <c r="B813" s="4" t="str">
        <f t="shared" si="76"/>
        <v>Zakroczym2015</v>
      </c>
      <c r="C813" s="4" t="s">
        <v>3</v>
      </c>
      <c r="D813" s="4">
        <v>2015</v>
      </c>
      <c r="E813" s="4">
        <v>4</v>
      </c>
      <c r="F813" s="4">
        <v>6164</v>
      </c>
      <c r="G813" s="4">
        <v>0.4371020971684198</v>
      </c>
      <c r="H813" s="4">
        <v>0</v>
      </c>
      <c r="I813" s="4">
        <v>1</v>
      </c>
      <c r="J813" s="4">
        <v>0</v>
      </c>
      <c r="K813" s="4">
        <v>0.11730264993026498</v>
      </c>
      <c r="L813" s="4">
        <v>7170</v>
      </c>
      <c r="M813" s="4">
        <v>32.446463335496432</v>
      </c>
      <c r="N813" s="4">
        <v>35.76</v>
      </c>
      <c r="O813" s="4">
        <v>0</v>
      </c>
      <c r="P813" s="4">
        <v>7.4999999999999997E-2</v>
      </c>
      <c r="Q813" s="4">
        <v>3833</v>
      </c>
      <c r="R813" s="4">
        <f t="shared" si="80"/>
        <v>0.85969316596931655</v>
      </c>
      <c r="S813" s="4">
        <v>3805.99</v>
      </c>
      <c r="T813">
        <v>10.1</v>
      </c>
      <c r="Z813" s="5">
        <v>105.1</v>
      </c>
      <c r="AA813">
        <v>10105.35</v>
      </c>
      <c r="AB813">
        <v>9295.7630000000008</v>
      </c>
    </row>
    <row r="814" spans="1:28" x14ac:dyDescent="0.2">
      <c r="A814" s="4" t="s">
        <v>27</v>
      </c>
      <c r="B814" s="4" t="str">
        <f t="shared" si="76"/>
        <v>Zakroczym2016</v>
      </c>
      <c r="C814" s="4" t="s">
        <v>3</v>
      </c>
      <c r="D814" s="4">
        <v>2016</v>
      </c>
      <c r="E814" s="4">
        <v>7</v>
      </c>
      <c r="F814" s="4">
        <v>6124</v>
      </c>
      <c r="G814" s="4">
        <v>0.457643480217648</v>
      </c>
      <c r="H814" s="4">
        <v>0</v>
      </c>
      <c r="I814" s="4">
        <v>1</v>
      </c>
      <c r="J814" s="4">
        <v>0</v>
      </c>
      <c r="K814" s="4">
        <v>0.11716317991631799</v>
      </c>
      <c r="L814" s="4">
        <v>7170</v>
      </c>
      <c r="M814" s="4">
        <v>32.658393207054218</v>
      </c>
      <c r="N814" s="4">
        <v>35.76</v>
      </c>
      <c r="O814" s="4">
        <v>0</v>
      </c>
      <c r="P814" s="4">
        <v>6.5000000000000002E-2</v>
      </c>
      <c r="Q814" s="4">
        <v>3684</v>
      </c>
      <c r="R814" s="4">
        <f t="shared" si="80"/>
        <v>0.85411436541143659</v>
      </c>
      <c r="S814" s="4">
        <v>3694.6860000000001</v>
      </c>
      <c r="T814">
        <v>10.26</v>
      </c>
      <c r="Z814" s="5">
        <v>105.6</v>
      </c>
      <c r="AA814">
        <v>10331.18</v>
      </c>
      <c r="AB814">
        <v>9484.5210000000006</v>
      </c>
    </row>
    <row r="815" spans="1:28" x14ac:dyDescent="0.2">
      <c r="A815" s="4" t="s">
        <v>27</v>
      </c>
      <c r="B815" s="4" t="str">
        <f t="shared" si="76"/>
        <v>Zakroczym2017</v>
      </c>
      <c r="C815" s="4" t="s">
        <v>3</v>
      </c>
      <c r="D815" s="4">
        <v>2017</v>
      </c>
      <c r="E815" s="4">
        <v>4</v>
      </c>
      <c r="F815" s="4">
        <v>6111</v>
      </c>
      <c r="G815" s="4">
        <v>0.45300317673667567</v>
      </c>
      <c r="H815" s="4">
        <v>0</v>
      </c>
      <c r="I815" s="4">
        <v>1</v>
      </c>
      <c r="J815" s="4">
        <v>0</v>
      </c>
      <c r="K815" s="4">
        <v>0.11742398884239888</v>
      </c>
      <c r="L815" s="4">
        <v>7170</v>
      </c>
      <c r="M815" s="4">
        <v>32.727867779414169</v>
      </c>
      <c r="N815" s="4">
        <v>35.76</v>
      </c>
      <c r="O815" s="4">
        <v>0</v>
      </c>
      <c r="P815" s="4">
        <v>5.5999999999999994E-2</v>
      </c>
      <c r="Q815" s="4">
        <v>3880</v>
      </c>
      <c r="R815" s="4">
        <f t="shared" si="80"/>
        <v>0.85230125523012557</v>
      </c>
      <c r="S815" s="4">
        <v>3904.9270000000001</v>
      </c>
      <c r="T815">
        <v>10.26</v>
      </c>
      <c r="Z815" s="5">
        <v>101.4</v>
      </c>
      <c r="AA815">
        <v>8434.2049999999999</v>
      </c>
      <c r="AB815">
        <v>7898.95</v>
      </c>
    </row>
    <row r="816" spans="1:28" x14ac:dyDescent="0.2">
      <c r="A816" s="4" t="s">
        <v>27</v>
      </c>
      <c r="B816" s="4" t="str">
        <f t="shared" si="76"/>
        <v>Zakroczym2018</v>
      </c>
      <c r="C816" s="4" t="s">
        <v>3</v>
      </c>
      <c r="D816" s="4">
        <v>2018</v>
      </c>
      <c r="E816" s="4">
        <v>3</v>
      </c>
      <c r="F816" s="4">
        <v>6082</v>
      </c>
      <c r="G816" s="4">
        <v>0.42765173429887571</v>
      </c>
      <c r="H816" s="4">
        <v>0</v>
      </c>
      <c r="I816" s="4">
        <v>1</v>
      </c>
      <c r="J816" s="4">
        <v>0</v>
      </c>
      <c r="K816" s="4">
        <v>0.11784379358437937</v>
      </c>
      <c r="L816" s="4">
        <v>7170</v>
      </c>
      <c r="M816" s="4">
        <v>32.883919763235781</v>
      </c>
      <c r="N816" s="4">
        <v>35.76</v>
      </c>
      <c r="O816" s="4">
        <v>0</v>
      </c>
      <c r="P816" s="4">
        <v>4.8000000000000001E-2</v>
      </c>
      <c r="Q816" s="4">
        <v>3963</v>
      </c>
      <c r="R816" s="4">
        <f t="shared" si="80"/>
        <v>0.84825662482566244</v>
      </c>
      <c r="S816" s="4">
        <v>3954.3960000000002</v>
      </c>
      <c r="T816">
        <v>10.1</v>
      </c>
      <c r="Z816" s="5">
        <v>101.1</v>
      </c>
      <c r="AA816">
        <v>8298.7060000000001</v>
      </c>
      <c r="AB816">
        <v>7785.6949999999997</v>
      </c>
    </row>
    <row r="817" spans="1:28" x14ac:dyDescent="0.2">
      <c r="A817" s="4" t="s">
        <v>27</v>
      </c>
      <c r="B817" s="4" t="str">
        <f t="shared" si="76"/>
        <v>Zakroczym2019</v>
      </c>
      <c r="C817" s="4" t="s">
        <v>3</v>
      </c>
      <c r="D817" s="4">
        <v>2019</v>
      </c>
      <c r="E817" s="4">
        <f>VLOOKUP(A817,Sheet1!$A:$B,2,0)</f>
        <v>3</v>
      </c>
      <c r="H817" s="4">
        <v>0</v>
      </c>
      <c r="I817" s="4">
        <v>1</v>
      </c>
      <c r="J817" s="4">
        <v>0</v>
      </c>
      <c r="U817">
        <f>VLOOKUP(B817,srednia_mediana!$C:$E,2,0)</f>
        <v>175.933236716626</v>
      </c>
      <c r="W817">
        <f>VLOOKUP(B817,po_typach_srednie!C:F,4,0)</f>
        <v>175.933236716626</v>
      </c>
      <c r="Y817">
        <f>VLOOKUP(B817,srednia_mediana!$C:$E,3,0)</f>
        <v>118.07221676187601</v>
      </c>
    </row>
    <row r="818" spans="1:28" x14ac:dyDescent="0.2">
      <c r="A818" s="4" t="s">
        <v>28</v>
      </c>
      <c r="B818" s="4" t="str">
        <f t="shared" si="76"/>
        <v>Zielonka2008</v>
      </c>
      <c r="C818" s="4" t="s">
        <v>107</v>
      </c>
      <c r="D818" s="4">
        <v>2008</v>
      </c>
      <c r="E818" s="4">
        <v>81</v>
      </c>
      <c r="F818" s="4">
        <v>17342</v>
      </c>
      <c r="G818" s="4">
        <v>1.3776987968143402</v>
      </c>
      <c r="H818" s="4">
        <v>1</v>
      </c>
      <c r="I818" s="4">
        <v>0</v>
      </c>
      <c r="J818" s="4">
        <v>0</v>
      </c>
      <c r="K818" s="4">
        <v>0.66995973829894317</v>
      </c>
      <c r="L818" s="4">
        <v>7948</v>
      </c>
      <c r="M818" s="4">
        <v>40.364433168031368</v>
      </c>
      <c r="N818" s="4">
        <v>12.93</v>
      </c>
      <c r="O818" s="4">
        <v>1</v>
      </c>
      <c r="P818" s="4">
        <v>3.1E-2</v>
      </c>
      <c r="R818" s="4">
        <f t="shared" ref="R818:R828" si="81">F818/L818</f>
        <v>2.1819325616507297</v>
      </c>
      <c r="S818" s="4">
        <v>5805.86</v>
      </c>
      <c r="T818">
        <v>6.9</v>
      </c>
      <c r="Z818" s="5">
        <v>100.4</v>
      </c>
      <c r="AA818">
        <v>7982.5429999999997</v>
      </c>
      <c r="AB818">
        <v>7521.433</v>
      </c>
    </row>
    <row r="819" spans="1:28" x14ac:dyDescent="0.2">
      <c r="A819" s="4" t="s">
        <v>28</v>
      </c>
      <c r="B819" s="4" t="str">
        <f t="shared" si="76"/>
        <v>Zielonka2009</v>
      </c>
      <c r="C819" s="4" t="s">
        <v>107</v>
      </c>
      <c r="D819" s="4">
        <v>2009</v>
      </c>
      <c r="E819" s="4">
        <v>77</v>
      </c>
      <c r="F819" s="4">
        <v>17416</v>
      </c>
      <c r="G819" s="4">
        <v>1.3015489485732783</v>
      </c>
      <c r="H819" s="4">
        <v>1</v>
      </c>
      <c r="I819" s="4">
        <v>0</v>
      </c>
      <c r="J819" s="4">
        <v>0</v>
      </c>
      <c r="K819" s="4">
        <v>0.73372924006039264</v>
      </c>
      <c r="L819" s="4">
        <v>7948</v>
      </c>
      <c r="M819" s="4">
        <v>40.19292604501608</v>
      </c>
      <c r="N819" s="4">
        <v>12.93</v>
      </c>
      <c r="O819" s="4">
        <v>1</v>
      </c>
      <c r="P819" s="4">
        <v>5.0999999999999997E-2</v>
      </c>
      <c r="R819" s="4">
        <f t="shared" si="81"/>
        <v>2.191243080020131</v>
      </c>
      <c r="S819" s="4">
        <v>5881.0370000000003</v>
      </c>
      <c r="T819">
        <v>6.3</v>
      </c>
      <c r="Z819" s="5">
        <v>99.5</v>
      </c>
      <c r="AA819">
        <v>7576.0469999999996</v>
      </c>
      <c r="AB819">
        <v>7181.6670000000004</v>
      </c>
    </row>
    <row r="820" spans="1:28" x14ac:dyDescent="0.2">
      <c r="A820" s="4" t="s">
        <v>28</v>
      </c>
      <c r="B820" s="4" t="str">
        <f t="shared" si="76"/>
        <v>Zielonka2010</v>
      </c>
      <c r="C820" s="4" t="s">
        <v>107</v>
      </c>
      <c r="D820" s="4">
        <v>2010</v>
      </c>
      <c r="E820" s="4">
        <v>86</v>
      </c>
      <c r="F820" s="4">
        <v>17416</v>
      </c>
      <c r="G820" s="4">
        <v>1.22474629145005</v>
      </c>
      <c r="H820" s="4">
        <v>1</v>
      </c>
      <c r="I820" s="4">
        <v>0</v>
      </c>
      <c r="J820" s="4">
        <v>0</v>
      </c>
      <c r="K820" s="4">
        <v>0.73449547055863118</v>
      </c>
      <c r="L820" s="4">
        <v>7948</v>
      </c>
      <c r="M820" s="4">
        <v>40.19292604501608</v>
      </c>
      <c r="N820" s="4">
        <v>12.93</v>
      </c>
      <c r="O820" s="4">
        <v>1</v>
      </c>
      <c r="P820" s="4">
        <v>0.05</v>
      </c>
      <c r="R820" s="4">
        <f t="shared" si="81"/>
        <v>2.191243080020131</v>
      </c>
      <c r="S820" s="4">
        <v>4653.1490000000003</v>
      </c>
      <c r="T820">
        <v>6.3</v>
      </c>
      <c r="Z820" s="5">
        <v>101.2</v>
      </c>
      <c r="AA820">
        <v>8343.8719999999994</v>
      </c>
      <c r="AB820">
        <v>7823.4459999999999</v>
      </c>
    </row>
    <row r="821" spans="1:28" x14ac:dyDescent="0.2">
      <c r="A821" s="4" t="s">
        <v>28</v>
      </c>
      <c r="B821" s="4" t="str">
        <f t="shared" si="76"/>
        <v>Zielonka2011</v>
      </c>
      <c r="C821" s="4" t="s">
        <v>107</v>
      </c>
      <c r="D821" s="4">
        <v>2011</v>
      </c>
      <c r="E821" s="4">
        <v>86</v>
      </c>
      <c r="F821" s="4">
        <v>17436</v>
      </c>
      <c r="G821" s="4">
        <v>1.149312712889655</v>
      </c>
      <c r="H821" s="4">
        <v>1</v>
      </c>
      <c r="I821" s="4">
        <v>0</v>
      </c>
      <c r="J821" s="4">
        <v>0</v>
      </c>
      <c r="K821" s="4">
        <v>0.73557121288374427</v>
      </c>
      <c r="L821" s="4">
        <v>7948</v>
      </c>
      <c r="M821" s="4">
        <v>40.146822665749021</v>
      </c>
      <c r="N821" s="4">
        <v>12.93</v>
      </c>
      <c r="O821" s="4">
        <v>1</v>
      </c>
      <c r="P821" s="4">
        <v>5.2999999999999999E-2</v>
      </c>
      <c r="R821" s="4">
        <f t="shared" si="81"/>
        <v>2.1937594363361854</v>
      </c>
      <c r="S821" s="4">
        <v>5379.8580000000002</v>
      </c>
      <c r="T821">
        <v>6.3</v>
      </c>
      <c r="Z821" s="5">
        <v>101.6</v>
      </c>
      <c r="AA821">
        <v>8524.5370000000003</v>
      </c>
      <c r="AB821">
        <v>7974.4530000000004</v>
      </c>
    </row>
    <row r="822" spans="1:28" x14ac:dyDescent="0.2">
      <c r="A822" s="4" t="s">
        <v>28</v>
      </c>
      <c r="B822" s="4" t="str">
        <f t="shared" si="76"/>
        <v>Zielonka2012</v>
      </c>
      <c r="C822" s="4" t="s">
        <v>107</v>
      </c>
      <c r="D822" s="4">
        <v>2012</v>
      </c>
      <c r="E822" s="4">
        <v>128</v>
      </c>
      <c r="F822" s="4">
        <v>17394</v>
      </c>
      <c r="G822" s="4">
        <v>1.1802776361948564</v>
      </c>
      <c r="H822" s="4">
        <v>1</v>
      </c>
      <c r="I822" s="4">
        <v>0</v>
      </c>
      <c r="J822" s="4">
        <v>0</v>
      </c>
      <c r="K822" s="4">
        <v>0.73555108203321584</v>
      </c>
      <c r="L822" s="4">
        <v>7948</v>
      </c>
      <c r="M822" s="4">
        <v>40.243762216856389</v>
      </c>
      <c r="N822" s="4">
        <v>12.93</v>
      </c>
      <c r="O822" s="4">
        <v>1</v>
      </c>
      <c r="P822" s="4">
        <v>6.4000000000000001E-2</v>
      </c>
      <c r="R822" s="4">
        <f t="shared" si="81"/>
        <v>2.188475088072471</v>
      </c>
      <c r="S822" s="4">
        <v>5505.1530000000002</v>
      </c>
      <c r="T822">
        <v>6.3</v>
      </c>
      <c r="Z822" s="5">
        <v>106.8</v>
      </c>
      <c r="AA822">
        <v>10873.18</v>
      </c>
      <c r="AB822">
        <v>9937.5409999999993</v>
      </c>
    </row>
    <row r="823" spans="1:28" x14ac:dyDescent="0.2">
      <c r="A823" s="4" t="s">
        <v>28</v>
      </c>
      <c r="B823" s="4" t="str">
        <f t="shared" si="76"/>
        <v>Zielonka2013</v>
      </c>
      <c r="C823" s="4" t="s">
        <v>107</v>
      </c>
      <c r="D823" s="4">
        <v>2013</v>
      </c>
      <c r="E823" s="4">
        <v>81</v>
      </c>
      <c r="F823" s="4">
        <v>17398</v>
      </c>
      <c r="G823" s="4">
        <v>1.130415110919164</v>
      </c>
      <c r="H823" s="4">
        <v>1</v>
      </c>
      <c r="I823" s="4">
        <v>0</v>
      </c>
      <c r="J823" s="4">
        <v>0</v>
      </c>
      <c r="K823" s="4">
        <v>0.73555108203321584</v>
      </c>
      <c r="L823" s="4">
        <v>7948</v>
      </c>
      <c r="M823" s="4">
        <v>34.486722611794455</v>
      </c>
      <c r="N823" s="4">
        <v>12.93</v>
      </c>
      <c r="O823" s="4">
        <v>1</v>
      </c>
      <c r="P823" s="4">
        <v>7.2000000000000008E-2</v>
      </c>
      <c r="R823" s="4">
        <f t="shared" si="81"/>
        <v>2.1889783593356817</v>
      </c>
      <c r="S823" s="4">
        <v>4452.6769999999997</v>
      </c>
      <c r="T823">
        <v>8.1</v>
      </c>
      <c r="U823">
        <f>VLOOKUP(B823,srednia_mediana!$C:$E,2,0)</f>
        <v>3130.5412234661699</v>
      </c>
      <c r="V823">
        <f>VLOOKUP(B823,po_typach_srednie!$C:$F,2,0)</f>
        <v>4245.9842357595298</v>
      </c>
      <c r="W823">
        <f>VLOOKUP(B823,po_typach_srednie!C:F,4,0)</f>
        <v>795.77886552637904</v>
      </c>
      <c r="X823">
        <f>VLOOKUP(B823,po_typach_srednie!$C:$F,3,0)</f>
        <v>389.74827406163502</v>
      </c>
      <c r="Y823">
        <f>VLOOKUP(B823,srednia_mediana!$C:$E,3,0)</f>
        <v>3154.3055248025998</v>
      </c>
      <c r="Z823" s="5">
        <v>107.1</v>
      </c>
      <c r="AA823">
        <v>11008.68</v>
      </c>
      <c r="AB823">
        <v>10050.799999999999</v>
      </c>
    </row>
    <row r="824" spans="1:28" x14ac:dyDescent="0.2">
      <c r="A824" s="4" t="s">
        <v>28</v>
      </c>
      <c r="B824" s="4" t="str">
        <f t="shared" si="76"/>
        <v>Zielonka2014</v>
      </c>
      <c r="C824" s="4" t="s">
        <v>107</v>
      </c>
      <c r="D824" s="4">
        <v>2014</v>
      </c>
      <c r="E824" s="4">
        <v>86</v>
      </c>
      <c r="F824" s="4">
        <v>17459</v>
      </c>
      <c r="G824" s="4">
        <v>1.0902638387355252</v>
      </c>
      <c r="H824" s="4">
        <v>1</v>
      </c>
      <c r="I824" s="4">
        <v>0</v>
      </c>
      <c r="J824" s="4">
        <v>0</v>
      </c>
      <c r="K824" s="4">
        <v>0.73516607951685964</v>
      </c>
      <c r="L824" s="4">
        <v>7948</v>
      </c>
      <c r="M824" s="4">
        <v>34.366229451858636</v>
      </c>
      <c r="N824" s="4">
        <v>12.93</v>
      </c>
      <c r="O824" s="4">
        <v>1</v>
      </c>
      <c r="P824" s="4">
        <v>7.2000000000000008E-2</v>
      </c>
      <c r="R824" s="4">
        <f t="shared" si="81"/>
        <v>2.1966532460996477</v>
      </c>
      <c r="S824" s="4">
        <v>4377.5</v>
      </c>
      <c r="T824">
        <v>8.1</v>
      </c>
      <c r="U824">
        <f>VLOOKUP(B824,srednia_mediana!$C:$E,2,0)</f>
        <v>2635.0877358105799</v>
      </c>
      <c r="V824">
        <f>VLOOKUP(B824,po_typach_srednie!$C:$F,2,0)</f>
        <v>3725.8627728810502</v>
      </c>
      <c r="W824">
        <f>VLOOKUP(B824,po_typach_srednie!C:F,4,0)</f>
        <v>538.70181679889004</v>
      </c>
      <c r="X824">
        <f>VLOOKUP(B824,po_typach_srednie!$C:$F,3,0)</f>
        <v>409.78708556149098</v>
      </c>
      <c r="Y824">
        <f>VLOOKUP(B824,srednia_mediana!$C:$E,3,0)</f>
        <v>2624.2856569344299</v>
      </c>
      <c r="Z824" s="5">
        <v>102.2</v>
      </c>
      <c r="AA824">
        <v>8795.5339999999997</v>
      </c>
      <c r="AB824">
        <v>8200.9629999999997</v>
      </c>
    </row>
    <row r="825" spans="1:28" x14ac:dyDescent="0.2">
      <c r="A825" s="4" t="s">
        <v>28</v>
      </c>
      <c r="B825" s="4" t="str">
        <f t="shared" si="76"/>
        <v>Zielonka2015</v>
      </c>
      <c r="C825" s="4" t="s">
        <v>107</v>
      </c>
      <c r="D825" s="4">
        <v>2015</v>
      </c>
      <c r="E825" s="4">
        <v>92</v>
      </c>
      <c r="F825" s="4">
        <v>17488</v>
      </c>
      <c r="G825" s="4">
        <v>1.0883522533234722</v>
      </c>
      <c r="H825" s="4">
        <v>1</v>
      </c>
      <c r="I825" s="4">
        <v>0</v>
      </c>
      <c r="J825" s="4">
        <v>0</v>
      </c>
      <c r="K825" s="4">
        <v>0.73508933064921989</v>
      </c>
      <c r="L825" s="4">
        <v>7948</v>
      </c>
      <c r="M825" s="4">
        <v>34.309240622140898</v>
      </c>
      <c r="N825" s="4">
        <v>12.93</v>
      </c>
      <c r="O825" s="4">
        <v>1</v>
      </c>
      <c r="P825" s="4">
        <v>5.7999999999999996E-2</v>
      </c>
      <c r="Q825" s="4">
        <v>4094</v>
      </c>
      <c r="R825" s="4">
        <f t="shared" si="81"/>
        <v>2.2003019627579263</v>
      </c>
      <c r="S825" s="4">
        <v>4202.0879999999997</v>
      </c>
      <c r="T825">
        <v>6.34</v>
      </c>
      <c r="U825">
        <f>VLOOKUP(B825,srednia_mediana!$C:$E,2,0)</f>
        <v>3507.3515769759101</v>
      </c>
      <c r="V825">
        <f>VLOOKUP(B825,po_typach_srednie!$C:$F,2,0)</f>
        <v>4090.7100108245099</v>
      </c>
      <c r="W825">
        <f>VLOOKUP(B825,po_typach_srednie!C:F,4,0)</f>
        <v>785.01221901579902</v>
      </c>
      <c r="Y825">
        <f>VLOOKUP(B825,srednia_mediana!$C:$E,3,0)</f>
        <v>3425.9955600589001</v>
      </c>
      <c r="Z825" s="5">
        <v>105.1</v>
      </c>
      <c r="AA825">
        <v>10105.35</v>
      </c>
      <c r="AB825">
        <v>9295.7630000000008</v>
      </c>
    </row>
    <row r="826" spans="1:28" x14ac:dyDescent="0.2">
      <c r="A826" s="4" t="s">
        <v>28</v>
      </c>
      <c r="B826" s="4" t="str">
        <f t="shared" si="76"/>
        <v>Zielonka2016</v>
      </c>
      <c r="C826" s="4" t="s">
        <v>107</v>
      </c>
      <c r="D826" s="4">
        <v>2016</v>
      </c>
      <c r="E826" s="4">
        <v>77</v>
      </c>
      <c r="F826" s="4">
        <v>17499</v>
      </c>
      <c r="G826" s="4">
        <v>1.1185027252325355</v>
      </c>
      <c r="H826" s="4">
        <v>1</v>
      </c>
      <c r="I826" s="4">
        <v>0</v>
      </c>
      <c r="J826" s="4">
        <v>0</v>
      </c>
      <c r="K826" s="4">
        <v>0.73485279315551078</v>
      </c>
      <c r="L826" s="4">
        <v>7948</v>
      </c>
      <c r="M826" s="4">
        <v>34.287673581347505</v>
      </c>
      <c r="N826" s="4">
        <v>12.93</v>
      </c>
      <c r="O826" s="4">
        <v>1</v>
      </c>
      <c r="P826" s="4">
        <v>5.4000000000000006E-2</v>
      </c>
      <c r="Q826" s="4">
        <v>4047</v>
      </c>
      <c r="R826" s="4">
        <f t="shared" si="81"/>
        <v>2.2016859587317565</v>
      </c>
      <c r="S826" s="4">
        <v>3976.5569999999998</v>
      </c>
      <c r="T826">
        <v>9.1</v>
      </c>
      <c r="U826">
        <f>VLOOKUP(B826,srednia_mediana!$C:$E,2,0)</f>
        <v>3176.66853489198</v>
      </c>
      <c r="V826">
        <f>VLOOKUP(B826,po_typach_srednie!$C:$F,2,0)</f>
        <v>4203.8121492369301</v>
      </c>
      <c r="W826">
        <f>VLOOKUP(B826,po_typach_srednie!C:F,4,0)</f>
        <v>733.73237104455802</v>
      </c>
      <c r="Y826">
        <f>VLOOKUP(B826,srednia_mediana!$C:$E,3,0)</f>
        <v>3080.0858214043401</v>
      </c>
      <c r="Z826" s="5">
        <v>105.6</v>
      </c>
      <c r="AA826">
        <v>10331.18</v>
      </c>
      <c r="AB826">
        <v>9484.5210000000006</v>
      </c>
    </row>
    <row r="827" spans="1:28" x14ac:dyDescent="0.2">
      <c r="A827" s="4" t="s">
        <v>28</v>
      </c>
      <c r="B827" s="4" t="str">
        <f t="shared" si="76"/>
        <v>Zielonka2017</v>
      </c>
      <c r="C827" s="4" t="s">
        <v>107</v>
      </c>
      <c r="D827" s="4">
        <v>2017</v>
      </c>
      <c r="E827" s="4">
        <v>89</v>
      </c>
      <c r="F827" s="4">
        <v>17539</v>
      </c>
      <c r="G827" s="4">
        <v>1.1436959776233413</v>
      </c>
      <c r="H827" s="4">
        <v>1</v>
      </c>
      <c r="I827" s="4">
        <v>0</v>
      </c>
      <c r="J827" s="4">
        <v>0</v>
      </c>
      <c r="K827" s="4">
        <v>0.73732888777050831</v>
      </c>
      <c r="L827" s="4">
        <v>7948</v>
      </c>
      <c r="M827" s="4">
        <v>34.209476024858887</v>
      </c>
      <c r="N827" s="4">
        <v>12.93</v>
      </c>
      <c r="O827" s="4">
        <v>1</v>
      </c>
      <c r="P827" s="4">
        <v>3.7999999999999999E-2</v>
      </c>
      <c r="Q827" s="4">
        <v>4357</v>
      </c>
      <c r="R827" s="4">
        <f t="shared" si="81"/>
        <v>2.2067186713638649</v>
      </c>
      <c r="S827" s="4">
        <v>4402.5600000000004</v>
      </c>
      <c r="T827">
        <v>9.9599999999999991</v>
      </c>
      <c r="U827">
        <f>VLOOKUP(B827,srednia_mediana!$C:$E,2,0)</f>
        <v>3232.2278588271502</v>
      </c>
      <c r="V827">
        <f>VLOOKUP(B827,po_typach_srednie!$C:$F,2,0)</f>
        <v>4198.8555875574702</v>
      </c>
      <c r="W827">
        <f>VLOOKUP(B827,po_typach_srednie!C:F,4,0)</f>
        <v>746.07623823641097</v>
      </c>
      <c r="X827">
        <f>VLOOKUP(B827,po_typach_srednie!$C:$F,3,0)</f>
        <v>313.538937843236</v>
      </c>
      <c r="Y827">
        <f>VLOOKUP(B827,srednia_mediana!$C:$E,3,0)</f>
        <v>3298.2394905237802</v>
      </c>
      <c r="Z827" s="5">
        <v>101.4</v>
      </c>
      <c r="AA827">
        <v>8434.2049999999999</v>
      </c>
      <c r="AB827">
        <v>7898.95</v>
      </c>
    </row>
    <row r="828" spans="1:28" x14ac:dyDescent="0.2">
      <c r="A828" s="4" t="s">
        <v>28</v>
      </c>
      <c r="B828" s="4" t="str">
        <f t="shared" si="76"/>
        <v>Zielonka2018</v>
      </c>
      <c r="C828" s="4" t="s">
        <v>107</v>
      </c>
      <c r="D828" s="4">
        <v>2018</v>
      </c>
      <c r="E828" s="4">
        <v>93</v>
      </c>
      <c r="F828" s="4">
        <v>17589</v>
      </c>
      <c r="G828" s="4">
        <v>1.0584109090297753</v>
      </c>
      <c r="H828" s="4">
        <v>1</v>
      </c>
      <c r="I828" s="4">
        <v>0</v>
      </c>
      <c r="J828" s="4">
        <v>0</v>
      </c>
      <c r="K828" s="4">
        <v>0.73579013588324116</v>
      </c>
      <c r="L828" s="4">
        <v>7948</v>
      </c>
      <c r="M828" s="4">
        <v>34.112229234180454</v>
      </c>
      <c r="N828" s="4">
        <v>12.93</v>
      </c>
      <c r="O828" s="4">
        <v>1</v>
      </c>
      <c r="P828" s="4">
        <v>3.7000000000000005E-2</v>
      </c>
      <c r="Q828" s="4">
        <v>4586</v>
      </c>
      <c r="R828" s="4">
        <f t="shared" si="81"/>
        <v>2.2130095621540011</v>
      </c>
      <c r="S828" s="4">
        <v>4502.7950000000001</v>
      </c>
      <c r="T828">
        <v>9.5</v>
      </c>
      <c r="U828">
        <f>VLOOKUP(B828,srednia_mediana!$C:$E,2,0)</f>
        <v>3788.2268513045101</v>
      </c>
      <c r="V828">
        <f>VLOOKUP(B828,po_typach_srednie!$C:$F,2,0)</f>
        <v>4562.3208188217204</v>
      </c>
      <c r="W828">
        <f>VLOOKUP(B828,po_typach_srednie!C:F,4,0)</f>
        <v>913.02068624058995</v>
      </c>
      <c r="Y828">
        <f>VLOOKUP(B828,srednia_mediana!$C:$E,3,0)</f>
        <v>3778.3064524739898</v>
      </c>
      <c r="Z828" s="5">
        <v>101.1</v>
      </c>
      <c r="AA828">
        <v>8298.7060000000001</v>
      </c>
      <c r="AB828">
        <v>7785.6949999999997</v>
      </c>
    </row>
    <row r="829" spans="1:28" x14ac:dyDescent="0.2">
      <c r="A829" s="4" t="s">
        <v>28</v>
      </c>
      <c r="B829" s="4" t="str">
        <f t="shared" si="76"/>
        <v>Zielonka2019</v>
      </c>
      <c r="C829" s="4" t="s">
        <v>107</v>
      </c>
      <c r="D829" s="4">
        <v>2019</v>
      </c>
      <c r="E829" s="4">
        <f>VLOOKUP(A829,Sheet1!$A:$B,2,0)</f>
        <v>105</v>
      </c>
      <c r="H829" s="4">
        <v>1</v>
      </c>
      <c r="I829" s="4">
        <v>0</v>
      </c>
      <c r="J829" s="4">
        <v>0</v>
      </c>
      <c r="U829">
        <f>VLOOKUP(B829,srednia_mediana!$C:$E,2,0)</f>
        <v>3525.0005954909602</v>
      </c>
      <c r="V829">
        <f>VLOOKUP(B829,po_typach_srednie!$C:$F,2,0)</f>
        <v>4545.10333255778</v>
      </c>
      <c r="W829">
        <f>VLOOKUP(B829,po_typach_srednie!C:F,4,0)</f>
        <v>1018.46244155536</v>
      </c>
      <c r="Y829">
        <f>VLOOKUP(B829,srednia_mediana!$C:$E,3,0)</f>
        <v>3490.38950260411</v>
      </c>
    </row>
  </sheetData>
  <autoFilter ref="A1:AB82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7"/>
  <sheetViews>
    <sheetView workbookViewId="0">
      <selection activeCell="H26" sqref="H26"/>
    </sheetView>
  </sheetViews>
  <sheetFormatPr baseColWidth="10" defaultRowHeight="16" x14ac:dyDescent="0.2"/>
  <cols>
    <col min="1" max="1" width="18.83203125" bestFit="1" customWidth="1"/>
    <col min="2" max="2" width="19.83203125" bestFit="1" customWidth="1"/>
    <col min="3" max="3" width="19.83203125" customWidth="1"/>
    <col min="4" max="5" width="18.83203125" bestFit="1" customWidth="1"/>
  </cols>
  <sheetData>
    <row r="1" spans="1:5" x14ac:dyDescent="0.2">
      <c r="A1" t="s">
        <v>60</v>
      </c>
      <c r="B1" t="s">
        <v>61</v>
      </c>
      <c r="D1" t="s">
        <v>62</v>
      </c>
      <c r="E1" t="s">
        <v>124</v>
      </c>
    </row>
    <row r="2" spans="1:5" x14ac:dyDescent="0.2">
      <c r="A2" t="s">
        <v>63</v>
      </c>
      <c r="B2">
        <v>2014</v>
      </c>
      <c r="C2" t="str">
        <f>CONCATENATE(A2,B2)</f>
        <v>Baranow2014</v>
      </c>
      <c r="D2">
        <v>67.444871155651697</v>
      </c>
      <c r="E2">
        <v>70</v>
      </c>
    </row>
    <row r="3" spans="1:5" x14ac:dyDescent="0.2">
      <c r="A3" t="s">
        <v>63</v>
      </c>
      <c r="B3">
        <v>2017</v>
      </c>
      <c r="C3" t="str">
        <f t="shared" ref="C3:C66" si="0">CONCATENATE(A3,B3)</f>
        <v>Baranow2017</v>
      </c>
      <c r="D3">
        <v>131.443770969024</v>
      </c>
      <c r="E3">
        <v>94.162679425837297</v>
      </c>
    </row>
    <row r="4" spans="1:5" x14ac:dyDescent="0.2">
      <c r="A4" t="s">
        <v>63</v>
      </c>
      <c r="B4">
        <v>2018</v>
      </c>
      <c r="C4" t="str">
        <f t="shared" si="0"/>
        <v>Baranow2018</v>
      </c>
      <c r="D4">
        <v>312.431564590253</v>
      </c>
      <c r="E4">
        <v>274.26047290640298</v>
      </c>
    </row>
    <row r="5" spans="1:5" x14ac:dyDescent="0.2">
      <c r="A5" t="s">
        <v>63</v>
      </c>
      <c r="B5">
        <v>2019</v>
      </c>
      <c r="C5" t="str">
        <f t="shared" si="0"/>
        <v>Baranow2019</v>
      </c>
      <c r="D5">
        <v>69.199438674530896</v>
      </c>
      <c r="E5">
        <v>71.636483485983902</v>
      </c>
    </row>
    <row r="6" spans="1:5" x14ac:dyDescent="0.2">
      <c r="A6" t="s">
        <v>64</v>
      </c>
      <c r="B6">
        <v>2008</v>
      </c>
      <c r="C6" t="str">
        <f t="shared" si="0"/>
        <v>Blonie2008</v>
      </c>
      <c r="D6">
        <v>1016.69857068697</v>
      </c>
      <c r="E6">
        <v>598.51379151544802</v>
      </c>
    </row>
    <row r="7" spans="1:5" x14ac:dyDescent="0.2">
      <c r="A7" t="s">
        <v>64</v>
      </c>
      <c r="B7">
        <v>2009</v>
      </c>
      <c r="C7" t="str">
        <f t="shared" si="0"/>
        <v>Blonie2009</v>
      </c>
      <c r="D7">
        <v>189.132093993257</v>
      </c>
      <c r="E7">
        <v>159.332279041372</v>
      </c>
    </row>
    <row r="8" spans="1:5" x14ac:dyDescent="0.2">
      <c r="A8" t="s">
        <v>64</v>
      </c>
      <c r="B8">
        <v>2010</v>
      </c>
      <c r="C8" t="str">
        <f t="shared" si="0"/>
        <v>Blonie2010</v>
      </c>
      <c r="D8">
        <v>836.655987514922</v>
      </c>
      <c r="E8">
        <v>827.76414817252896</v>
      </c>
    </row>
    <row r="9" spans="1:5" x14ac:dyDescent="0.2">
      <c r="A9" t="s">
        <v>64</v>
      </c>
      <c r="B9">
        <v>2011</v>
      </c>
      <c r="C9" t="str">
        <f t="shared" si="0"/>
        <v>Blonie2011</v>
      </c>
      <c r="D9">
        <v>1276.7520237558499</v>
      </c>
      <c r="E9">
        <v>1273.8547878642601</v>
      </c>
    </row>
    <row r="10" spans="1:5" x14ac:dyDescent="0.2">
      <c r="A10" t="s">
        <v>64</v>
      </c>
      <c r="B10">
        <v>2012</v>
      </c>
      <c r="C10" t="str">
        <f t="shared" si="0"/>
        <v>Blonie2012</v>
      </c>
      <c r="D10">
        <v>2098.52174747754</v>
      </c>
      <c r="E10">
        <v>2095.2998189529899</v>
      </c>
    </row>
    <row r="11" spans="1:5" x14ac:dyDescent="0.2">
      <c r="A11" t="s">
        <v>64</v>
      </c>
      <c r="B11">
        <v>2013</v>
      </c>
      <c r="C11" t="str">
        <f t="shared" si="0"/>
        <v>Blonie2013</v>
      </c>
      <c r="D11">
        <v>1925.1590645828301</v>
      </c>
      <c r="E11">
        <v>1867.40782781041</v>
      </c>
    </row>
    <row r="12" spans="1:5" x14ac:dyDescent="0.2">
      <c r="A12" t="s">
        <v>64</v>
      </c>
      <c r="B12">
        <v>2014</v>
      </c>
      <c r="C12" t="str">
        <f t="shared" si="0"/>
        <v>Blonie2014</v>
      </c>
      <c r="D12">
        <v>796.41112769550398</v>
      </c>
      <c r="E12">
        <v>739.93950255585798</v>
      </c>
    </row>
    <row r="13" spans="1:5" x14ac:dyDescent="0.2">
      <c r="A13" t="s">
        <v>64</v>
      </c>
      <c r="B13">
        <v>2017</v>
      </c>
      <c r="C13" t="str">
        <f t="shared" si="0"/>
        <v>Blonie2017</v>
      </c>
      <c r="D13">
        <v>3598.6077335690402</v>
      </c>
      <c r="E13">
        <v>3632.2937131630601</v>
      </c>
    </row>
    <row r="14" spans="1:5" x14ac:dyDescent="0.2">
      <c r="A14" t="s">
        <v>64</v>
      </c>
      <c r="B14">
        <v>2018</v>
      </c>
      <c r="C14" t="str">
        <f t="shared" si="0"/>
        <v>Blonie2018</v>
      </c>
      <c r="D14">
        <v>4475.9399308207703</v>
      </c>
      <c r="E14">
        <v>4128.3782964082102</v>
      </c>
    </row>
    <row r="15" spans="1:5" x14ac:dyDescent="0.2">
      <c r="A15" t="s">
        <v>64</v>
      </c>
      <c r="B15">
        <v>2019</v>
      </c>
      <c r="C15" t="str">
        <f t="shared" si="0"/>
        <v>Blonie2019</v>
      </c>
      <c r="D15">
        <v>4744.6618045876003</v>
      </c>
      <c r="E15">
        <v>4806.8586841344704</v>
      </c>
    </row>
    <row r="16" spans="1:5" x14ac:dyDescent="0.2">
      <c r="A16" t="s">
        <v>65</v>
      </c>
      <c r="B16">
        <v>2008</v>
      </c>
      <c r="C16" t="str">
        <f t="shared" si="0"/>
        <v>Brwinow2008</v>
      </c>
      <c r="D16">
        <v>2791.4001566761499</v>
      </c>
      <c r="E16">
        <v>2322.3871171124401</v>
      </c>
    </row>
    <row r="17" spans="1:5" x14ac:dyDescent="0.2">
      <c r="A17" t="s">
        <v>65</v>
      </c>
      <c r="B17">
        <v>2009</v>
      </c>
      <c r="C17" t="str">
        <f t="shared" si="0"/>
        <v>Brwinow2009</v>
      </c>
      <c r="D17">
        <v>2701.7560155985202</v>
      </c>
      <c r="E17">
        <v>2694.8603075369801</v>
      </c>
    </row>
    <row r="18" spans="1:5" x14ac:dyDescent="0.2">
      <c r="A18" t="s">
        <v>65</v>
      </c>
      <c r="B18">
        <v>2010</v>
      </c>
      <c r="C18" t="str">
        <f t="shared" si="0"/>
        <v>Brwinow2010</v>
      </c>
      <c r="D18">
        <v>3010.66835411588</v>
      </c>
      <c r="E18">
        <v>3123.2538011515599</v>
      </c>
    </row>
    <row r="19" spans="1:5" x14ac:dyDescent="0.2">
      <c r="A19" t="s">
        <v>65</v>
      </c>
      <c r="B19">
        <v>2011</v>
      </c>
      <c r="C19" t="str">
        <f t="shared" si="0"/>
        <v>Brwinow2011</v>
      </c>
      <c r="D19">
        <v>3206.3812297314698</v>
      </c>
      <c r="E19">
        <v>3370.7957493127001</v>
      </c>
    </row>
    <row r="20" spans="1:5" x14ac:dyDescent="0.2">
      <c r="A20" t="s">
        <v>65</v>
      </c>
      <c r="B20">
        <v>2012</v>
      </c>
      <c r="C20" t="str">
        <f t="shared" si="0"/>
        <v>Brwinow2012</v>
      </c>
      <c r="D20">
        <v>3128.2799147436099</v>
      </c>
      <c r="E20">
        <v>3397.6552177787598</v>
      </c>
    </row>
    <row r="21" spans="1:5" x14ac:dyDescent="0.2">
      <c r="A21" t="s">
        <v>65</v>
      </c>
      <c r="B21">
        <v>2013</v>
      </c>
      <c r="C21" t="str">
        <f t="shared" si="0"/>
        <v>Brwinow2013</v>
      </c>
      <c r="D21">
        <v>3011.3635783908799</v>
      </c>
      <c r="E21">
        <v>3264.4562124979002</v>
      </c>
    </row>
    <row r="22" spans="1:5" x14ac:dyDescent="0.2">
      <c r="A22" t="s">
        <v>65</v>
      </c>
      <c r="B22">
        <v>2014</v>
      </c>
      <c r="C22" t="str">
        <f t="shared" si="0"/>
        <v>Brwinow2014</v>
      </c>
      <c r="D22">
        <v>3050.6137658133198</v>
      </c>
      <c r="E22">
        <v>3637.4437655853499</v>
      </c>
    </row>
    <row r="23" spans="1:5" x14ac:dyDescent="0.2">
      <c r="A23" t="s">
        <v>65</v>
      </c>
      <c r="B23">
        <v>2015</v>
      </c>
      <c r="C23" t="str">
        <f t="shared" si="0"/>
        <v>Brwinow2015</v>
      </c>
      <c r="D23">
        <v>2980.4915332216201</v>
      </c>
      <c r="E23">
        <v>3086.1567571700798</v>
      </c>
    </row>
    <row r="24" spans="1:5" x14ac:dyDescent="0.2">
      <c r="A24" t="s">
        <v>65</v>
      </c>
      <c r="B24">
        <v>2016</v>
      </c>
      <c r="C24" t="str">
        <f t="shared" si="0"/>
        <v>Brwinow2016</v>
      </c>
      <c r="D24">
        <v>2479.4180385580798</v>
      </c>
      <c r="E24">
        <v>2652.9008020695201</v>
      </c>
    </row>
    <row r="25" spans="1:5" x14ac:dyDescent="0.2">
      <c r="A25" t="s">
        <v>65</v>
      </c>
      <c r="B25">
        <v>2017</v>
      </c>
      <c r="C25" t="str">
        <f t="shared" si="0"/>
        <v>Brwinow2017</v>
      </c>
      <c r="D25">
        <v>2463.7558726941002</v>
      </c>
      <c r="E25">
        <v>2623.17742885299</v>
      </c>
    </row>
    <row r="26" spans="1:5" x14ac:dyDescent="0.2">
      <c r="A26" t="s">
        <v>65</v>
      </c>
      <c r="B26">
        <v>2018</v>
      </c>
      <c r="C26" t="str">
        <f t="shared" si="0"/>
        <v>Brwinow2018</v>
      </c>
      <c r="D26">
        <v>2273.3543410059101</v>
      </c>
      <c r="E26">
        <v>2308.5231314422799</v>
      </c>
    </row>
    <row r="27" spans="1:5" x14ac:dyDescent="0.2">
      <c r="A27" t="s">
        <v>65</v>
      </c>
      <c r="B27">
        <v>2019</v>
      </c>
      <c r="C27" t="str">
        <f t="shared" si="0"/>
        <v>Brwinow2019</v>
      </c>
      <c r="D27">
        <v>2418.9650484444101</v>
      </c>
      <c r="E27">
        <v>2401.0788287198702</v>
      </c>
    </row>
    <row r="28" spans="1:5" x14ac:dyDescent="0.2">
      <c r="A28" t="s">
        <v>66</v>
      </c>
      <c r="B28">
        <v>2008</v>
      </c>
      <c r="C28" t="str">
        <f t="shared" si="0"/>
        <v>Ceglow2008</v>
      </c>
      <c r="D28">
        <v>37.941153949958903</v>
      </c>
      <c r="E28">
        <v>35</v>
      </c>
    </row>
    <row r="29" spans="1:5" x14ac:dyDescent="0.2">
      <c r="A29" t="s">
        <v>66</v>
      </c>
      <c r="B29">
        <v>2009</v>
      </c>
      <c r="C29" t="str">
        <f t="shared" si="0"/>
        <v>Ceglow2009</v>
      </c>
      <c r="D29">
        <v>53.882904619754399</v>
      </c>
      <c r="E29">
        <v>40</v>
      </c>
    </row>
    <row r="30" spans="1:5" x14ac:dyDescent="0.2">
      <c r="A30" t="s">
        <v>66</v>
      </c>
      <c r="B30">
        <v>2010</v>
      </c>
      <c r="C30" t="str">
        <f t="shared" si="0"/>
        <v>Ceglow2010</v>
      </c>
      <c r="D30">
        <v>37.953563423190097</v>
      </c>
      <c r="E30">
        <v>35.8333333333333</v>
      </c>
    </row>
    <row r="31" spans="1:5" x14ac:dyDescent="0.2">
      <c r="A31" t="s">
        <v>66</v>
      </c>
      <c r="B31">
        <v>2011</v>
      </c>
      <c r="C31" t="str">
        <f t="shared" si="0"/>
        <v>Ceglow2011</v>
      </c>
      <c r="D31">
        <v>53.225177566961698</v>
      </c>
      <c r="E31">
        <v>51.793119161540197</v>
      </c>
    </row>
    <row r="32" spans="1:5" x14ac:dyDescent="0.2">
      <c r="A32" t="s">
        <v>66</v>
      </c>
      <c r="B32">
        <v>2012</v>
      </c>
      <c r="C32" t="str">
        <f t="shared" si="0"/>
        <v>Ceglow2012</v>
      </c>
      <c r="D32">
        <v>38.428939660445899</v>
      </c>
      <c r="E32">
        <v>34.460197710717999</v>
      </c>
    </row>
    <row r="33" spans="1:5" x14ac:dyDescent="0.2">
      <c r="A33" t="s">
        <v>66</v>
      </c>
      <c r="B33">
        <v>2013</v>
      </c>
      <c r="C33" t="str">
        <f t="shared" si="0"/>
        <v>Ceglow2013</v>
      </c>
      <c r="D33">
        <v>30.1971636645406</v>
      </c>
      <c r="E33">
        <v>27.722772277227701</v>
      </c>
    </row>
    <row r="34" spans="1:5" x14ac:dyDescent="0.2">
      <c r="A34" t="s">
        <v>66</v>
      </c>
      <c r="B34">
        <v>2014</v>
      </c>
      <c r="C34" t="str">
        <f t="shared" si="0"/>
        <v>Ceglow2014</v>
      </c>
      <c r="D34">
        <v>181.89239254963601</v>
      </c>
      <c r="E34">
        <v>160.72980017376099</v>
      </c>
    </row>
    <row r="35" spans="1:5" x14ac:dyDescent="0.2">
      <c r="A35" t="s">
        <v>66</v>
      </c>
      <c r="B35">
        <v>2015</v>
      </c>
      <c r="C35" t="str">
        <f t="shared" si="0"/>
        <v>Ceglow2015</v>
      </c>
      <c r="D35">
        <v>85.486815883686404</v>
      </c>
      <c r="E35">
        <v>45.910559428668499</v>
      </c>
    </row>
    <row r="36" spans="1:5" x14ac:dyDescent="0.2">
      <c r="A36" t="s">
        <v>66</v>
      </c>
      <c r="B36">
        <v>2017</v>
      </c>
      <c r="C36" t="str">
        <f t="shared" si="0"/>
        <v>Ceglow2017</v>
      </c>
      <c r="D36">
        <v>110.896060690892</v>
      </c>
      <c r="E36">
        <v>95.345704887217806</v>
      </c>
    </row>
    <row r="37" spans="1:5" x14ac:dyDescent="0.2">
      <c r="A37" t="s">
        <v>66</v>
      </c>
      <c r="B37">
        <v>2018</v>
      </c>
      <c r="C37" t="str">
        <f t="shared" si="0"/>
        <v>Ceglow2018</v>
      </c>
      <c r="D37">
        <v>78.4574844239676</v>
      </c>
      <c r="E37">
        <v>67.286004203812396</v>
      </c>
    </row>
    <row r="38" spans="1:5" x14ac:dyDescent="0.2">
      <c r="A38" t="s">
        <v>66</v>
      </c>
      <c r="B38">
        <v>2019</v>
      </c>
      <c r="C38" t="str">
        <f t="shared" si="0"/>
        <v>Ceglow2019</v>
      </c>
      <c r="D38">
        <v>53.150103117662397</v>
      </c>
      <c r="E38">
        <v>49.694725028058301</v>
      </c>
    </row>
    <row r="39" spans="1:5" x14ac:dyDescent="0.2">
      <c r="A39" t="s">
        <v>105</v>
      </c>
      <c r="B39">
        <v>2011</v>
      </c>
      <c r="C39" t="str">
        <f t="shared" si="0"/>
        <v>Celestynow2011</v>
      </c>
      <c r="D39">
        <v>108.233819544452</v>
      </c>
      <c r="E39">
        <v>86.228287841191005</v>
      </c>
    </row>
    <row r="40" spans="1:5" x14ac:dyDescent="0.2">
      <c r="A40" t="s">
        <v>105</v>
      </c>
      <c r="B40">
        <v>2013</v>
      </c>
      <c r="C40" t="str">
        <f t="shared" si="0"/>
        <v>Celestynow2013</v>
      </c>
      <c r="D40">
        <v>233.56009140731101</v>
      </c>
      <c r="E40">
        <v>214.308154848105</v>
      </c>
    </row>
    <row r="41" spans="1:5" x14ac:dyDescent="0.2">
      <c r="A41" t="s">
        <v>105</v>
      </c>
      <c r="B41">
        <v>2014</v>
      </c>
      <c r="C41" t="str">
        <f t="shared" si="0"/>
        <v>Celestynow2014</v>
      </c>
      <c r="D41">
        <v>261.862718565097</v>
      </c>
      <c r="E41">
        <v>154.77811550151901</v>
      </c>
    </row>
    <row r="42" spans="1:5" x14ac:dyDescent="0.2">
      <c r="A42" t="s">
        <v>105</v>
      </c>
      <c r="B42">
        <v>2015</v>
      </c>
      <c r="C42" t="str">
        <f t="shared" si="0"/>
        <v>Celestynow2015</v>
      </c>
      <c r="D42">
        <v>141.199476190403</v>
      </c>
      <c r="E42">
        <v>120.38549488414</v>
      </c>
    </row>
    <row r="43" spans="1:5" x14ac:dyDescent="0.2">
      <c r="A43" t="s">
        <v>105</v>
      </c>
      <c r="B43">
        <v>2016</v>
      </c>
      <c r="C43" t="str">
        <f t="shared" si="0"/>
        <v>Celestynow2016</v>
      </c>
      <c r="D43">
        <v>252.69764043783599</v>
      </c>
      <c r="E43">
        <v>198.019801980198</v>
      </c>
    </row>
    <row r="44" spans="1:5" x14ac:dyDescent="0.2">
      <c r="A44" t="s">
        <v>105</v>
      </c>
      <c r="B44">
        <v>2017</v>
      </c>
      <c r="C44" t="str">
        <f t="shared" si="0"/>
        <v>Celestynow2017</v>
      </c>
      <c r="D44">
        <v>189.259735532924</v>
      </c>
      <c r="E44">
        <v>152.62828719682699</v>
      </c>
    </row>
    <row r="45" spans="1:5" x14ac:dyDescent="0.2">
      <c r="A45" t="s">
        <v>105</v>
      </c>
      <c r="B45">
        <v>2018</v>
      </c>
      <c r="C45" t="str">
        <f t="shared" si="0"/>
        <v>Celestynow2018</v>
      </c>
      <c r="D45">
        <v>107.39981605915</v>
      </c>
      <c r="E45">
        <v>98.412698412698404</v>
      </c>
    </row>
    <row r="46" spans="1:5" x14ac:dyDescent="0.2">
      <c r="A46" t="s">
        <v>105</v>
      </c>
      <c r="B46">
        <v>2019</v>
      </c>
      <c r="C46" t="str">
        <f t="shared" si="0"/>
        <v>Celestynow2019</v>
      </c>
      <c r="D46">
        <v>239.22552745680099</v>
      </c>
      <c r="E46">
        <v>204.99970117507601</v>
      </c>
    </row>
    <row r="47" spans="1:5" x14ac:dyDescent="0.2">
      <c r="A47" t="s">
        <v>67</v>
      </c>
      <c r="B47">
        <v>2008</v>
      </c>
      <c r="C47" t="str">
        <f t="shared" si="0"/>
        <v>Czosnow2008</v>
      </c>
      <c r="D47">
        <v>200.83655513654699</v>
      </c>
      <c r="E47">
        <v>187.1875</v>
      </c>
    </row>
    <row r="48" spans="1:5" x14ac:dyDescent="0.2">
      <c r="A48" t="s">
        <v>67</v>
      </c>
      <c r="B48">
        <v>2009</v>
      </c>
      <c r="C48" t="str">
        <f t="shared" si="0"/>
        <v>Czosnow2009</v>
      </c>
      <c r="D48">
        <v>129.93391558734899</v>
      </c>
      <c r="E48">
        <v>131.772141659493</v>
      </c>
    </row>
    <row r="49" spans="1:5" x14ac:dyDescent="0.2">
      <c r="A49" t="s">
        <v>67</v>
      </c>
      <c r="B49">
        <v>2010</v>
      </c>
      <c r="C49" t="str">
        <f t="shared" si="0"/>
        <v>Czosnow2010</v>
      </c>
      <c r="D49">
        <v>150.14541801883701</v>
      </c>
      <c r="E49">
        <v>161.25</v>
      </c>
    </row>
    <row r="50" spans="1:5" x14ac:dyDescent="0.2">
      <c r="A50" t="s">
        <v>67</v>
      </c>
      <c r="B50">
        <v>2011</v>
      </c>
      <c r="C50" t="str">
        <f t="shared" si="0"/>
        <v>Czosnow2011</v>
      </c>
      <c r="D50">
        <v>315.79111240606801</v>
      </c>
      <c r="E50">
        <v>255.443548387096</v>
      </c>
    </row>
    <row r="51" spans="1:5" x14ac:dyDescent="0.2">
      <c r="A51" t="s">
        <v>67</v>
      </c>
      <c r="B51">
        <v>2012</v>
      </c>
      <c r="C51" t="str">
        <f t="shared" si="0"/>
        <v>Czosnow2012</v>
      </c>
      <c r="D51">
        <v>257.11110604400602</v>
      </c>
      <c r="E51">
        <v>203.25</v>
      </c>
    </row>
    <row r="52" spans="1:5" x14ac:dyDescent="0.2">
      <c r="A52" t="s">
        <v>67</v>
      </c>
      <c r="B52">
        <v>2013</v>
      </c>
      <c r="C52" t="str">
        <f t="shared" si="0"/>
        <v>Czosnow2013</v>
      </c>
      <c r="D52">
        <v>272.00113628764399</v>
      </c>
      <c r="E52">
        <v>263.23529411764702</v>
      </c>
    </row>
    <row r="53" spans="1:5" x14ac:dyDescent="0.2">
      <c r="A53" t="s">
        <v>67</v>
      </c>
      <c r="B53">
        <v>2014</v>
      </c>
      <c r="C53" t="str">
        <f t="shared" si="0"/>
        <v>Czosnow2014</v>
      </c>
      <c r="D53">
        <v>190.827058575226</v>
      </c>
      <c r="E53">
        <v>182.83851938807501</v>
      </c>
    </row>
    <row r="54" spans="1:5" x14ac:dyDescent="0.2">
      <c r="A54" t="s">
        <v>67</v>
      </c>
      <c r="B54">
        <v>2015</v>
      </c>
      <c r="C54" t="str">
        <f t="shared" si="0"/>
        <v>Czosnow2015</v>
      </c>
      <c r="D54">
        <v>196.43743412944201</v>
      </c>
      <c r="E54">
        <v>145.10196489043599</v>
      </c>
    </row>
    <row r="55" spans="1:5" x14ac:dyDescent="0.2">
      <c r="A55" t="s">
        <v>67</v>
      </c>
      <c r="B55">
        <v>2016</v>
      </c>
      <c r="C55" t="str">
        <f t="shared" si="0"/>
        <v>Czosnow2016</v>
      </c>
      <c r="D55">
        <v>183.846908981967</v>
      </c>
      <c r="E55">
        <v>134.056855500821</v>
      </c>
    </row>
    <row r="56" spans="1:5" x14ac:dyDescent="0.2">
      <c r="A56" t="s">
        <v>67</v>
      </c>
      <c r="B56">
        <v>2017</v>
      </c>
      <c r="C56" t="str">
        <f t="shared" si="0"/>
        <v>Czosnow2017</v>
      </c>
      <c r="D56">
        <v>190.698047327192</v>
      </c>
      <c r="E56">
        <v>139.41680105338099</v>
      </c>
    </row>
    <row r="57" spans="1:5" x14ac:dyDescent="0.2">
      <c r="A57" t="s">
        <v>67</v>
      </c>
      <c r="B57">
        <v>2018</v>
      </c>
      <c r="C57" t="str">
        <f t="shared" si="0"/>
        <v>Czosnow2018</v>
      </c>
      <c r="D57">
        <v>207.90860596623199</v>
      </c>
      <c r="E57">
        <v>174.59913474669199</v>
      </c>
    </row>
    <row r="58" spans="1:5" x14ac:dyDescent="0.2">
      <c r="A58" t="s">
        <v>67</v>
      </c>
      <c r="B58">
        <v>2019</v>
      </c>
      <c r="C58" t="str">
        <f t="shared" si="0"/>
        <v>Czosnow2019</v>
      </c>
      <c r="D58">
        <v>216.42183245968999</v>
      </c>
      <c r="E58">
        <v>184.82960220844399</v>
      </c>
    </row>
    <row r="59" spans="1:5" x14ac:dyDescent="0.2">
      <c r="A59" t="s">
        <v>68</v>
      </c>
      <c r="B59">
        <v>2013</v>
      </c>
      <c r="C59" t="str">
        <f t="shared" si="0"/>
        <v>Dabrowka2013</v>
      </c>
      <c r="D59">
        <v>121.62194613744801</v>
      </c>
      <c r="E59">
        <v>81.371435341346398</v>
      </c>
    </row>
    <row r="60" spans="1:5" x14ac:dyDescent="0.2">
      <c r="A60" t="s">
        <v>68</v>
      </c>
      <c r="B60">
        <v>2014</v>
      </c>
      <c r="C60" t="str">
        <f t="shared" si="0"/>
        <v>Dabrowka2014</v>
      </c>
      <c r="D60">
        <v>138.77423574053</v>
      </c>
      <c r="E60">
        <v>99.828034825198699</v>
      </c>
    </row>
    <row r="61" spans="1:5" x14ac:dyDescent="0.2">
      <c r="A61" t="s">
        <v>68</v>
      </c>
      <c r="B61">
        <v>2015</v>
      </c>
      <c r="C61" t="str">
        <f t="shared" si="0"/>
        <v>Dabrowka2015</v>
      </c>
      <c r="D61">
        <v>72.198890925548497</v>
      </c>
      <c r="E61">
        <v>63.052291280947401</v>
      </c>
    </row>
    <row r="62" spans="1:5" x14ac:dyDescent="0.2">
      <c r="A62" t="s">
        <v>68</v>
      </c>
      <c r="B62">
        <v>2016</v>
      </c>
      <c r="C62" t="str">
        <f t="shared" si="0"/>
        <v>Dabrowka2016</v>
      </c>
      <c r="D62">
        <v>103.580319469717</v>
      </c>
      <c r="E62">
        <v>80.096810988933697</v>
      </c>
    </row>
    <row r="63" spans="1:5" x14ac:dyDescent="0.2">
      <c r="A63" t="s">
        <v>68</v>
      </c>
      <c r="B63">
        <v>2017</v>
      </c>
      <c r="C63" t="str">
        <f t="shared" si="0"/>
        <v>Dabrowka2017</v>
      </c>
      <c r="D63">
        <v>99.1411808532485</v>
      </c>
      <c r="E63">
        <v>67.774775788316305</v>
      </c>
    </row>
    <row r="64" spans="1:5" x14ac:dyDescent="0.2">
      <c r="A64" t="s">
        <v>68</v>
      </c>
      <c r="B64">
        <v>2018</v>
      </c>
      <c r="C64" t="str">
        <f t="shared" si="0"/>
        <v>Dabrowka2018</v>
      </c>
      <c r="D64">
        <v>122.53610488118601</v>
      </c>
      <c r="E64">
        <v>92.165725848296105</v>
      </c>
    </row>
    <row r="65" spans="1:5" x14ac:dyDescent="0.2">
      <c r="A65" t="s">
        <v>68</v>
      </c>
      <c r="B65">
        <v>2019</v>
      </c>
      <c r="C65" t="str">
        <f t="shared" si="0"/>
        <v>Dabrowka2019</v>
      </c>
      <c r="D65">
        <v>117.410819530613</v>
      </c>
      <c r="E65">
        <v>84.515991687397502</v>
      </c>
    </row>
    <row r="66" spans="1:5" x14ac:dyDescent="0.2">
      <c r="A66" t="s">
        <v>69</v>
      </c>
      <c r="B66">
        <v>2008</v>
      </c>
      <c r="C66" t="str">
        <f t="shared" si="0"/>
        <v>DebeWielkie2008</v>
      </c>
      <c r="D66">
        <v>105.343218543356</v>
      </c>
      <c r="E66">
        <v>86.272714112174796</v>
      </c>
    </row>
    <row r="67" spans="1:5" x14ac:dyDescent="0.2">
      <c r="A67" t="s">
        <v>69</v>
      </c>
      <c r="B67">
        <v>2009</v>
      </c>
      <c r="C67" t="str">
        <f t="shared" ref="C67:C130" si="1">CONCATENATE(A67,B67)</f>
        <v>DebeWielkie2009</v>
      </c>
      <c r="D67">
        <v>114.897455034632</v>
      </c>
      <c r="E67">
        <v>89.379699248120204</v>
      </c>
    </row>
    <row r="68" spans="1:5" x14ac:dyDescent="0.2">
      <c r="A68" t="s">
        <v>69</v>
      </c>
      <c r="B68">
        <v>2010</v>
      </c>
      <c r="C68" t="str">
        <f t="shared" si="1"/>
        <v>DebeWielkie2010</v>
      </c>
      <c r="D68">
        <v>250.31057024856301</v>
      </c>
      <c r="E68">
        <v>176.162101278595</v>
      </c>
    </row>
    <row r="69" spans="1:5" x14ac:dyDescent="0.2">
      <c r="A69" t="s">
        <v>69</v>
      </c>
      <c r="B69">
        <v>2011</v>
      </c>
      <c r="C69" t="str">
        <f t="shared" si="1"/>
        <v>DebeWielkie2011</v>
      </c>
      <c r="D69">
        <v>220.62561552682601</v>
      </c>
      <c r="E69">
        <v>135.29889899697201</v>
      </c>
    </row>
    <row r="70" spans="1:5" x14ac:dyDescent="0.2">
      <c r="A70" t="s">
        <v>69</v>
      </c>
      <c r="B70">
        <v>2012</v>
      </c>
      <c r="C70" t="str">
        <f t="shared" si="1"/>
        <v>DebeWielkie2012</v>
      </c>
      <c r="D70">
        <v>163.51665986188499</v>
      </c>
      <c r="E70">
        <v>105.95692306057801</v>
      </c>
    </row>
    <row r="71" spans="1:5" x14ac:dyDescent="0.2">
      <c r="A71" t="s">
        <v>69</v>
      </c>
      <c r="B71">
        <v>2013</v>
      </c>
      <c r="C71" t="str">
        <f t="shared" si="1"/>
        <v>DebeWielkie2013</v>
      </c>
      <c r="D71">
        <v>134.52534582487999</v>
      </c>
      <c r="E71">
        <v>99.473761349839194</v>
      </c>
    </row>
    <row r="72" spans="1:5" x14ac:dyDescent="0.2">
      <c r="A72" t="s">
        <v>69</v>
      </c>
      <c r="B72">
        <v>2014</v>
      </c>
      <c r="C72" t="str">
        <f t="shared" si="1"/>
        <v>DebeWielkie2014</v>
      </c>
      <c r="D72">
        <v>120.372812077639</v>
      </c>
      <c r="E72">
        <v>113.18796932992799</v>
      </c>
    </row>
    <row r="73" spans="1:5" x14ac:dyDescent="0.2">
      <c r="A73" t="s">
        <v>69</v>
      </c>
      <c r="B73">
        <v>2015</v>
      </c>
      <c r="C73" t="str">
        <f t="shared" si="1"/>
        <v>DebeWielkie2015</v>
      </c>
      <c r="D73">
        <v>215.40663855167699</v>
      </c>
      <c r="E73">
        <v>159.61271544178001</v>
      </c>
    </row>
    <row r="74" spans="1:5" x14ac:dyDescent="0.2">
      <c r="A74" t="s">
        <v>69</v>
      </c>
      <c r="B74">
        <v>2016</v>
      </c>
      <c r="C74" t="str">
        <f t="shared" si="1"/>
        <v>DebeWielkie2016</v>
      </c>
      <c r="D74">
        <v>329.239044706686</v>
      </c>
      <c r="E74">
        <v>115.936125260476</v>
      </c>
    </row>
    <row r="75" spans="1:5" x14ac:dyDescent="0.2">
      <c r="A75" t="s">
        <v>69</v>
      </c>
      <c r="B75">
        <v>2017</v>
      </c>
      <c r="C75" t="str">
        <f t="shared" si="1"/>
        <v>DebeWielkie2017</v>
      </c>
      <c r="D75">
        <v>194.78019496208299</v>
      </c>
      <c r="E75">
        <v>212.01258452291501</v>
      </c>
    </row>
    <row r="76" spans="1:5" x14ac:dyDescent="0.2">
      <c r="A76" t="s">
        <v>69</v>
      </c>
      <c r="B76">
        <v>2018</v>
      </c>
      <c r="C76" t="str">
        <f t="shared" si="1"/>
        <v>DebeWielkie2018</v>
      </c>
      <c r="D76">
        <v>98.607877328730495</v>
      </c>
      <c r="E76">
        <v>87.529971587692899</v>
      </c>
    </row>
    <row r="77" spans="1:5" x14ac:dyDescent="0.2">
      <c r="A77" t="s">
        <v>69</v>
      </c>
      <c r="B77">
        <v>2019</v>
      </c>
      <c r="C77" t="str">
        <f t="shared" si="1"/>
        <v>DebeWielkie2019</v>
      </c>
      <c r="D77">
        <v>121.647544592316</v>
      </c>
      <c r="E77">
        <v>121.31386651583099</v>
      </c>
    </row>
    <row r="78" spans="1:5" x14ac:dyDescent="0.2">
      <c r="A78" t="s">
        <v>4</v>
      </c>
      <c r="B78">
        <v>2008</v>
      </c>
      <c r="C78" t="str">
        <f t="shared" si="1"/>
        <v>Dobre2008</v>
      </c>
      <c r="D78">
        <v>27.515314693883798</v>
      </c>
      <c r="E78">
        <v>20.5555555555555</v>
      </c>
    </row>
    <row r="79" spans="1:5" x14ac:dyDescent="0.2">
      <c r="A79" t="s">
        <v>4</v>
      </c>
      <c r="B79">
        <v>2009</v>
      </c>
      <c r="C79" t="str">
        <f t="shared" si="1"/>
        <v>Dobre2009</v>
      </c>
      <c r="D79">
        <v>27.936745447690502</v>
      </c>
      <c r="E79">
        <v>25.817555938037799</v>
      </c>
    </row>
    <row r="80" spans="1:5" x14ac:dyDescent="0.2">
      <c r="A80" t="s">
        <v>4</v>
      </c>
      <c r="B80">
        <v>2010</v>
      </c>
      <c r="C80" t="str">
        <f t="shared" si="1"/>
        <v>Dobre2010</v>
      </c>
      <c r="D80">
        <v>40.198397360471397</v>
      </c>
      <c r="E80">
        <v>30.023781212842</v>
      </c>
    </row>
    <row r="81" spans="1:5" x14ac:dyDescent="0.2">
      <c r="A81" t="s">
        <v>4</v>
      </c>
      <c r="B81">
        <v>2011</v>
      </c>
      <c r="C81" t="str">
        <f t="shared" si="1"/>
        <v>Dobre2011</v>
      </c>
      <c r="D81">
        <v>42.308708395697998</v>
      </c>
      <c r="E81">
        <v>25.902646320262701</v>
      </c>
    </row>
    <row r="82" spans="1:5" x14ac:dyDescent="0.2">
      <c r="A82" t="s">
        <v>4</v>
      </c>
      <c r="B82">
        <v>2012</v>
      </c>
      <c r="C82" t="str">
        <f t="shared" si="1"/>
        <v>Dobre2012</v>
      </c>
      <c r="D82">
        <v>51.708939248009798</v>
      </c>
      <c r="E82">
        <v>35.125839677563803</v>
      </c>
    </row>
    <row r="83" spans="1:5" x14ac:dyDescent="0.2">
      <c r="A83" t="s">
        <v>4</v>
      </c>
      <c r="B83">
        <v>2013</v>
      </c>
      <c r="C83" t="str">
        <f t="shared" si="1"/>
        <v>Dobre2013</v>
      </c>
      <c r="D83">
        <v>119.113901729117</v>
      </c>
      <c r="E83">
        <v>36.546610169491501</v>
      </c>
    </row>
    <row r="84" spans="1:5" x14ac:dyDescent="0.2">
      <c r="A84" t="s">
        <v>4</v>
      </c>
      <c r="B84">
        <v>2014</v>
      </c>
      <c r="C84" t="str">
        <f t="shared" si="1"/>
        <v>Dobre2014</v>
      </c>
      <c r="D84">
        <v>39.452690125161297</v>
      </c>
      <c r="E84">
        <v>29.989480106105798</v>
      </c>
    </row>
    <row r="85" spans="1:5" x14ac:dyDescent="0.2">
      <c r="A85" t="s">
        <v>4</v>
      </c>
      <c r="B85">
        <v>2015</v>
      </c>
      <c r="C85" t="str">
        <f t="shared" si="1"/>
        <v>Dobre2015</v>
      </c>
      <c r="D85">
        <v>54.484468292476002</v>
      </c>
      <c r="E85">
        <v>43.914680050188203</v>
      </c>
    </row>
    <row r="86" spans="1:5" x14ac:dyDescent="0.2">
      <c r="A86" t="s">
        <v>70</v>
      </c>
      <c r="B86">
        <v>2008</v>
      </c>
      <c r="C86" t="str">
        <f t="shared" si="1"/>
        <v>GoraKalwaria2008</v>
      </c>
      <c r="D86">
        <v>626.61601228620702</v>
      </c>
      <c r="E86">
        <v>254.46391394588301</v>
      </c>
    </row>
    <row r="87" spans="1:5" x14ac:dyDescent="0.2">
      <c r="A87" t="s">
        <v>70</v>
      </c>
      <c r="B87">
        <v>2009</v>
      </c>
      <c r="C87" t="str">
        <f t="shared" si="1"/>
        <v>GoraKalwaria2009</v>
      </c>
      <c r="D87">
        <v>910.67184690217402</v>
      </c>
      <c r="E87">
        <v>348.13045296858797</v>
      </c>
    </row>
    <row r="88" spans="1:5" x14ac:dyDescent="0.2">
      <c r="A88" t="s">
        <v>70</v>
      </c>
      <c r="B88">
        <v>2010</v>
      </c>
      <c r="C88" t="str">
        <f t="shared" si="1"/>
        <v>GoraKalwaria2010</v>
      </c>
      <c r="D88">
        <v>471.22803915797101</v>
      </c>
      <c r="E88">
        <v>270.373848365637</v>
      </c>
    </row>
    <row r="89" spans="1:5" x14ac:dyDescent="0.2">
      <c r="A89" t="s">
        <v>70</v>
      </c>
      <c r="B89">
        <v>2011</v>
      </c>
      <c r="C89" t="str">
        <f t="shared" si="1"/>
        <v>GoraKalwaria2011</v>
      </c>
      <c r="D89">
        <v>394.06242046923001</v>
      </c>
      <c r="E89">
        <v>164.73790322580601</v>
      </c>
    </row>
    <row r="90" spans="1:5" x14ac:dyDescent="0.2">
      <c r="A90" t="s">
        <v>70</v>
      </c>
      <c r="B90">
        <v>2012</v>
      </c>
      <c r="C90" t="str">
        <f t="shared" si="1"/>
        <v>GoraKalwaria2012</v>
      </c>
      <c r="D90">
        <v>312.36518868943699</v>
      </c>
      <c r="E90">
        <v>162.33766233766201</v>
      </c>
    </row>
    <row r="91" spans="1:5" x14ac:dyDescent="0.2">
      <c r="A91" t="s">
        <v>70</v>
      </c>
      <c r="B91">
        <v>2013</v>
      </c>
      <c r="C91" t="str">
        <f t="shared" si="1"/>
        <v>GoraKalwaria2013</v>
      </c>
      <c r="D91">
        <v>1102.0590744665201</v>
      </c>
      <c r="E91">
        <v>1014.1657385265499</v>
      </c>
    </row>
    <row r="92" spans="1:5" x14ac:dyDescent="0.2">
      <c r="A92" t="s">
        <v>70</v>
      </c>
      <c r="B92">
        <v>2014</v>
      </c>
      <c r="C92" t="str">
        <f t="shared" si="1"/>
        <v>GoraKalwaria2014</v>
      </c>
      <c r="D92">
        <v>1490.5364944257699</v>
      </c>
      <c r="E92">
        <v>1407.82683644503</v>
      </c>
    </row>
    <row r="93" spans="1:5" x14ac:dyDescent="0.2">
      <c r="A93" t="s">
        <v>70</v>
      </c>
      <c r="B93">
        <v>2015</v>
      </c>
      <c r="C93" t="str">
        <f t="shared" si="1"/>
        <v>GoraKalwaria2015</v>
      </c>
      <c r="D93">
        <v>1327.4086671346099</v>
      </c>
      <c r="E93">
        <v>1289.72138193604</v>
      </c>
    </row>
    <row r="94" spans="1:5" x14ac:dyDescent="0.2">
      <c r="A94" t="s">
        <v>70</v>
      </c>
      <c r="B94">
        <v>2016</v>
      </c>
      <c r="C94" t="str">
        <f t="shared" si="1"/>
        <v>GoraKalwaria2016</v>
      </c>
      <c r="D94">
        <v>1040.61517482255</v>
      </c>
      <c r="E94">
        <v>1049.96520433982</v>
      </c>
    </row>
    <row r="95" spans="1:5" x14ac:dyDescent="0.2">
      <c r="A95" t="s">
        <v>70</v>
      </c>
      <c r="B95">
        <v>2017</v>
      </c>
      <c r="C95" t="str">
        <f t="shared" si="1"/>
        <v>GoraKalwaria2017</v>
      </c>
      <c r="D95">
        <v>841.39901503022702</v>
      </c>
      <c r="E95">
        <v>798.012703718382</v>
      </c>
    </row>
    <row r="96" spans="1:5" x14ac:dyDescent="0.2">
      <c r="A96" t="s">
        <v>70</v>
      </c>
      <c r="B96">
        <v>2018</v>
      </c>
      <c r="C96" t="str">
        <f t="shared" si="1"/>
        <v>GoraKalwaria2018</v>
      </c>
      <c r="D96">
        <v>1131.9111058589001</v>
      </c>
      <c r="E96">
        <v>1043.3833089872301</v>
      </c>
    </row>
    <row r="97" spans="1:5" x14ac:dyDescent="0.2">
      <c r="A97" t="s">
        <v>71</v>
      </c>
      <c r="B97">
        <v>2008</v>
      </c>
      <c r="C97" t="str">
        <f t="shared" si="1"/>
        <v>GrodziskMaz2008</v>
      </c>
      <c r="D97">
        <v>466.88859321367198</v>
      </c>
      <c r="E97">
        <v>474.31689867002598</v>
      </c>
    </row>
    <row r="98" spans="1:5" x14ac:dyDescent="0.2">
      <c r="A98" t="s">
        <v>71</v>
      </c>
      <c r="B98">
        <v>2009</v>
      </c>
      <c r="C98" t="str">
        <f t="shared" si="1"/>
        <v>GrodziskMaz2009</v>
      </c>
      <c r="D98">
        <v>392.272700974484</v>
      </c>
      <c r="E98">
        <v>334.29281236877802</v>
      </c>
    </row>
    <row r="99" spans="1:5" x14ac:dyDescent="0.2">
      <c r="A99" t="s">
        <v>71</v>
      </c>
      <c r="B99">
        <v>2010</v>
      </c>
      <c r="C99" t="str">
        <f t="shared" si="1"/>
        <v>GrodziskMaz2010</v>
      </c>
      <c r="D99">
        <v>406.720165621192</v>
      </c>
      <c r="E99">
        <v>366.04928316259702</v>
      </c>
    </row>
    <row r="100" spans="1:5" x14ac:dyDescent="0.2">
      <c r="A100" t="s">
        <v>71</v>
      </c>
      <c r="B100">
        <v>2011</v>
      </c>
      <c r="C100" t="str">
        <f t="shared" si="1"/>
        <v>GrodziskMaz2011</v>
      </c>
      <c r="D100">
        <v>355.376952122891</v>
      </c>
      <c r="E100">
        <v>280.88122580645103</v>
      </c>
    </row>
    <row r="101" spans="1:5" x14ac:dyDescent="0.2">
      <c r="A101" t="s">
        <v>71</v>
      </c>
      <c r="B101">
        <v>2012</v>
      </c>
      <c r="C101" t="str">
        <f t="shared" si="1"/>
        <v>GrodziskMaz2012</v>
      </c>
      <c r="D101">
        <v>416.92312143642198</v>
      </c>
      <c r="E101">
        <v>267.44666827031801</v>
      </c>
    </row>
    <row r="102" spans="1:5" x14ac:dyDescent="0.2">
      <c r="A102" t="s">
        <v>71</v>
      </c>
      <c r="B102">
        <v>2013</v>
      </c>
      <c r="C102" t="str">
        <f t="shared" si="1"/>
        <v>GrodziskMaz2013</v>
      </c>
      <c r="D102">
        <v>596.51635910882806</v>
      </c>
      <c r="E102">
        <v>543.25949534886297</v>
      </c>
    </row>
    <row r="103" spans="1:5" x14ac:dyDescent="0.2">
      <c r="A103" t="s">
        <v>71</v>
      </c>
      <c r="B103">
        <v>2014</v>
      </c>
      <c r="C103" t="str">
        <f t="shared" si="1"/>
        <v>GrodziskMaz2014</v>
      </c>
      <c r="D103">
        <v>877.30907083676095</v>
      </c>
      <c r="E103">
        <v>836.38120725542603</v>
      </c>
    </row>
    <row r="104" spans="1:5" x14ac:dyDescent="0.2">
      <c r="A104" t="s">
        <v>71</v>
      </c>
      <c r="B104">
        <v>2015</v>
      </c>
      <c r="C104" t="str">
        <f t="shared" si="1"/>
        <v>GrodziskMaz2015</v>
      </c>
      <c r="D104">
        <v>1698.0070867787099</v>
      </c>
      <c r="E104">
        <v>1614.32195499349</v>
      </c>
    </row>
    <row r="105" spans="1:5" x14ac:dyDescent="0.2">
      <c r="A105" t="s">
        <v>71</v>
      </c>
      <c r="B105">
        <v>2016</v>
      </c>
      <c r="C105" t="str">
        <f t="shared" si="1"/>
        <v>GrodziskMaz2016</v>
      </c>
      <c r="D105">
        <v>1710.2154751677999</v>
      </c>
      <c r="E105">
        <v>1695.0203192562601</v>
      </c>
    </row>
    <row r="106" spans="1:5" x14ac:dyDescent="0.2">
      <c r="A106" t="s">
        <v>71</v>
      </c>
      <c r="B106">
        <v>2017</v>
      </c>
      <c r="C106" t="str">
        <f t="shared" si="1"/>
        <v>GrodziskMaz2017</v>
      </c>
      <c r="D106">
        <v>1876.3084279050599</v>
      </c>
      <c r="E106">
        <v>1906.68548933903</v>
      </c>
    </row>
    <row r="107" spans="1:5" x14ac:dyDescent="0.2">
      <c r="A107" t="s">
        <v>71</v>
      </c>
      <c r="B107">
        <v>2018</v>
      </c>
      <c r="C107" t="str">
        <f t="shared" si="1"/>
        <v>GrodziskMaz2018</v>
      </c>
      <c r="D107">
        <v>2085.4772511330698</v>
      </c>
      <c r="E107">
        <v>2077.6735200427402</v>
      </c>
    </row>
    <row r="108" spans="1:5" x14ac:dyDescent="0.2">
      <c r="A108" t="s">
        <v>71</v>
      </c>
      <c r="B108">
        <v>2019</v>
      </c>
      <c r="C108" t="str">
        <f t="shared" si="1"/>
        <v>GrodziskMaz2019</v>
      </c>
      <c r="D108">
        <v>2262.6820741245801</v>
      </c>
      <c r="E108">
        <v>2316.5362139908998</v>
      </c>
    </row>
    <row r="109" spans="1:5" x14ac:dyDescent="0.2">
      <c r="A109" t="s">
        <v>72</v>
      </c>
      <c r="B109">
        <v>2008</v>
      </c>
      <c r="C109" t="str">
        <f t="shared" si="1"/>
        <v>Halinow2008</v>
      </c>
      <c r="D109">
        <v>243.93237357580099</v>
      </c>
      <c r="E109">
        <v>216.60620197745899</v>
      </c>
    </row>
    <row r="110" spans="1:5" x14ac:dyDescent="0.2">
      <c r="A110" t="s">
        <v>72</v>
      </c>
      <c r="B110">
        <v>2009</v>
      </c>
      <c r="C110" t="str">
        <f t="shared" si="1"/>
        <v>Halinow2009</v>
      </c>
      <c r="D110">
        <v>282.67993537589598</v>
      </c>
      <c r="E110">
        <v>283.16499369502799</v>
      </c>
    </row>
    <row r="111" spans="1:5" x14ac:dyDescent="0.2">
      <c r="A111" t="s">
        <v>72</v>
      </c>
      <c r="B111">
        <v>2010</v>
      </c>
      <c r="C111" t="str">
        <f t="shared" si="1"/>
        <v>Halinow2010</v>
      </c>
      <c r="D111">
        <v>296.13687590555998</v>
      </c>
      <c r="E111">
        <v>273.17149887536698</v>
      </c>
    </row>
    <row r="112" spans="1:5" x14ac:dyDescent="0.2">
      <c r="A112" t="s">
        <v>72</v>
      </c>
      <c r="B112">
        <v>2011</v>
      </c>
      <c r="C112" t="str">
        <f t="shared" si="1"/>
        <v>Halinow2011</v>
      </c>
      <c r="D112">
        <v>297.651415873882</v>
      </c>
      <c r="E112">
        <v>276.03780074939101</v>
      </c>
    </row>
    <row r="113" spans="1:5" x14ac:dyDescent="0.2">
      <c r="A113" t="s">
        <v>72</v>
      </c>
      <c r="B113">
        <v>2012</v>
      </c>
      <c r="C113" t="str">
        <f t="shared" si="1"/>
        <v>Halinow2012</v>
      </c>
      <c r="D113">
        <v>292.70558960600101</v>
      </c>
      <c r="E113">
        <v>219.64697872842501</v>
      </c>
    </row>
    <row r="114" spans="1:5" x14ac:dyDescent="0.2">
      <c r="A114" t="s">
        <v>72</v>
      </c>
      <c r="B114">
        <v>2013</v>
      </c>
      <c r="C114" t="str">
        <f t="shared" si="1"/>
        <v>Halinow2013</v>
      </c>
      <c r="D114">
        <v>280.459485756025</v>
      </c>
      <c r="E114">
        <v>262.00980392156799</v>
      </c>
    </row>
    <row r="115" spans="1:5" x14ac:dyDescent="0.2">
      <c r="A115" t="s">
        <v>72</v>
      </c>
      <c r="B115">
        <v>2014</v>
      </c>
      <c r="C115" t="str">
        <f t="shared" si="1"/>
        <v>Halinow2014</v>
      </c>
      <c r="D115">
        <v>223.926485878108</v>
      </c>
      <c r="E115">
        <v>216.052198712392</v>
      </c>
    </row>
    <row r="116" spans="1:5" x14ac:dyDescent="0.2">
      <c r="A116" t="s">
        <v>72</v>
      </c>
      <c r="B116">
        <v>2015</v>
      </c>
      <c r="C116" t="str">
        <f t="shared" si="1"/>
        <v>Halinow2015</v>
      </c>
      <c r="D116">
        <v>299.48668855730199</v>
      </c>
      <c r="E116">
        <v>250.21894317162099</v>
      </c>
    </row>
    <row r="117" spans="1:5" x14ac:dyDescent="0.2">
      <c r="A117" t="s">
        <v>72</v>
      </c>
      <c r="B117">
        <v>2016</v>
      </c>
      <c r="C117" t="str">
        <f t="shared" si="1"/>
        <v>Halinow2016</v>
      </c>
      <c r="D117">
        <v>351.55504237607198</v>
      </c>
      <c r="E117">
        <v>319.24650071176598</v>
      </c>
    </row>
    <row r="118" spans="1:5" x14ac:dyDescent="0.2">
      <c r="A118" t="s">
        <v>72</v>
      </c>
      <c r="B118">
        <v>2017</v>
      </c>
      <c r="C118" t="str">
        <f t="shared" si="1"/>
        <v>Halinow2017</v>
      </c>
      <c r="D118">
        <v>422.56211936712998</v>
      </c>
      <c r="E118">
        <v>284.092643997224</v>
      </c>
    </row>
    <row r="119" spans="1:5" x14ac:dyDescent="0.2">
      <c r="A119" t="s">
        <v>72</v>
      </c>
      <c r="B119">
        <v>2019</v>
      </c>
      <c r="C119" t="str">
        <f t="shared" si="1"/>
        <v>Halinow2019</v>
      </c>
      <c r="D119">
        <v>596.22188385186803</v>
      </c>
      <c r="E119">
        <v>486.29740023182597</v>
      </c>
    </row>
    <row r="120" spans="1:5" x14ac:dyDescent="0.2">
      <c r="A120" t="s">
        <v>5</v>
      </c>
      <c r="B120">
        <v>2009</v>
      </c>
      <c r="C120" t="str">
        <f t="shared" si="1"/>
        <v>Izabelin2009</v>
      </c>
      <c r="D120">
        <v>736.65653422712296</v>
      </c>
      <c r="E120">
        <v>830.18364432508997</v>
      </c>
    </row>
    <row r="121" spans="1:5" x14ac:dyDescent="0.2">
      <c r="A121" t="s">
        <v>5</v>
      </c>
      <c r="B121">
        <v>2011</v>
      </c>
      <c r="C121" t="str">
        <f t="shared" si="1"/>
        <v>Izabelin2011</v>
      </c>
      <c r="D121">
        <v>699.87451652223695</v>
      </c>
      <c r="E121">
        <v>630.08344478180902</v>
      </c>
    </row>
    <row r="122" spans="1:5" x14ac:dyDescent="0.2">
      <c r="A122" t="s">
        <v>5</v>
      </c>
      <c r="B122">
        <v>2013</v>
      </c>
      <c r="C122" t="str">
        <f t="shared" si="1"/>
        <v>Izabelin2013</v>
      </c>
      <c r="D122">
        <v>610.695845066733</v>
      </c>
      <c r="E122">
        <v>534.446906892117</v>
      </c>
    </row>
    <row r="123" spans="1:5" x14ac:dyDescent="0.2">
      <c r="A123" t="s">
        <v>5</v>
      </c>
      <c r="B123">
        <v>2014</v>
      </c>
      <c r="C123" t="str">
        <f t="shared" si="1"/>
        <v>Izabelin2014</v>
      </c>
      <c r="D123">
        <v>685.30382278295895</v>
      </c>
      <c r="E123">
        <v>648.40131792658599</v>
      </c>
    </row>
    <row r="124" spans="1:5" x14ac:dyDescent="0.2">
      <c r="A124" t="s">
        <v>5</v>
      </c>
      <c r="B124">
        <v>2015</v>
      </c>
      <c r="C124" t="str">
        <f t="shared" si="1"/>
        <v>Izabelin2015</v>
      </c>
      <c r="D124">
        <v>474.175618430773</v>
      </c>
      <c r="E124">
        <v>390</v>
      </c>
    </row>
    <row r="125" spans="1:5" x14ac:dyDescent="0.2">
      <c r="A125" t="s">
        <v>5</v>
      </c>
      <c r="B125">
        <v>2016</v>
      </c>
      <c r="C125" t="str">
        <f t="shared" si="1"/>
        <v>Izabelin2016</v>
      </c>
      <c r="D125">
        <v>384.29542248616798</v>
      </c>
      <c r="E125">
        <v>304.47193149381502</v>
      </c>
    </row>
    <row r="126" spans="1:5" x14ac:dyDescent="0.2">
      <c r="A126" t="s">
        <v>5</v>
      </c>
      <c r="B126">
        <v>2017</v>
      </c>
      <c r="C126" t="str">
        <f t="shared" si="1"/>
        <v>Izabelin2017</v>
      </c>
      <c r="D126">
        <v>408.674495892366</v>
      </c>
      <c r="E126">
        <v>349.12718204488698</v>
      </c>
    </row>
    <row r="127" spans="1:5" x14ac:dyDescent="0.2">
      <c r="A127" t="s">
        <v>5</v>
      </c>
      <c r="B127">
        <v>2018</v>
      </c>
      <c r="C127" t="str">
        <f t="shared" si="1"/>
        <v>Izabelin2018</v>
      </c>
      <c r="D127">
        <v>568.59691718312797</v>
      </c>
      <c r="E127">
        <v>466.27985462097598</v>
      </c>
    </row>
    <row r="128" spans="1:5" x14ac:dyDescent="0.2">
      <c r="A128" t="s">
        <v>5</v>
      </c>
      <c r="B128">
        <v>2019</v>
      </c>
      <c r="C128" t="str">
        <f t="shared" si="1"/>
        <v>Izabelin2019</v>
      </c>
      <c r="D128">
        <v>608.16843310047102</v>
      </c>
      <c r="E128">
        <v>429.31559988916598</v>
      </c>
    </row>
    <row r="129" spans="1:5" x14ac:dyDescent="0.2">
      <c r="A129" t="s">
        <v>73</v>
      </c>
      <c r="B129">
        <v>2008</v>
      </c>
      <c r="C129" t="str">
        <f t="shared" si="1"/>
        <v>Jablonna2008</v>
      </c>
      <c r="D129">
        <v>584.88849236977603</v>
      </c>
      <c r="E129">
        <v>539.617930073769</v>
      </c>
    </row>
    <row r="130" spans="1:5" x14ac:dyDescent="0.2">
      <c r="A130" t="s">
        <v>73</v>
      </c>
      <c r="B130">
        <v>2009</v>
      </c>
      <c r="C130" t="str">
        <f t="shared" si="1"/>
        <v>Jablonna2009</v>
      </c>
      <c r="D130">
        <v>2506.9207215418101</v>
      </c>
      <c r="E130">
        <v>2483.2537239357598</v>
      </c>
    </row>
    <row r="131" spans="1:5" x14ac:dyDescent="0.2">
      <c r="A131" t="s">
        <v>73</v>
      </c>
      <c r="B131">
        <v>2010</v>
      </c>
      <c r="C131" t="str">
        <f t="shared" ref="C131:C194" si="2">CONCATENATE(A131,B131)</f>
        <v>Jablonna2010</v>
      </c>
      <c r="D131">
        <v>2131.0344865729699</v>
      </c>
      <c r="E131">
        <v>2256.9118365816098</v>
      </c>
    </row>
    <row r="132" spans="1:5" x14ac:dyDescent="0.2">
      <c r="A132" t="s">
        <v>73</v>
      </c>
      <c r="B132">
        <v>2011</v>
      </c>
      <c r="C132" t="str">
        <f t="shared" si="2"/>
        <v>Jablonna2011</v>
      </c>
      <c r="D132">
        <v>1896.30129701233</v>
      </c>
      <c r="E132">
        <v>1887.38738844211</v>
      </c>
    </row>
    <row r="133" spans="1:5" x14ac:dyDescent="0.2">
      <c r="A133" t="s">
        <v>73</v>
      </c>
      <c r="B133">
        <v>2012</v>
      </c>
      <c r="C133" t="str">
        <f t="shared" si="2"/>
        <v>Jablonna2012</v>
      </c>
      <c r="D133">
        <v>1477.51933787858</v>
      </c>
      <c r="E133">
        <v>1536.45886160793</v>
      </c>
    </row>
    <row r="134" spans="1:5" x14ac:dyDescent="0.2">
      <c r="A134" t="s">
        <v>73</v>
      </c>
      <c r="B134">
        <v>2013</v>
      </c>
      <c r="C134" t="str">
        <f t="shared" si="2"/>
        <v>Jablonna2013</v>
      </c>
      <c r="D134">
        <v>2031.2034067178299</v>
      </c>
      <c r="E134">
        <v>2250.4763350733201</v>
      </c>
    </row>
    <row r="135" spans="1:5" x14ac:dyDescent="0.2">
      <c r="A135" t="s">
        <v>73</v>
      </c>
      <c r="B135">
        <v>2014</v>
      </c>
      <c r="C135" t="str">
        <f t="shared" si="2"/>
        <v>Jablonna2014</v>
      </c>
      <c r="D135">
        <v>1515.93655105681</v>
      </c>
      <c r="E135">
        <v>1542.92594299743</v>
      </c>
    </row>
    <row r="136" spans="1:5" x14ac:dyDescent="0.2">
      <c r="A136" t="s">
        <v>73</v>
      </c>
      <c r="B136">
        <v>2015</v>
      </c>
      <c r="C136" t="str">
        <f t="shared" si="2"/>
        <v>Jablonna2015</v>
      </c>
      <c r="D136">
        <v>1206.28302981304</v>
      </c>
      <c r="E136">
        <v>1240.2065272293401</v>
      </c>
    </row>
    <row r="137" spans="1:5" x14ac:dyDescent="0.2">
      <c r="A137" t="s">
        <v>73</v>
      </c>
      <c r="B137">
        <v>2016</v>
      </c>
      <c r="C137" t="str">
        <f t="shared" si="2"/>
        <v>Jablonna2016</v>
      </c>
      <c r="D137">
        <v>1300.12458392944</v>
      </c>
      <c r="E137">
        <v>1336.60848569576</v>
      </c>
    </row>
    <row r="138" spans="1:5" x14ac:dyDescent="0.2">
      <c r="A138" t="s">
        <v>73</v>
      </c>
      <c r="B138">
        <v>2017</v>
      </c>
      <c r="C138" t="str">
        <f t="shared" si="2"/>
        <v>Jablonna2017</v>
      </c>
      <c r="D138">
        <v>1470.0846074562301</v>
      </c>
      <c r="E138">
        <v>1517.8380140187601</v>
      </c>
    </row>
    <row r="139" spans="1:5" x14ac:dyDescent="0.2">
      <c r="A139" t="s">
        <v>73</v>
      </c>
      <c r="B139">
        <v>2018</v>
      </c>
      <c r="C139" t="str">
        <f t="shared" si="2"/>
        <v>Jablonna2018</v>
      </c>
      <c r="D139">
        <v>1940.66137726698</v>
      </c>
      <c r="E139">
        <v>2027.3474913545599</v>
      </c>
    </row>
    <row r="140" spans="1:5" x14ac:dyDescent="0.2">
      <c r="A140" t="s">
        <v>73</v>
      </c>
      <c r="B140">
        <v>2019</v>
      </c>
      <c r="C140" t="str">
        <f t="shared" si="2"/>
        <v>Jablonna2019</v>
      </c>
      <c r="D140">
        <v>1892.5354591074299</v>
      </c>
      <c r="E140">
        <v>1946.5395743710101</v>
      </c>
    </row>
    <row r="141" spans="1:5" x14ac:dyDescent="0.2">
      <c r="A141" t="s">
        <v>74</v>
      </c>
      <c r="B141">
        <v>2013</v>
      </c>
      <c r="C141" t="str">
        <f t="shared" si="2"/>
        <v>Jadow2013</v>
      </c>
      <c r="D141">
        <v>90.8570264985335</v>
      </c>
      <c r="E141">
        <v>70.748048426711193</v>
      </c>
    </row>
    <row r="142" spans="1:5" x14ac:dyDescent="0.2">
      <c r="A142" t="s">
        <v>74</v>
      </c>
      <c r="B142">
        <v>2014</v>
      </c>
      <c r="C142" t="str">
        <f t="shared" si="2"/>
        <v>Jadow2014</v>
      </c>
      <c r="D142">
        <v>81.348503626599907</v>
      </c>
      <c r="E142">
        <v>65.212336477621193</v>
      </c>
    </row>
    <row r="143" spans="1:5" x14ac:dyDescent="0.2">
      <c r="A143" t="s">
        <v>74</v>
      </c>
      <c r="B143">
        <v>2015</v>
      </c>
      <c r="C143" t="str">
        <f t="shared" si="2"/>
        <v>Jadow2015</v>
      </c>
      <c r="D143">
        <v>82.611093644469705</v>
      </c>
      <c r="E143">
        <v>53.341705959828303</v>
      </c>
    </row>
    <row r="144" spans="1:5" x14ac:dyDescent="0.2">
      <c r="A144" t="s">
        <v>74</v>
      </c>
      <c r="B144">
        <v>2016</v>
      </c>
      <c r="C144" t="str">
        <f t="shared" si="2"/>
        <v>Jadow2016</v>
      </c>
      <c r="D144">
        <v>97.855982067573507</v>
      </c>
      <c r="E144">
        <v>79.877321444068301</v>
      </c>
    </row>
    <row r="145" spans="1:5" x14ac:dyDescent="0.2">
      <c r="A145" t="s">
        <v>74</v>
      </c>
      <c r="B145">
        <v>2017</v>
      </c>
      <c r="C145" t="str">
        <f t="shared" si="2"/>
        <v>Jadow2017</v>
      </c>
      <c r="D145">
        <v>79.070189636182405</v>
      </c>
      <c r="E145">
        <v>50.303902849068798</v>
      </c>
    </row>
    <row r="146" spans="1:5" x14ac:dyDescent="0.2">
      <c r="A146" t="s">
        <v>74</v>
      </c>
      <c r="B146">
        <v>2018</v>
      </c>
      <c r="C146" t="str">
        <f t="shared" si="2"/>
        <v>Jadow2018</v>
      </c>
      <c r="D146">
        <v>81.356200386098806</v>
      </c>
      <c r="E146">
        <v>68.916990925995606</v>
      </c>
    </row>
    <row r="147" spans="1:5" x14ac:dyDescent="0.2">
      <c r="A147" t="s">
        <v>74</v>
      </c>
      <c r="B147">
        <v>2019</v>
      </c>
      <c r="C147" t="str">
        <f t="shared" si="2"/>
        <v>Jadow2019</v>
      </c>
      <c r="D147">
        <v>59.125206857019499</v>
      </c>
      <c r="E147">
        <v>52.583042495464703</v>
      </c>
    </row>
    <row r="148" spans="1:5" x14ac:dyDescent="0.2">
      <c r="A148" t="s">
        <v>75</v>
      </c>
      <c r="B148">
        <v>2008</v>
      </c>
      <c r="C148" t="str">
        <f t="shared" si="2"/>
        <v>Jaktorow2008</v>
      </c>
      <c r="D148">
        <v>117.702086152413</v>
      </c>
      <c r="E148">
        <v>112.14953271028</v>
      </c>
    </row>
    <row r="149" spans="1:5" x14ac:dyDescent="0.2">
      <c r="A149" t="s">
        <v>75</v>
      </c>
      <c r="B149">
        <v>2009</v>
      </c>
      <c r="C149" t="str">
        <f t="shared" si="2"/>
        <v>Jaktorow2009</v>
      </c>
      <c r="D149">
        <v>98.484462435946398</v>
      </c>
      <c r="E149">
        <v>86.266195524145999</v>
      </c>
    </row>
    <row r="150" spans="1:5" x14ac:dyDescent="0.2">
      <c r="A150" t="s">
        <v>75</v>
      </c>
      <c r="B150">
        <v>2010</v>
      </c>
      <c r="C150" t="str">
        <f t="shared" si="2"/>
        <v>Jaktorow2010</v>
      </c>
      <c r="D150">
        <v>88.029453264084694</v>
      </c>
      <c r="E150">
        <v>73.761854583772305</v>
      </c>
    </row>
    <row r="151" spans="1:5" x14ac:dyDescent="0.2">
      <c r="A151" t="s">
        <v>75</v>
      </c>
      <c r="B151">
        <v>2011</v>
      </c>
      <c r="C151" t="str">
        <f t="shared" si="2"/>
        <v>Jaktorow2011</v>
      </c>
      <c r="D151">
        <v>169.635414124612</v>
      </c>
      <c r="E151">
        <v>139.160980540813</v>
      </c>
    </row>
    <row r="152" spans="1:5" x14ac:dyDescent="0.2">
      <c r="A152" t="s">
        <v>75</v>
      </c>
      <c r="B152">
        <v>2012</v>
      </c>
      <c r="C152" t="str">
        <f t="shared" si="2"/>
        <v>Jaktorow2012</v>
      </c>
      <c r="D152">
        <v>158.80554328662399</v>
      </c>
      <c r="E152">
        <v>114.613555188519</v>
      </c>
    </row>
    <row r="153" spans="1:5" x14ac:dyDescent="0.2">
      <c r="A153" t="s">
        <v>75</v>
      </c>
      <c r="B153">
        <v>2013</v>
      </c>
      <c r="C153" t="str">
        <f t="shared" si="2"/>
        <v>Jaktorow2013</v>
      </c>
      <c r="D153">
        <v>136.742844474603</v>
      </c>
      <c r="E153">
        <v>123.00589882981301</v>
      </c>
    </row>
    <row r="154" spans="1:5" x14ac:dyDescent="0.2">
      <c r="A154" t="s">
        <v>75</v>
      </c>
      <c r="B154">
        <v>2014</v>
      </c>
      <c r="C154" t="str">
        <f t="shared" si="2"/>
        <v>Jaktorow2014</v>
      </c>
      <c r="D154">
        <v>134.691234587911</v>
      </c>
      <c r="E154">
        <v>129.05057527814401</v>
      </c>
    </row>
    <row r="155" spans="1:5" x14ac:dyDescent="0.2">
      <c r="A155" t="s">
        <v>75</v>
      </c>
      <c r="B155">
        <v>2015</v>
      </c>
      <c r="C155" t="str">
        <f t="shared" si="2"/>
        <v>Jaktorow2015</v>
      </c>
      <c r="D155">
        <v>129.50289034008901</v>
      </c>
      <c r="E155">
        <v>99.253665430135996</v>
      </c>
    </row>
    <row r="156" spans="1:5" x14ac:dyDescent="0.2">
      <c r="A156" t="s">
        <v>75</v>
      </c>
      <c r="B156">
        <v>2016</v>
      </c>
      <c r="C156" t="str">
        <f t="shared" si="2"/>
        <v>Jaktorow2016</v>
      </c>
      <c r="D156">
        <v>143.29312460500299</v>
      </c>
      <c r="E156">
        <v>121.551724137931</v>
      </c>
    </row>
    <row r="157" spans="1:5" x14ac:dyDescent="0.2">
      <c r="A157" t="s">
        <v>75</v>
      </c>
      <c r="B157">
        <v>2017</v>
      </c>
      <c r="C157" t="str">
        <f t="shared" si="2"/>
        <v>Jaktorow2017</v>
      </c>
      <c r="D157">
        <v>155.32177867290301</v>
      </c>
      <c r="E157">
        <v>142.05396228836</v>
      </c>
    </row>
    <row r="158" spans="1:5" x14ac:dyDescent="0.2">
      <c r="A158" t="s">
        <v>75</v>
      </c>
      <c r="B158">
        <v>2018</v>
      </c>
      <c r="C158" t="str">
        <f t="shared" si="2"/>
        <v>Jaktorow2018</v>
      </c>
      <c r="D158">
        <v>163.71267331530899</v>
      </c>
      <c r="E158">
        <v>157.326432783245</v>
      </c>
    </row>
    <row r="159" spans="1:5" x14ac:dyDescent="0.2">
      <c r="A159" t="s">
        <v>75</v>
      </c>
      <c r="B159">
        <v>2019</v>
      </c>
      <c r="C159" t="str">
        <f t="shared" si="2"/>
        <v>Jaktorow2019</v>
      </c>
      <c r="D159">
        <v>162.806744570636</v>
      </c>
      <c r="E159">
        <v>155.537190082644</v>
      </c>
    </row>
    <row r="160" spans="1:5" x14ac:dyDescent="0.2">
      <c r="A160" t="s">
        <v>76</v>
      </c>
      <c r="B160">
        <v>2008</v>
      </c>
      <c r="C160" t="str">
        <f t="shared" si="2"/>
        <v>Jakubow2008</v>
      </c>
      <c r="D160">
        <v>49.084038749150103</v>
      </c>
      <c r="E160">
        <v>25.714285714285701</v>
      </c>
    </row>
    <row r="161" spans="1:5" x14ac:dyDescent="0.2">
      <c r="A161" t="s">
        <v>76</v>
      </c>
      <c r="B161">
        <v>2009</v>
      </c>
      <c r="C161" t="str">
        <f t="shared" si="2"/>
        <v>Jakubow2009</v>
      </c>
      <c r="D161">
        <v>54.448069293062098</v>
      </c>
      <c r="E161">
        <v>24.1666666666666</v>
      </c>
    </row>
    <row r="162" spans="1:5" x14ac:dyDescent="0.2">
      <c r="A162" t="s">
        <v>76</v>
      </c>
      <c r="B162">
        <v>2010</v>
      </c>
      <c r="C162" t="str">
        <f t="shared" si="2"/>
        <v>Jakubow2010</v>
      </c>
      <c r="D162">
        <v>33.849644769563099</v>
      </c>
      <c r="E162">
        <v>28.3333333333333</v>
      </c>
    </row>
    <row r="163" spans="1:5" x14ac:dyDescent="0.2">
      <c r="A163" t="s">
        <v>76</v>
      </c>
      <c r="B163">
        <v>2011</v>
      </c>
      <c r="C163" t="str">
        <f t="shared" si="2"/>
        <v>Jakubow2011</v>
      </c>
      <c r="D163">
        <v>30.648087192347401</v>
      </c>
      <c r="E163">
        <v>29.914529914529901</v>
      </c>
    </row>
    <row r="164" spans="1:5" x14ac:dyDescent="0.2">
      <c r="A164" t="s">
        <v>76</v>
      </c>
      <c r="B164">
        <v>2012</v>
      </c>
      <c r="C164" t="str">
        <f t="shared" si="2"/>
        <v>Jakubow2012</v>
      </c>
      <c r="D164">
        <v>28.497392595371199</v>
      </c>
      <c r="E164">
        <v>19.1666666666666</v>
      </c>
    </row>
    <row r="165" spans="1:5" x14ac:dyDescent="0.2">
      <c r="A165" t="s">
        <v>76</v>
      </c>
      <c r="B165">
        <v>2014</v>
      </c>
      <c r="C165" t="str">
        <f t="shared" si="2"/>
        <v>Jakubow2014</v>
      </c>
      <c r="D165">
        <v>39.467378100840897</v>
      </c>
      <c r="E165">
        <v>32.086370878192398</v>
      </c>
    </row>
    <row r="166" spans="1:5" x14ac:dyDescent="0.2">
      <c r="A166" t="s">
        <v>76</v>
      </c>
      <c r="B166">
        <v>2016</v>
      </c>
      <c r="C166" t="str">
        <f t="shared" si="2"/>
        <v>Jakubow2016</v>
      </c>
      <c r="D166">
        <v>69.236041915713699</v>
      </c>
      <c r="E166">
        <v>44.943820224719097</v>
      </c>
    </row>
    <row r="167" spans="1:5" x14ac:dyDescent="0.2">
      <c r="A167" t="s">
        <v>76</v>
      </c>
      <c r="B167">
        <v>2017</v>
      </c>
      <c r="C167" t="str">
        <f t="shared" si="2"/>
        <v>Jakubow2017</v>
      </c>
      <c r="D167">
        <v>56.927576379372397</v>
      </c>
      <c r="E167">
        <v>47.081474657860397</v>
      </c>
    </row>
    <row r="168" spans="1:5" x14ac:dyDescent="0.2">
      <c r="A168" t="s">
        <v>76</v>
      </c>
      <c r="B168">
        <v>2018</v>
      </c>
      <c r="C168" t="str">
        <f t="shared" si="2"/>
        <v>Jakubow2018</v>
      </c>
      <c r="D168">
        <v>44.346363192209502</v>
      </c>
      <c r="E168">
        <v>42.242079610073098</v>
      </c>
    </row>
    <row r="169" spans="1:5" x14ac:dyDescent="0.2">
      <c r="A169" t="s">
        <v>76</v>
      </c>
      <c r="B169">
        <v>2019</v>
      </c>
      <c r="C169" t="str">
        <f t="shared" si="2"/>
        <v>Jakubow2019</v>
      </c>
      <c r="D169">
        <v>100.48215541359799</v>
      </c>
      <c r="E169">
        <v>81</v>
      </c>
    </row>
    <row r="170" spans="1:5" x14ac:dyDescent="0.2">
      <c r="A170" t="s">
        <v>77</v>
      </c>
      <c r="B170">
        <v>2008</v>
      </c>
      <c r="C170" t="str">
        <f t="shared" si="2"/>
        <v>Jozefow2008</v>
      </c>
      <c r="D170">
        <v>443.20189448498701</v>
      </c>
      <c r="E170">
        <v>473.93364928909898</v>
      </c>
    </row>
    <row r="171" spans="1:5" x14ac:dyDescent="0.2">
      <c r="A171" t="s">
        <v>77</v>
      </c>
      <c r="B171">
        <v>2010</v>
      </c>
      <c r="C171" t="str">
        <f t="shared" si="2"/>
        <v>Jozefow2010</v>
      </c>
      <c r="D171">
        <v>394.96292474902299</v>
      </c>
      <c r="E171">
        <v>423.581476213055</v>
      </c>
    </row>
    <row r="172" spans="1:5" x14ac:dyDescent="0.2">
      <c r="A172" t="s">
        <v>77</v>
      </c>
      <c r="B172">
        <v>2011</v>
      </c>
      <c r="C172" t="str">
        <f t="shared" si="2"/>
        <v>Jozefow2011</v>
      </c>
      <c r="D172">
        <v>649.573550629039</v>
      </c>
      <c r="E172">
        <v>580.47557612144794</v>
      </c>
    </row>
    <row r="173" spans="1:5" x14ac:dyDescent="0.2">
      <c r="A173" t="s">
        <v>77</v>
      </c>
      <c r="B173">
        <v>2012</v>
      </c>
      <c r="C173" t="str">
        <f t="shared" si="2"/>
        <v>Jozefow2012</v>
      </c>
      <c r="D173">
        <v>592.68842455413005</v>
      </c>
      <c r="E173">
        <v>590.12165554069304</v>
      </c>
    </row>
    <row r="174" spans="1:5" x14ac:dyDescent="0.2">
      <c r="A174" t="s">
        <v>77</v>
      </c>
      <c r="B174">
        <v>2013</v>
      </c>
      <c r="C174" t="str">
        <f t="shared" si="2"/>
        <v>Jozefow2013</v>
      </c>
      <c r="D174">
        <v>643.06455030371001</v>
      </c>
      <c r="E174">
        <v>572.78083028082995</v>
      </c>
    </row>
    <row r="175" spans="1:5" x14ac:dyDescent="0.2">
      <c r="A175" t="s">
        <v>77</v>
      </c>
      <c r="B175">
        <v>2014</v>
      </c>
      <c r="C175" t="str">
        <f t="shared" si="2"/>
        <v>Jozefow2014</v>
      </c>
      <c r="D175">
        <v>575.26868915776197</v>
      </c>
      <c r="E175">
        <v>502.450034241629</v>
      </c>
    </row>
    <row r="176" spans="1:5" x14ac:dyDescent="0.2">
      <c r="A176" t="s">
        <v>77</v>
      </c>
      <c r="B176">
        <v>2015</v>
      </c>
      <c r="C176" t="str">
        <f t="shared" si="2"/>
        <v>Jozefow2015</v>
      </c>
      <c r="D176">
        <v>737.40738600996804</v>
      </c>
      <c r="E176">
        <v>585.77305330160505</v>
      </c>
    </row>
    <row r="177" spans="1:5" x14ac:dyDescent="0.2">
      <c r="A177" t="s">
        <v>77</v>
      </c>
      <c r="B177">
        <v>2016</v>
      </c>
      <c r="C177" t="str">
        <f t="shared" si="2"/>
        <v>Jozefow2016</v>
      </c>
      <c r="D177">
        <v>631.11808482516199</v>
      </c>
      <c r="E177">
        <v>536.16049341849202</v>
      </c>
    </row>
    <row r="178" spans="1:5" x14ac:dyDescent="0.2">
      <c r="A178" t="s">
        <v>77</v>
      </c>
      <c r="B178">
        <v>2017</v>
      </c>
      <c r="C178" t="str">
        <f t="shared" si="2"/>
        <v>Jozefow2017</v>
      </c>
      <c r="D178">
        <v>620.35977545159403</v>
      </c>
      <c r="E178">
        <v>578.49041406875403</v>
      </c>
    </row>
    <row r="179" spans="1:5" x14ac:dyDescent="0.2">
      <c r="A179" t="s">
        <v>77</v>
      </c>
      <c r="B179">
        <v>2018</v>
      </c>
      <c r="C179" t="str">
        <f t="shared" si="2"/>
        <v>Jozefow2018</v>
      </c>
      <c r="D179">
        <v>732.31750428975704</v>
      </c>
      <c r="E179">
        <v>644.34861604156595</v>
      </c>
    </row>
    <row r="180" spans="1:5" x14ac:dyDescent="0.2">
      <c r="A180" t="s">
        <v>77</v>
      </c>
      <c r="B180">
        <v>2019</v>
      </c>
      <c r="C180" t="str">
        <f t="shared" si="2"/>
        <v>Jozefow2019</v>
      </c>
      <c r="D180">
        <v>839.30592966968698</v>
      </c>
      <c r="E180">
        <v>765.232803902775</v>
      </c>
    </row>
    <row r="181" spans="1:5" x14ac:dyDescent="0.2">
      <c r="A181" t="s">
        <v>78</v>
      </c>
      <c r="B181">
        <v>2010</v>
      </c>
      <c r="C181" t="str">
        <f t="shared" si="2"/>
        <v>Kaluszyn2010</v>
      </c>
      <c r="D181">
        <v>132.45310105534199</v>
      </c>
      <c r="E181">
        <v>45.214770158251703</v>
      </c>
    </row>
    <row r="182" spans="1:5" x14ac:dyDescent="0.2">
      <c r="A182" t="s">
        <v>78</v>
      </c>
      <c r="B182">
        <v>2013</v>
      </c>
      <c r="C182" t="str">
        <f t="shared" si="2"/>
        <v>Kaluszyn2013</v>
      </c>
      <c r="D182">
        <v>2549.5867512822701</v>
      </c>
      <c r="E182">
        <v>2778.5301732722501</v>
      </c>
    </row>
    <row r="183" spans="1:5" x14ac:dyDescent="0.2">
      <c r="A183" t="s">
        <v>78</v>
      </c>
      <c r="B183">
        <v>2017</v>
      </c>
      <c r="C183" t="str">
        <f t="shared" si="2"/>
        <v>Kaluszyn2017</v>
      </c>
      <c r="D183">
        <v>175.56947449325901</v>
      </c>
      <c r="E183">
        <v>54.237288135593197</v>
      </c>
    </row>
    <row r="184" spans="1:5" x14ac:dyDescent="0.2">
      <c r="A184" t="s">
        <v>78</v>
      </c>
      <c r="B184">
        <v>2019</v>
      </c>
      <c r="C184" t="str">
        <f t="shared" si="2"/>
        <v>Kaluszyn2019</v>
      </c>
      <c r="D184">
        <v>139.03110195212099</v>
      </c>
      <c r="E184">
        <v>59.538804691579102</v>
      </c>
    </row>
    <row r="185" spans="1:5" x14ac:dyDescent="0.2">
      <c r="A185" t="s">
        <v>8</v>
      </c>
      <c r="B185">
        <v>2010</v>
      </c>
      <c r="C185" t="str">
        <f t="shared" si="2"/>
        <v>Karczew2010</v>
      </c>
      <c r="D185">
        <v>224.04591178688301</v>
      </c>
      <c r="E185">
        <v>218.050468050468</v>
      </c>
    </row>
    <row r="186" spans="1:5" x14ac:dyDescent="0.2">
      <c r="A186" t="s">
        <v>8</v>
      </c>
      <c r="B186">
        <v>2011</v>
      </c>
      <c r="C186" t="str">
        <f t="shared" si="2"/>
        <v>Karczew2011</v>
      </c>
      <c r="D186">
        <v>380.18674486982098</v>
      </c>
      <c r="E186">
        <v>231.77765183346199</v>
      </c>
    </row>
    <row r="187" spans="1:5" x14ac:dyDescent="0.2">
      <c r="A187" t="s">
        <v>8</v>
      </c>
      <c r="B187">
        <v>2012</v>
      </c>
      <c r="C187" t="str">
        <f t="shared" si="2"/>
        <v>Karczew2012</v>
      </c>
      <c r="D187">
        <v>102.30084218077801</v>
      </c>
      <c r="E187">
        <v>65.104430272969594</v>
      </c>
    </row>
    <row r="188" spans="1:5" x14ac:dyDescent="0.2">
      <c r="A188" t="s">
        <v>8</v>
      </c>
      <c r="B188">
        <v>2013</v>
      </c>
      <c r="C188" t="str">
        <f t="shared" si="2"/>
        <v>Karczew2013</v>
      </c>
      <c r="D188">
        <v>114.642365135814</v>
      </c>
      <c r="E188">
        <v>100</v>
      </c>
    </row>
    <row r="189" spans="1:5" x14ac:dyDescent="0.2">
      <c r="A189" t="s">
        <v>8</v>
      </c>
      <c r="B189">
        <v>2014</v>
      </c>
      <c r="C189" t="str">
        <f t="shared" si="2"/>
        <v>Karczew2014</v>
      </c>
      <c r="D189">
        <v>212.74824353730401</v>
      </c>
      <c r="E189">
        <v>128.96705125538</v>
      </c>
    </row>
    <row r="190" spans="1:5" x14ac:dyDescent="0.2">
      <c r="A190" t="s">
        <v>8</v>
      </c>
      <c r="B190">
        <v>2015</v>
      </c>
      <c r="C190" t="str">
        <f t="shared" si="2"/>
        <v>Karczew2015</v>
      </c>
      <c r="D190">
        <v>112.031622911076</v>
      </c>
      <c r="E190">
        <v>108.47107438016501</v>
      </c>
    </row>
    <row r="191" spans="1:5" x14ac:dyDescent="0.2">
      <c r="A191" t="s">
        <v>8</v>
      </c>
      <c r="B191">
        <v>2016</v>
      </c>
      <c r="C191" t="str">
        <f t="shared" si="2"/>
        <v>Karczew2016</v>
      </c>
      <c r="D191">
        <v>240.27941310505599</v>
      </c>
      <c r="E191">
        <v>175.90927590927501</v>
      </c>
    </row>
    <row r="192" spans="1:5" x14ac:dyDescent="0.2">
      <c r="A192" t="s">
        <v>8</v>
      </c>
      <c r="B192">
        <v>2017</v>
      </c>
      <c r="C192" t="str">
        <f t="shared" si="2"/>
        <v>Karczew2017</v>
      </c>
      <c r="D192">
        <v>219.06876042395001</v>
      </c>
      <c r="E192">
        <v>172.48659991567601</v>
      </c>
    </row>
    <row r="193" spans="1:5" x14ac:dyDescent="0.2">
      <c r="A193" t="s">
        <v>8</v>
      </c>
      <c r="B193">
        <v>2018</v>
      </c>
      <c r="C193" t="str">
        <f t="shared" si="2"/>
        <v>Karczew2018</v>
      </c>
      <c r="D193">
        <v>256.87151043288998</v>
      </c>
      <c r="E193">
        <v>243.53373417770001</v>
      </c>
    </row>
    <row r="194" spans="1:5" x14ac:dyDescent="0.2">
      <c r="A194" t="s">
        <v>8</v>
      </c>
      <c r="B194">
        <v>2019</v>
      </c>
      <c r="C194" t="str">
        <f t="shared" si="2"/>
        <v>Karczew2019</v>
      </c>
      <c r="D194">
        <v>257.39724345495301</v>
      </c>
      <c r="E194">
        <v>190.13678481698699</v>
      </c>
    </row>
    <row r="195" spans="1:5" x14ac:dyDescent="0.2">
      <c r="A195" t="s">
        <v>79</v>
      </c>
      <c r="B195">
        <v>2013</v>
      </c>
      <c r="C195" t="str">
        <f t="shared" ref="C195:C258" si="3">CONCATENATE(A195,B195)</f>
        <v>Klembow2013</v>
      </c>
      <c r="D195">
        <v>87.049534839341206</v>
      </c>
      <c r="E195">
        <v>91.953396813770297</v>
      </c>
    </row>
    <row r="196" spans="1:5" x14ac:dyDescent="0.2">
      <c r="A196" t="s">
        <v>79</v>
      </c>
      <c r="B196">
        <v>2014</v>
      </c>
      <c r="C196" t="str">
        <f t="shared" si="3"/>
        <v>Klembow2014</v>
      </c>
      <c r="D196">
        <v>72.733707942129797</v>
      </c>
      <c r="E196">
        <v>74.672048435923301</v>
      </c>
    </row>
    <row r="197" spans="1:5" x14ac:dyDescent="0.2">
      <c r="A197" t="s">
        <v>79</v>
      </c>
      <c r="B197">
        <v>2015</v>
      </c>
      <c r="C197" t="str">
        <f t="shared" si="3"/>
        <v>Klembow2015</v>
      </c>
      <c r="D197">
        <v>182.32577268034399</v>
      </c>
      <c r="E197">
        <v>161.48148148148101</v>
      </c>
    </row>
    <row r="198" spans="1:5" x14ac:dyDescent="0.2">
      <c r="A198" t="s">
        <v>79</v>
      </c>
      <c r="B198">
        <v>2016</v>
      </c>
      <c r="C198" t="str">
        <f t="shared" si="3"/>
        <v>Klembow2016</v>
      </c>
      <c r="D198">
        <v>199.15114295786199</v>
      </c>
      <c r="E198">
        <v>206.92461385593299</v>
      </c>
    </row>
    <row r="199" spans="1:5" x14ac:dyDescent="0.2">
      <c r="A199" t="s">
        <v>79</v>
      </c>
      <c r="B199">
        <v>2017</v>
      </c>
      <c r="C199" t="str">
        <f t="shared" si="3"/>
        <v>Klembow2017</v>
      </c>
      <c r="D199">
        <v>144.77343688421101</v>
      </c>
      <c r="E199">
        <v>160.63725490196001</v>
      </c>
    </row>
    <row r="200" spans="1:5" x14ac:dyDescent="0.2">
      <c r="A200" t="s">
        <v>79</v>
      </c>
      <c r="B200">
        <v>2018</v>
      </c>
      <c r="C200" t="str">
        <f t="shared" si="3"/>
        <v>Klembow2018</v>
      </c>
      <c r="D200">
        <v>181.20080225742001</v>
      </c>
      <c r="E200">
        <v>183.734770955165</v>
      </c>
    </row>
    <row r="201" spans="1:5" x14ac:dyDescent="0.2">
      <c r="A201" t="s">
        <v>79</v>
      </c>
      <c r="B201">
        <v>2019</v>
      </c>
      <c r="C201" t="str">
        <f t="shared" si="3"/>
        <v>Klembow2019</v>
      </c>
      <c r="D201">
        <v>163.15855902219801</v>
      </c>
      <c r="E201">
        <v>158.13342536758799</v>
      </c>
    </row>
    <row r="202" spans="1:5" x14ac:dyDescent="0.2">
      <c r="A202" t="s">
        <v>80</v>
      </c>
      <c r="B202">
        <v>2013</v>
      </c>
      <c r="C202" t="str">
        <f t="shared" si="3"/>
        <v>Kobylka2013</v>
      </c>
      <c r="D202">
        <v>2052.66944617338</v>
      </c>
      <c r="E202">
        <v>2042.1344632528701</v>
      </c>
    </row>
    <row r="203" spans="1:5" x14ac:dyDescent="0.2">
      <c r="A203" t="s">
        <v>80</v>
      </c>
      <c r="B203">
        <v>2014</v>
      </c>
      <c r="C203" t="str">
        <f t="shared" si="3"/>
        <v>Kobylka2014</v>
      </c>
      <c r="D203">
        <v>1829.6750242805599</v>
      </c>
      <c r="E203">
        <v>1852.45210757721</v>
      </c>
    </row>
    <row r="204" spans="1:5" x14ac:dyDescent="0.2">
      <c r="A204" t="s">
        <v>80</v>
      </c>
      <c r="B204">
        <v>2015</v>
      </c>
      <c r="C204" t="str">
        <f t="shared" si="3"/>
        <v>Kobylka2015</v>
      </c>
      <c r="D204">
        <v>2356.6066209410401</v>
      </c>
      <c r="E204">
        <v>2303.1733611183299</v>
      </c>
    </row>
    <row r="205" spans="1:5" x14ac:dyDescent="0.2">
      <c r="A205" t="s">
        <v>80</v>
      </c>
      <c r="B205">
        <v>2016</v>
      </c>
      <c r="C205" t="str">
        <f t="shared" si="3"/>
        <v>Kobylka2016</v>
      </c>
      <c r="D205">
        <v>2466.5659837307899</v>
      </c>
      <c r="E205">
        <v>2454.1992804204001</v>
      </c>
    </row>
    <row r="206" spans="1:5" x14ac:dyDescent="0.2">
      <c r="A206" t="s">
        <v>80</v>
      </c>
      <c r="B206">
        <v>2017</v>
      </c>
      <c r="C206" t="str">
        <f t="shared" si="3"/>
        <v>Kobylka2017</v>
      </c>
      <c r="D206">
        <v>2774.97863902369</v>
      </c>
      <c r="E206">
        <v>2756.4527901738802</v>
      </c>
    </row>
    <row r="207" spans="1:5" x14ac:dyDescent="0.2">
      <c r="A207" t="s">
        <v>80</v>
      </c>
      <c r="B207">
        <v>2018</v>
      </c>
      <c r="C207" t="str">
        <f t="shared" si="3"/>
        <v>Kobylka2018</v>
      </c>
      <c r="D207">
        <v>2397.5824768407601</v>
      </c>
      <c r="E207">
        <v>2340.5610509381199</v>
      </c>
    </row>
    <row r="208" spans="1:5" x14ac:dyDescent="0.2">
      <c r="A208" t="s">
        <v>80</v>
      </c>
      <c r="B208">
        <v>2019</v>
      </c>
      <c r="C208" t="str">
        <f t="shared" si="3"/>
        <v>Kobylka2019</v>
      </c>
      <c r="D208">
        <v>3248.9696893621799</v>
      </c>
      <c r="E208">
        <v>3331.5773581053099</v>
      </c>
    </row>
    <row r="209" spans="1:5" x14ac:dyDescent="0.2">
      <c r="A209" t="s">
        <v>82</v>
      </c>
      <c r="B209">
        <v>2008</v>
      </c>
      <c r="C209" t="str">
        <f t="shared" si="3"/>
        <v>KonstancinJeziorna2008</v>
      </c>
      <c r="D209">
        <v>4932.3477013453303</v>
      </c>
      <c r="E209">
        <v>4534.2791221211401</v>
      </c>
    </row>
    <row r="210" spans="1:5" x14ac:dyDescent="0.2">
      <c r="A210" t="s">
        <v>82</v>
      </c>
      <c r="B210">
        <v>2009</v>
      </c>
      <c r="C210" t="str">
        <f t="shared" si="3"/>
        <v>KonstancinJeziorna2009</v>
      </c>
      <c r="D210">
        <v>4297.0539719200397</v>
      </c>
      <c r="E210">
        <v>4460.9869843429497</v>
      </c>
    </row>
    <row r="211" spans="1:5" x14ac:dyDescent="0.2">
      <c r="A211" t="s">
        <v>82</v>
      </c>
      <c r="B211">
        <v>2010</v>
      </c>
      <c r="C211" t="str">
        <f t="shared" si="3"/>
        <v>KonstancinJeziorna2010</v>
      </c>
      <c r="D211">
        <v>3574.5173618642398</v>
      </c>
      <c r="E211">
        <v>3851.21644219784</v>
      </c>
    </row>
    <row r="212" spans="1:5" x14ac:dyDescent="0.2">
      <c r="A212" t="s">
        <v>82</v>
      </c>
      <c r="B212">
        <v>2011</v>
      </c>
      <c r="C212" t="str">
        <f t="shared" si="3"/>
        <v>KonstancinJeziorna2011</v>
      </c>
      <c r="D212">
        <v>3139.2671600977301</v>
      </c>
      <c r="E212">
        <v>3231.3715936601102</v>
      </c>
    </row>
    <row r="213" spans="1:5" x14ac:dyDescent="0.2">
      <c r="A213" t="s">
        <v>82</v>
      </c>
      <c r="B213">
        <v>2012</v>
      </c>
      <c r="C213" t="str">
        <f t="shared" si="3"/>
        <v>KonstancinJeziorna2012</v>
      </c>
      <c r="D213">
        <v>3598.5179878812701</v>
      </c>
      <c r="E213">
        <v>3397.2375084379701</v>
      </c>
    </row>
    <row r="214" spans="1:5" x14ac:dyDescent="0.2">
      <c r="A214" t="s">
        <v>82</v>
      </c>
      <c r="B214">
        <v>2013</v>
      </c>
      <c r="C214" t="str">
        <f t="shared" si="3"/>
        <v>KonstancinJeziorna2013</v>
      </c>
      <c r="D214">
        <v>3160.0846079213102</v>
      </c>
      <c r="E214">
        <v>3171.0131834707299</v>
      </c>
    </row>
    <row r="215" spans="1:5" x14ac:dyDescent="0.2">
      <c r="A215" t="s">
        <v>82</v>
      </c>
      <c r="B215">
        <v>2014</v>
      </c>
      <c r="C215" t="str">
        <f t="shared" si="3"/>
        <v>KonstancinJeziorna2014</v>
      </c>
      <c r="D215">
        <v>2749.0835938754299</v>
      </c>
      <c r="E215">
        <v>2704.1847805648199</v>
      </c>
    </row>
    <row r="216" spans="1:5" x14ac:dyDescent="0.2">
      <c r="A216" t="s">
        <v>82</v>
      </c>
      <c r="B216">
        <v>2015</v>
      </c>
      <c r="C216" t="str">
        <f t="shared" si="3"/>
        <v>KonstancinJeziorna2015</v>
      </c>
      <c r="D216">
        <v>2807.7276521736499</v>
      </c>
      <c r="E216">
        <v>2716.5785829020001</v>
      </c>
    </row>
    <row r="217" spans="1:5" x14ac:dyDescent="0.2">
      <c r="A217" t="s">
        <v>82</v>
      </c>
      <c r="B217">
        <v>2016</v>
      </c>
      <c r="C217" t="str">
        <f t="shared" si="3"/>
        <v>KonstancinJeziorna2016</v>
      </c>
      <c r="D217">
        <v>2356.9905182349698</v>
      </c>
      <c r="E217">
        <v>2282.8370941015401</v>
      </c>
    </row>
    <row r="218" spans="1:5" x14ac:dyDescent="0.2">
      <c r="A218" t="s">
        <v>82</v>
      </c>
      <c r="B218">
        <v>2017</v>
      </c>
      <c r="C218" t="str">
        <f t="shared" si="3"/>
        <v>KonstancinJeziorna2017</v>
      </c>
      <c r="D218">
        <v>2580.06476087398</v>
      </c>
      <c r="E218">
        <v>2495.69691850044</v>
      </c>
    </row>
    <row r="219" spans="1:5" x14ac:dyDescent="0.2">
      <c r="A219" t="s">
        <v>82</v>
      </c>
      <c r="B219">
        <v>2018</v>
      </c>
      <c r="C219" t="str">
        <f t="shared" si="3"/>
        <v>KonstancinJeziorna2018</v>
      </c>
      <c r="D219">
        <v>2622.3015404573798</v>
      </c>
      <c r="E219">
        <v>2712.8884865948498</v>
      </c>
    </row>
    <row r="220" spans="1:5" x14ac:dyDescent="0.2">
      <c r="A220" t="s">
        <v>82</v>
      </c>
      <c r="B220">
        <v>2019</v>
      </c>
      <c r="C220" t="str">
        <f t="shared" si="3"/>
        <v>KonstancinJeziorna2019</v>
      </c>
      <c r="D220">
        <v>3366.3776207803999</v>
      </c>
      <c r="E220">
        <v>3260.7984600581299</v>
      </c>
    </row>
    <row r="221" spans="1:5" x14ac:dyDescent="0.2">
      <c r="A221" t="s">
        <v>9</v>
      </c>
      <c r="B221">
        <v>2010</v>
      </c>
      <c r="C221" t="str">
        <f t="shared" si="3"/>
        <v>Latowicz2010</v>
      </c>
      <c r="D221">
        <v>24.168654538017101</v>
      </c>
      <c r="E221">
        <v>25.488599468713101</v>
      </c>
    </row>
    <row r="222" spans="1:5" x14ac:dyDescent="0.2">
      <c r="A222" t="s">
        <v>9</v>
      </c>
      <c r="B222">
        <v>2017</v>
      </c>
      <c r="C222" t="str">
        <f t="shared" si="3"/>
        <v>Latowicz2017</v>
      </c>
      <c r="D222">
        <v>24.5450078074416</v>
      </c>
      <c r="E222">
        <v>23.3333333333333</v>
      </c>
    </row>
    <row r="223" spans="1:5" x14ac:dyDescent="0.2">
      <c r="A223" t="s">
        <v>9</v>
      </c>
      <c r="B223">
        <v>2019</v>
      </c>
      <c r="C223" t="str">
        <f t="shared" si="3"/>
        <v>Latowicz2019</v>
      </c>
      <c r="D223">
        <v>47.923982216298803</v>
      </c>
      <c r="E223">
        <v>33.829070249719599</v>
      </c>
    </row>
    <row r="224" spans="1:5" x14ac:dyDescent="0.2">
      <c r="A224" t="s">
        <v>10</v>
      </c>
      <c r="B224">
        <v>2008</v>
      </c>
      <c r="C224" t="str">
        <f t="shared" si="3"/>
        <v>Legionowo2008</v>
      </c>
      <c r="D224">
        <v>469.35237919275198</v>
      </c>
      <c r="E224">
        <v>492.79255380498699</v>
      </c>
    </row>
    <row r="225" spans="1:5" x14ac:dyDescent="0.2">
      <c r="A225" t="s">
        <v>10</v>
      </c>
      <c r="B225">
        <v>2009</v>
      </c>
      <c r="C225" t="str">
        <f t="shared" si="3"/>
        <v>Legionowo2009</v>
      </c>
      <c r="D225">
        <v>1833.18772324664</v>
      </c>
      <c r="E225">
        <v>2393.5666466048301</v>
      </c>
    </row>
    <row r="226" spans="1:5" x14ac:dyDescent="0.2">
      <c r="A226" t="s">
        <v>10</v>
      </c>
      <c r="B226">
        <v>2010</v>
      </c>
      <c r="C226" t="str">
        <f t="shared" si="3"/>
        <v>Legionowo2010</v>
      </c>
      <c r="D226">
        <v>2741.96725150053</v>
      </c>
      <c r="E226">
        <v>3484.6697896919</v>
      </c>
    </row>
    <row r="227" spans="1:5" x14ac:dyDescent="0.2">
      <c r="A227" t="s">
        <v>10</v>
      </c>
      <c r="B227">
        <v>2011</v>
      </c>
      <c r="C227" t="str">
        <f t="shared" si="3"/>
        <v>Legionowo2011</v>
      </c>
      <c r="D227">
        <v>2368.4066393377002</v>
      </c>
      <c r="E227">
        <v>2151.4833178102299</v>
      </c>
    </row>
    <row r="228" spans="1:5" x14ac:dyDescent="0.2">
      <c r="A228" t="s">
        <v>10</v>
      </c>
      <c r="B228">
        <v>2012</v>
      </c>
      <c r="C228" t="str">
        <f t="shared" si="3"/>
        <v>Legionowo2012</v>
      </c>
      <c r="D228">
        <v>3314.7368796538999</v>
      </c>
      <c r="E228">
        <v>3723.6153586923501</v>
      </c>
    </row>
    <row r="229" spans="1:5" x14ac:dyDescent="0.2">
      <c r="A229" t="s">
        <v>10</v>
      </c>
      <c r="B229">
        <v>2013</v>
      </c>
      <c r="C229" t="str">
        <f t="shared" si="3"/>
        <v>Legionowo2013</v>
      </c>
      <c r="D229">
        <v>2809.1714826962302</v>
      </c>
      <c r="E229">
        <v>3090.5187779149001</v>
      </c>
    </row>
    <row r="230" spans="1:5" x14ac:dyDescent="0.2">
      <c r="A230" t="s">
        <v>10</v>
      </c>
      <c r="B230">
        <v>2014</v>
      </c>
      <c r="C230" t="str">
        <f t="shared" si="3"/>
        <v>Legionowo2014</v>
      </c>
      <c r="D230">
        <v>2757.3043364064602</v>
      </c>
      <c r="E230">
        <v>2846.6790855769</v>
      </c>
    </row>
    <row r="231" spans="1:5" x14ac:dyDescent="0.2">
      <c r="A231" t="s">
        <v>10</v>
      </c>
      <c r="B231">
        <v>2015</v>
      </c>
      <c r="C231" t="str">
        <f t="shared" si="3"/>
        <v>Legionowo2015</v>
      </c>
      <c r="D231">
        <v>2634.8922396846301</v>
      </c>
      <c r="E231">
        <v>2696.4995138374902</v>
      </c>
    </row>
    <row r="232" spans="1:5" x14ac:dyDescent="0.2">
      <c r="A232" t="s">
        <v>10</v>
      </c>
      <c r="B232">
        <v>2016</v>
      </c>
      <c r="C232" t="str">
        <f t="shared" si="3"/>
        <v>Legionowo2016</v>
      </c>
      <c r="D232">
        <v>3549.4728292998002</v>
      </c>
      <c r="E232">
        <v>3644.72349609106</v>
      </c>
    </row>
    <row r="233" spans="1:5" x14ac:dyDescent="0.2">
      <c r="A233" t="s">
        <v>10</v>
      </c>
      <c r="B233">
        <v>2017</v>
      </c>
      <c r="C233" t="str">
        <f t="shared" si="3"/>
        <v>Legionowo2017</v>
      </c>
      <c r="D233">
        <v>3267.65564348006</v>
      </c>
      <c r="E233">
        <v>4031.27461747505</v>
      </c>
    </row>
    <row r="234" spans="1:5" x14ac:dyDescent="0.2">
      <c r="A234" t="s">
        <v>10</v>
      </c>
      <c r="B234">
        <v>2018</v>
      </c>
      <c r="C234" t="str">
        <f t="shared" si="3"/>
        <v>Legionowo2018</v>
      </c>
      <c r="D234">
        <v>3619.5928788966698</v>
      </c>
      <c r="E234">
        <v>3960.29657312667</v>
      </c>
    </row>
    <row r="235" spans="1:5" x14ac:dyDescent="0.2">
      <c r="A235" t="s">
        <v>10</v>
      </c>
      <c r="B235">
        <v>2019</v>
      </c>
      <c r="C235" t="str">
        <f t="shared" si="3"/>
        <v>Legionowo2019</v>
      </c>
      <c r="D235">
        <v>3586.02394712764</v>
      </c>
      <c r="E235">
        <v>3985.7466195707102</v>
      </c>
    </row>
    <row r="236" spans="1:5" x14ac:dyDescent="0.2">
      <c r="A236" t="s">
        <v>11</v>
      </c>
      <c r="B236">
        <v>2010</v>
      </c>
      <c r="C236" t="str">
        <f t="shared" si="3"/>
        <v>Leoncin2010</v>
      </c>
      <c r="D236">
        <v>97.965316829821106</v>
      </c>
      <c r="E236">
        <v>86.250656354442398</v>
      </c>
    </row>
    <row r="237" spans="1:5" x14ac:dyDescent="0.2">
      <c r="A237" t="s">
        <v>11</v>
      </c>
      <c r="B237">
        <v>2014</v>
      </c>
      <c r="C237" t="str">
        <f t="shared" si="3"/>
        <v>Leoncin2014</v>
      </c>
      <c r="D237">
        <v>106.73514154520601</v>
      </c>
      <c r="E237">
        <v>105.355884425651</v>
      </c>
    </row>
    <row r="238" spans="1:5" x14ac:dyDescent="0.2">
      <c r="A238" t="s">
        <v>11</v>
      </c>
      <c r="B238">
        <v>2016</v>
      </c>
      <c r="C238" t="str">
        <f t="shared" si="3"/>
        <v>Leoncin2016</v>
      </c>
      <c r="D238">
        <v>134.16419404428001</v>
      </c>
      <c r="E238">
        <v>117.456365065211</v>
      </c>
    </row>
    <row r="239" spans="1:5" x14ac:dyDescent="0.2">
      <c r="A239" t="s">
        <v>11</v>
      </c>
      <c r="B239">
        <v>2017</v>
      </c>
      <c r="C239" t="str">
        <f t="shared" si="3"/>
        <v>Leoncin2017</v>
      </c>
      <c r="D239">
        <v>148.24912206757699</v>
      </c>
      <c r="E239">
        <v>82.126142085658302</v>
      </c>
    </row>
    <row r="240" spans="1:5" x14ac:dyDescent="0.2">
      <c r="A240" t="s">
        <v>11</v>
      </c>
      <c r="B240">
        <v>2018</v>
      </c>
      <c r="C240" t="str">
        <f t="shared" si="3"/>
        <v>Leoncin2018</v>
      </c>
      <c r="D240">
        <v>113.964655177319</v>
      </c>
      <c r="E240">
        <v>104.771397353311</v>
      </c>
    </row>
    <row r="241" spans="1:5" x14ac:dyDescent="0.2">
      <c r="A241" t="s">
        <v>11</v>
      </c>
      <c r="B241">
        <v>2019</v>
      </c>
      <c r="C241" t="str">
        <f t="shared" si="3"/>
        <v>Leoncin2019</v>
      </c>
      <c r="D241">
        <v>106.310837246419</v>
      </c>
      <c r="E241">
        <v>77.180174733218706</v>
      </c>
    </row>
    <row r="242" spans="1:5" x14ac:dyDescent="0.2">
      <c r="A242" t="s">
        <v>12</v>
      </c>
      <c r="B242">
        <v>2008</v>
      </c>
      <c r="C242" t="str">
        <f t="shared" si="3"/>
        <v>Leszno2008</v>
      </c>
      <c r="D242">
        <v>801.36272515458097</v>
      </c>
      <c r="E242">
        <v>882.35294117647004</v>
      </c>
    </row>
    <row r="243" spans="1:5" x14ac:dyDescent="0.2">
      <c r="A243" t="s">
        <v>12</v>
      </c>
      <c r="B243">
        <v>2009</v>
      </c>
      <c r="C243" t="str">
        <f t="shared" si="3"/>
        <v>Leszno2009</v>
      </c>
      <c r="D243">
        <v>184.61988729458699</v>
      </c>
      <c r="E243">
        <v>160</v>
      </c>
    </row>
    <row r="244" spans="1:5" x14ac:dyDescent="0.2">
      <c r="A244" t="s">
        <v>12</v>
      </c>
      <c r="B244">
        <v>2010</v>
      </c>
      <c r="C244" t="str">
        <f t="shared" si="3"/>
        <v>Leszno2010</v>
      </c>
      <c r="D244">
        <v>254.03856859928999</v>
      </c>
      <c r="E244">
        <v>188.28451882845101</v>
      </c>
    </row>
    <row r="245" spans="1:5" x14ac:dyDescent="0.2">
      <c r="A245" t="s">
        <v>12</v>
      </c>
      <c r="B245">
        <v>2011</v>
      </c>
      <c r="C245" t="str">
        <f t="shared" si="3"/>
        <v>Leszno2011</v>
      </c>
      <c r="D245">
        <v>177.54793395863101</v>
      </c>
      <c r="E245">
        <v>164.11997736276101</v>
      </c>
    </row>
    <row r="246" spans="1:5" x14ac:dyDescent="0.2">
      <c r="A246" t="s">
        <v>12</v>
      </c>
      <c r="B246">
        <v>2012</v>
      </c>
      <c r="C246" t="str">
        <f t="shared" si="3"/>
        <v>Leszno2012</v>
      </c>
      <c r="D246">
        <v>144.840053461579</v>
      </c>
      <c r="E246">
        <v>137.35714285714201</v>
      </c>
    </row>
    <row r="247" spans="1:5" x14ac:dyDescent="0.2">
      <c r="A247" t="s">
        <v>12</v>
      </c>
      <c r="B247">
        <v>2013</v>
      </c>
      <c r="C247" t="str">
        <f t="shared" si="3"/>
        <v>Leszno2013</v>
      </c>
      <c r="D247">
        <v>231.71999359276501</v>
      </c>
      <c r="E247">
        <v>195.00609036671599</v>
      </c>
    </row>
    <row r="248" spans="1:5" x14ac:dyDescent="0.2">
      <c r="A248" t="s">
        <v>12</v>
      </c>
      <c r="B248">
        <v>2014</v>
      </c>
      <c r="C248" t="str">
        <f t="shared" si="3"/>
        <v>Leszno2014</v>
      </c>
      <c r="D248">
        <v>250.11693157161801</v>
      </c>
      <c r="E248">
        <v>237.274468610973</v>
      </c>
    </row>
    <row r="249" spans="1:5" x14ac:dyDescent="0.2">
      <c r="A249" t="s">
        <v>12</v>
      </c>
      <c r="B249">
        <v>2015</v>
      </c>
      <c r="C249" t="str">
        <f t="shared" si="3"/>
        <v>Leszno2015</v>
      </c>
      <c r="D249">
        <v>117.962867285386</v>
      </c>
      <c r="E249">
        <v>93.538461538461505</v>
      </c>
    </row>
    <row r="250" spans="1:5" x14ac:dyDescent="0.2">
      <c r="A250" t="s">
        <v>12</v>
      </c>
      <c r="B250">
        <v>2016</v>
      </c>
      <c r="C250" t="str">
        <f t="shared" si="3"/>
        <v>Leszno2016</v>
      </c>
      <c r="D250">
        <v>118.864040756045</v>
      </c>
      <c r="E250">
        <v>110.03242542152999</v>
      </c>
    </row>
    <row r="251" spans="1:5" x14ac:dyDescent="0.2">
      <c r="A251" t="s">
        <v>12</v>
      </c>
      <c r="B251">
        <v>2017</v>
      </c>
      <c r="C251" t="str">
        <f t="shared" si="3"/>
        <v>Leszno2017</v>
      </c>
      <c r="D251">
        <v>94.610876480876001</v>
      </c>
      <c r="E251">
        <v>86.837532580364893</v>
      </c>
    </row>
    <row r="252" spans="1:5" x14ac:dyDescent="0.2">
      <c r="A252" t="s">
        <v>12</v>
      </c>
      <c r="B252">
        <v>2018</v>
      </c>
      <c r="C252" t="str">
        <f t="shared" si="3"/>
        <v>Leszno2018</v>
      </c>
      <c r="D252">
        <v>108.61326577137299</v>
      </c>
      <c r="E252">
        <v>99.693251533742298</v>
      </c>
    </row>
    <row r="253" spans="1:5" x14ac:dyDescent="0.2">
      <c r="A253" t="s">
        <v>12</v>
      </c>
      <c r="B253">
        <v>2019</v>
      </c>
      <c r="C253" t="str">
        <f t="shared" si="3"/>
        <v>Leszno2019</v>
      </c>
      <c r="D253">
        <v>104.54875612839599</v>
      </c>
      <c r="E253">
        <v>98.461538461538495</v>
      </c>
    </row>
    <row r="254" spans="1:5" x14ac:dyDescent="0.2">
      <c r="A254" t="s">
        <v>13</v>
      </c>
      <c r="B254">
        <v>2008</v>
      </c>
      <c r="C254" t="str">
        <f t="shared" si="3"/>
        <v>Lesznowola2008</v>
      </c>
      <c r="D254">
        <v>795.09024575177898</v>
      </c>
      <c r="E254">
        <v>491.42837299425702</v>
      </c>
    </row>
    <row r="255" spans="1:5" x14ac:dyDescent="0.2">
      <c r="A255" t="s">
        <v>13</v>
      </c>
      <c r="B255">
        <v>2009</v>
      </c>
      <c r="C255" t="str">
        <f t="shared" si="3"/>
        <v>Lesznowola2009</v>
      </c>
      <c r="D255">
        <v>964.49789624240498</v>
      </c>
      <c r="E255">
        <v>595.73145298076395</v>
      </c>
    </row>
    <row r="256" spans="1:5" x14ac:dyDescent="0.2">
      <c r="A256" t="s">
        <v>13</v>
      </c>
      <c r="B256">
        <v>2010</v>
      </c>
      <c r="C256" t="str">
        <f t="shared" si="3"/>
        <v>Lesznowola2010</v>
      </c>
      <c r="D256">
        <v>1606.7456500933499</v>
      </c>
      <c r="E256">
        <v>1197.07176781617</v>
      </c>
    </row>
    <row r="257" spans="1:5" x14ac:dyDescent="0.2">
      <c r="A257" t="s">
        <v>13</v>
      </c>
      <c r="B257">
        <v>2011</v>
      </c>
      <c r="C257" t="str">
        <f t="shared" si="3"/>
        <v>Lesznowola2011</v>
      </c>
      <c r="D257">
        <v>2041.49614288725</v>
      </c>
      <c r="E257">
        <v>1956.7233321287699</v>
      </c>
    </row>
    <row r="258" spans="1:5" x14ac:dyDescent="0.2">
      <c r="A258" t="s">
        <v>13</v>
      </c>
      <c r="B258">
        <v>2012</v>
      </c>
      <c r="C258" t="str">
        <f t="shared" si="3"/>
        <v>Lesznowola2012</v>
      </c>
      <c r="D258">
        <v>2357.4684082824101</v>
      </c>
      <c r="E258">
        <v>2444.6058726907199</v>
      </c>
    </row>
    <row r="259" spans="1:5" x14ac:dyDescent="0.2">
      <c r="A259" t="s">
        <v>13</v>
      </c>
      <c r="B259">
        <v>2013</v>
      </c>
      <c r="C259" t="str">
        <f t="shared" ref="C259:C322" si="4">CONCATENATE(A259,B259)</f>
        <v>Lesznowola2013</v>
      </c>
      <c r="D259">
        <v>2750.7757647077301</v>
      </c>
      <c r="E259">
        <v>2837.0528989736199</v>
      </c>
    </row>
    <row r="260" spans="1:5" x14ac:dyDescent="0.2">
      <c r="A260" t="s">
        <v>13</v>
      </c>
      <c r="B260">
        <v>2014</v>
      </c>
      <c r="C260" t="str">
        <f t="shared" si="4"/>
        <v>Lesznowola2014</v>
      </c>
      <c r="D260">
        <v>2550.5660907717001</v>
      </c>
      <c r="E260">
        <v>2658.0935187282998</v>
      </c>
    </row>
    <row r="261" spans="1:5" x14ac:dyDescent="0.2">
      <c r="A261" t="s">
        <v>13</v>
      </c>
      <c r="B261">
        <v>2015</v>
      </c>
      <c r="C261" t="str">
        <f t="shared" si="4"/>
        <v>Lesznowola2015</v>
      </c>
      <c r="D261">
        <v>2388.5735207054099</v>
      </c>
      <c r="E261">
        <v>2293.2384630845099</v>
      </c>
    </row>
    <row r="262" spans="1:5" x14ac:dyDescent="0.2">
      <c r="A262" t="s">
        <v>13</v>
      </c>
      <c r="B262">
        <v>2016</v>
      </c>
      <c r="C262" t="str">
        <f t="shared" si="4"/>
        <v>Lesznowola2016</v>
      </c>
      <c r="D262">
        <v>2582.9277036756498</v>
      </c>
      <c r="E262">
        <v>2559.0468207536101</v>
      </c>
    </row>
    <row r="263" spans="1:5" x14ac:dyDescent="0.2">
      <c r="A263" t="s">
        <v>13</v>
      </c>
      <c r="B263">
        <v>2017</v>
      </c>
      <c r="C263" t="str">
        <f t="shared" si="4"/>
        <v>Lesznowola2017</v>
      </c>
      <c r="D263">
        <v>1803.02111856497</v>
      </c>
      <c r="E263">
        <v>1751.7670392022801</v>
      </c>
    </row>
    <row r="264" spans="1:5" x14ac:dyDescent="0.2">
      <c r="A264" t="s">
        <v>13</v>
      </c>
      <c r="B264">
        <v>2018</v>
      </c>
      <c r="C264" t="str">
        <f t="shared" si="4"/>
        <v>Lesznowola2018</v>
      </c>
      <c r="D264">
        <v>1555.2931961976501</v>
      </c>
      <c r="E264">
        <v>1409.1732525028101</v>
      </c>
    </row>
    <row r="265" spans="1:5" x14ac:dyDescent="0.2">
      <c r="A265" t="s">
        <v>83</v>
      </c>
      <c r="B265">
        <v>2008</v>
      </c>
      <c r="C265" t="str">
        <f t="shared" si="4"/>
        <v>Lomianki2008</v>
      </c>
      <c r="D265">
        <v>1782.4790446039301</v>
      </c>
      <c r="E265">
        <v>1657.8313253012</v>
      </c>
    </row>
    <row r="266" spans="1:5" x14ac:dyDescent="0.2">
      <c r="A266" t="s">
        <v>83</v>
      </c>
      <c r="B266">
        <v>2009</v>
      </c>
      <c r="C266" t="str">
        <f t="shared" si="4"/>
        <v>Lomianki2009</v>
      </c>
      <c r="D266">
        <v>1659.8932926958</v>
      </c>
      <c r="E266">
        <v>1509.1050083770999</v>
      </c>
    </row>
    <row r="267" spans="1:5" x14ac:dyDescent="0.2">
      <c r="A267" t="s">
        <v>83</v>
      </c>
      <c r="B267">
        <v>2010</v>
      </c>
      <c r="C267" t="str">
        <f t="shared" si="4"/>
        <v>Lomianki2010</v>
      </c>
      <c r="D267">
        <v>1491.33362542958</v>
      </c>
      <c r="E267">
        <v>1363.4834586588699</v>
      </c>
    </row>
    <row r="268" spans="1:5" x14ac:dyDescent="0.2">
      <c r="A268" t="s">
        <v>83</v>
      </c>
      <c r="B268">
        <v>2011</v>
      </c>
      <c r="C268" t="str">
        <f t="shared" si="4"/>
        <v>Lomianki2011</v>
      </c>
      <c r="D268">
        <v>2202.0024378264602</v>
      </c>
      <c r="E268">
        <v>2142.9507769594902</v>
      </c>
    </row>
    <row r="269" spans="1:5" x14ac:dyDescent="0.2">
      <c r="A269" t="s">
        <v>83</v>
      </c>
      <c r="B269">
        <v>2012</v>
      </c>
      <c r="C269" t="str">
        <f t="shared" si="4"/>
        <v>Lomianki2012</v>
      </c>
      <c r="D269">
        <v>2774.9628699352402</v>
      </c>
      <c r="E269">
        <v>2787.8505866983401</v>
      </c>
    </row>
    <row r="270" spans="1:5" x14ac:dyDescent="0.2">
      <c r="A270" t="s">
        <v>83</v>
      </c>
      <c r="B270">
        <v>2013</v>
      </c>
      <c r="C270" t="str">
        <f t="shared" si="4"/>
        <v>Lomianki2013</v>
      </c>
      <c r="D270">
        <v>2860.2525532763598</v>
      </c>
      <c r="E270">
        <v>2870.7715318041201</v>
      </c>
    </row>
    <row r="271" spans="1:5" x14ac:dyDescent="0.2">
      <c r="A271" t="s">
        <v>83</v>
      </c>
      <c r="B271">
        <v>2014</v>
      </c>
      <c r="C271" t="str">
        <f t="shared" si="4"/>
        <v>Lomianki2014</v>
      </c>
      <c r="D271">
        <v>2217.49980155909</v>
      </c>
      <c r="E271">
        <v>2177.09320339234</v>
      </c>
    </row>
    <row r="272" spans="1:5" x14ac:dyDescent="0.2">
      <c r="A272" t="s">
        <v>83</v>
      </c>
      <c r="B272">
        <v>2015</v>
      </c>
      <c r="C272" t="str">
        <f t="shared" si="4"/>
        <v>Lomianki2015</v>
      </c>
      <c r="D272">
        <v>266.94323766386799</v>
      </c>
      <c r="E272">
        <v>244.357976653696</v>
      </c>
    </row>
    <row r="273" spans="1:5" x14ac:dyDescent="0.2">
      <c r="A273" t="s">
        <v>83</v>
      </c>
      <c r="B273">
        <v>2016</v>
      </c>
      <c r="C273" t="str">
        <f t="shared" si="4"/>
        <v>Lomianki2016</v>
      </c>
      <c r="D273">
        <v>1522.0342526089501</v>
      </c>
      <c r="E273">
        <v>1603.3185897342801</v>
      </c>
    </row>
    <row r="274" spans="1:5" x14ac:dyDescent="0.2">
      <c r="A274" t="s">
        <v>83</v>
      </c>
      <c r="B274">
        <v>2017</v>
      </c>
      <c r="C274" t="str">
        <f t="shared" si="4"/>
        <v>Lomianki2017</v>
      </c>
      <c r="D274">
        <v>3332.3229452749702</v>
      </c>
      <c r="E274">
        <v>3497.8224938623398</v>
      </c>
    </row>
    <row r="275" spans="1:5" x14ac:dyDescent="0.2">
      <c r="A275" t="s">
        <v>83</v>
      </c>
      <c r="B275">
        <v>2018</v>
      </c>
      <c r="C275" t="str">
        <f t="shared" si="4"/>
        <v>Lomianki2018</v>
      </c>
      <c r="D275">
        <v>214.591385153321</v>
      </c>
      <c r="E275">
        <v>206.44479265643099</v>
      </c>
    </row>
    <row r="276" spans="1:5" x14ac:dyDescent="0.2">
      <c r="A276" t="s">
        <v>83</v>
      </c>
      <c r="B276">
        <v>2019</v>
      </c>
      <c r="C276" t="str">
        <f t="shared" si="4"/>
        <v>Lomianki2019</v>
      </c>
      <c r="D276">
        <v>3617.0203525410402</v>
      </c>
      <c r="E276">
        <v>3730.7706072726601</v>
      </c>
    </row>
    <row r="277" spans="1:5" x14ac:dyDescent="0.2">
      <c r="A277" t="s">
        <v>14</v>
      </c>
      <c r="B277">
        <v>2013</v>
      </c>
      <c r="C277" t="str">
        <f t="shared" si="4"/>
        <v>Marki2013</v>
      </c>
      <c r="D277">
        <v>3038.3341735730601</v>
      </c>
      <c r="E277">
        <v>3115.5044051980399</v>
      </c>
    </row>
    <row r="278" spans="1:5" x14ac:dyDescent="0.2">
      <c r="A278" t="s">
        <v>14</v>
      </c>
      <c r="B278">
        <v>2014</v>
      </c>
      <c r="C278" t="str">
        <f t="shared" si="4"/>
        <v>Marki2014</v>
      </c>
      <c r="D278">
        <v>2444.5916404515701</v>
      </c>
      <c r="E278">
        <v>2424.3185996693601</v>
      </c>
    </row>
    <row r="279" spans="1:5" x14ac:dyDescent="0.2">
      <c r="A279" t="s">
        <v>14</v>
      </c>
      <c r="B279">
        <v>2015</v>
      </c>
      <c r="C279" t="str">
        <f t="shared" si="4"/>
        <v>Marki2015</v>
      </c>
      <c r="D279">
        <v>3402.62266643864</v>
      </c>
      <c r="E279">
        <v>3540.4852042728598</v>
      </c>
    </row>
    <row r="280" spans="1:5" x14ac:dyDescent="0.2">
      <c r="A280" t="s">
        <v>14</v>
      </c>
      <c r="B280">
        <v>2016</v>
      </c>
      <c r="C280" t="str">
        <f t="shared" si="4"/>
        <v>Marki2016</v>
      </c>
      <c r="D280">
        <v>3420.3335007697101</v>
      </c>
      <c r="E280">
        <v>3578.3410306689302</v>
      </c>
    </row>
    <row r="281" spans="1:5" x14ac:dyDescent="0.2">
      <c r="A281" t="s">
        <v>14</v>
      </c>
      <c r="B281">
        <v>2017</v>
      </c>
      <c r="C281" t="str">
        <f t="shared" si="4"/>
        <v>Marki2017</v>
      </c>
      <c r="D281">
        <v>3528.2543336219901</v>
      </c>
      <c r="E281">
        <v>3646.5041818255399</v>
      </c>
    </row>
    <row r="282" spans="1:5" x14ac:dyDescent="0.2">
      <c r="A282" t="s">
        <v>14</v>
      </c>
      <c r="B282">
        <v>2018</v>
      </c>
      <c r="C282" t="str">
        <f t="shared" si="4"/>
        <v>Marki2018</v>
      </c>
      <c r="D282">
        <v>3622.0613784250299</v>
      </c>
      <c r="E282">
        <v>3703.2308380705399</v>
      </c>
    </row>
    <row r="283" spans="1:5" x14ac:dyDescent="0.2">
      <c r="A283" t="s">
        <v>14</v>
      </c>
      <c r="B283">
        <v>2019</v>
      </c>
      <c r="C283" t="str">
        <f t="shared" si="4"/>
        <v>Marki2019</v>
      </c>
      <c r="D283">
        <v>3809.8897832431499</v>
      </c>
      <c r="E283">
        <v>3877.5943764339499</v>
      </c>
    </row>
    <row r="284" spans="1:5" x14ac:dyDescent="0.2">
      <c r="A284" t="s">
        <v>84</v>
      </c>
      <c r="B284">
        <v>2008</v>
      </c>
      <c r="C284" t="str">
        <f t="shared" si="4"/>
        <v>Michalowice2008</v>
      </c>
      <c r="D284">
        <v>1746.3348444984699</v>
      </c>
      <c r="E284">
        <v>1704.99835089663</v>
      </c>
    </row>
    <row r="285" spans="1:5" x14ac:dyDescent="0.2">
      <c r="A285" t="s">
        <v>84</v>
      </c>
      <c r="B285">
        <v>2009</v>
      </c>
      <c r="C285" t="str">
        <f t="shared" si="4"/>
        <v>Michalowice2009</v>
      </c>
      <c r="D285">
        <v>1841.5838900415899</v>
      </c>
      <c r="E285">
        <v>1785.39522796134</v>
      </c>
    </row>
    <row r="286" spans="1:5" x14ac:dyDescent="0.2">
      <c r="A286" t="s">
        <v>84</v>
      </c>
      <c r="B286">
        <v>2010</v>
      </c>
      <c r="C286" t="str">
        <f t="shared" si="4"/>
        <v>Michalowice2010</v>
      </c>
      <c r="D286">
        <v>1628.8560376252699</v>
      </c>
      <c r="E286">
        <v>1627.7965236934599</v>
      </c>
    </row>
    <row r="287" spans="1:5" x14ac:dyDescent="0.2">
      <c r="A287" t="s">
        <v>84</v>
      </c>
      <c r="B287">
        <v>2011</v>
      </c>
      <c r="C287" t="str">
        <f t="shared" si="4"/>
        <v>Michalowice2011</v>
      </c>
      <c r="D287">
        <v>1380.2550479740401</v>
      </c>
      <c r="E287">
        <v>1259.45318174064</v>
      </c>
    </row>
    <row r="288" spans="1:5" x14ac:dyDescent="0.2">
      <c r="A288" t="s">
        <v>84</v>
      </c>
      <c r="B288">
        <v>2012</v>
      </c>
      <c r="C288" t="str">
        <f t="shared" si="4"/>
        <v>Michalowice2012</v>
      </c>
      <c r="D288">
        <v>1582.6347767889899</v>
      </c>
      <c r="E288">
        <v>1492.14640456912</v>
      </c>
    </row>
    <row r="289" spans="1:5" x14ac:dyDescent="0.2">
      <c r="A289" t="s">
        <v>84</v>
      </c>
      <c r="B289">
        <v>2013</v>
      </c>
      <c r="C289" t="str">
        <f t="shared" si="4"/>
        <v>Michalowice2013</v>
      </c>
      <c r="D289">
        <v>1892.4470100521701</v>
      </c>
      <c r="E289">
        <v>1895.54844628054</v>
      </c>
    </row>
    <row r="290" spans="1:5" x14ac:dyDescent="0.2">
      <c r="A290" t="s">
        <v>84</v>
      </c>
      <c r="B290">
        <v>2014</v>
      </c>
      <c r="C290" t="str">
        <f t="shared" si="4"/>
        <v>Michalowice2014</v>
      </c>
      <c r="D290">
        <v>1643.9432556214999</v>
      </c>
      <c r="E290">
        <v>1448.65445990323</v>
      </c>
    </row>
    <row r="291" spans="1:5" x14ac:dyDescent="0.2">
      <c r="A291" t="s">
        <v>84</v>
      </c>
      <c r="B291">
        <v>2015</v>
      </c>
      <c r="C291" t="str">
        <f t="shared" si="4"/>
        <v>Michalowice2015</v>
      </c>
      <c r="D291">
        <v>2039.65364625142</v>
      </c>
      <c r="E291">
        <v>1997.1967876794199</v>
      </c>
    </row>
    <row r="292" spans="1:5" x14ac:dyDescent="0.2">
      <c r="A292" t="s">
        <v>84</v>
      </c>
      <c r="B292">
        <v>2017</v>
      </c>
      <c r="C292" t="str">
        <f t="shared" si="4"/>
        <v>Michalowice2017</v>
      </c>
      <c r="D292">
        <v>5199.0359302537399</v>
      </c>
      <c r="E292">
        <v>5465.3498493471698</v>
      </c>
    </row>
    <row r="293" spans="1:5" x14ac:dyDescent="0.2">
      <c r="A293" t="s">
        <v>84</v>
      </c>
      <c r="B293">
        <v>2018</v>
      </c>
      <c r="C293" t="str">
        <f t="shared" si="4"/>
        <v>Michalowice2018</v>
      </c>
      <c r="D293">
        <v>2239.6594039082602</v>
      </c>
      <c r="E293">
        <v>2292.0074996261301</v>
      </c>
    </row>
    <row r="294" spans="1:5" x14ac:dyDescent="0.2">
      <c r="A294" t="s">
        <v>85</v>
      </c>
      <c r="B294">
        <v>2008</v>
      </c>
      <c r="C294" t="str">
        <f t="shared" si="4"/>
        <v>Milanowek2008</v>
      </c>
      <c r="D294">
        <v>334.83479600037901</v>
      </c>
      <c r="E294">
        <v>355.747810094464</v>
      </c>
    </row>
    <row r="295" spans="1:5" x14ac:dyDescent="0.2">
      <c r="A295" t="s">
        <v>85</v>
      </c>
      <c r="B295">
        <v>2009</v>
      </c>
      <c r="C295" t="str">
        <f t="shared" si="4"/>
        <v>Milanowek2009</v>
      </c>
      <c r="D295">
        <v>217.25986616422099</v>
      </c>
      <c r="E295">
        <v>209.39009661835701</v>
      </c>
    </row>
    <row r="296" spans="1:5" x14ac:dyDescent="0.2">
      <c r="A296" t="s">
        <v>85</v>
      </c>
      <c r="B296">
        <v>2010</v>
      </c>
      <c r="C296" t="str">
        <f t="shared" si="4"/>
        <v>Milanowek2010</v>
      </c>
      <c r="D296">
        <v>649.21873815796403</v>
      </c>
      <c r="E296">
        <v>630.13045314145597</v>
      </c>
    </row>
    <row r="297" spans="1:5" x14ac:dyDescent="0.2">
      <c r="A297" t="s">
        <v>85</v>
      </c>
      <c r="B297">
        <v>2011</v>
      </c>
      <c r="C297" t="str">
        <f t="shared" si="4"/>
        <v>Milanowek2011</v>
      </c>
      <c r="D297">
        <v>545.88918029315903</v>
      </c>
      <c r="E297">
        <v>471.91261130903303</v>
      </c>
    </row>
    <row r="298" spans="1:5" x14ac:dyDescent="0.2">
      <c r="A298" t="s">
        <v>85</v>
      </c>
      <c r="B298">
        <v>2012</v>
      </c>
      <c r="C298" t="str">
        <f t="shared" si="4"/>
        <v>Milanowek2012</v>
      </c>
      <c r="D298">
        <v>740.82546667283702</v>
      </c>
      <c r="E298">
        <v>672.812685166915</v>
      </c>
    </row>
    <row r="299" spans="1:5" x14ac:dyDescent="0.2">
      <c r="A299" t="s">
        <v>85</v>
      </c>
      <c r="B299">
        <v>2013</v>
      </c>
      <c r="C299" t="str">
        <f t="shared" si="4"/>
        <v>Milanowek2013</v>
      </c>
      <c r="D299">
        <v>257.98007010717703</v>
      </c>
      <c r="E299">
        <v>227.02108342204301</v>
      </c>
    </row>
    <row r="300" spans="1:5" x14ac:dyDescent="0.2">
      <c r="A300" t="s">
        <v>85</v>
      </c>
      <c r="B300">
        <v>2014</v>
      </c>
      <c r="C300" t="str">
        <f t="shared" si="4"/>
        <v>Milanowek2014</v>
      </c>
      <c r="D300">
        <v>653.66342625464301</v>
      </c>
      <c r="E300">
        <v>589.966630635917</v>
      </c>
    </row>
    <row r="301" spans="1:5" x14ac:dyDescent="0.2">
      <c r="A301" t="s">
        <v>85</v>
      </c>
      <c r="B301">
        <v>2015</v>
      </c>
      <c r="C301" t="str">
        <f t="shared" si="4"/>
        <v>Milanowek2015</v>
      </c>
      <c r="D301">
        <v>981.15239532475096</v>
      </c>
      <c r="E301">
        <v>881.23378866338203</v>
      </c>
    </row>
    <row r="302" spans="1:5" x14ac:dyDescent="0.2">
      <c r="A302" t="s">
        <v>85</v>
      </c>
      <c r="B302">
        <v>2016</v>
      </c>
      <c r="C302" t="str">
        <f t="shared" si="4"/>
        <v>Milanowek2016</v>
      </c>
      <c r="D302">
        <v>977.94841024723905</v>
      </c>
      <c r="E302">
        <v>936.80047921245102</v>
      </c>
    </row>
    <row r="303" spans="1:5" x14ac:dyDescent="0.2">
      <c r="A303" t="s">
        <v>85</v>
      </c>
      <c r="B303">
        <v>2017</v>
      </c>
      <c r="C303" t="str">
        <f t="shared" si="4"/>
        <v>Milanowek2017</v>
      </c>
      <c r="D303">
        <v>871.68234259726501</v>
      </c>
      <c r="E303">
        <v>821.11756897708801</v>
      </c>
    </row>
    <row r="304" spans="1:5" x14ac:dyDescent="0.2">
      <c r="A304" t="s">
        <v>85</v>
      </c>
      <c r="B304">
        <v>2018</v>
      </c>
      <c r="C304" t="str">
        <f t="shared" si="4"/>
        <v>Milanowek2018</v>
      </c>
      <c r="D304">
        <v>952.86153122841904</v>
      </c>
      <c r="E304">
        <v>920.93513269988102</v>
      </c>
    </row>
    <row r="305" spans="1:5" x14ac:dyDescent="0.2">
      <c r="A305" t="s">
        <v>85</v>
      </c>
      <c r="B305">
        <v>2019</v>
      </c>
      <c r="C305" t="str">
        <f t="shared" si="4"/>
        <v>Milanowek2019</v>
      </c>
      <c r="D305">
        <v>1648.3825605049601</v>
      </c>
      <c r="E305">
        <v>1575.4262596374499</v>
      </c>
    </row>
    <row r="306" spans="1:5" x14ac:dyDescent="0.2">
      <c r="A306" t="s">
        <v>15</v>
      </c>
      <c r="B306">
        <v>2008</v>
      </c>
      <c r="C306" t="str">
        <f t="shared" si="4"/>
        <v>Mrozy2008</v>
      </c>
      <c r="D306">
        <v>64.545669931517693</v>
      </c>
      <c r="E306">
        <v>38.288114976071299</v>
      </c>
    </row>
    <row r="307" spans="1:5" x14ac:dyDescent="0.2">
      <c r="A307" t="s">
        <v>15</v>
      </c>
      <c r="B307">
        <v>2009</v>
      </c>
      <c r="C307" t="str">
        <f t="shared" si="4"/>
        <v>Mrozy2009</v>
      </c>
      <c r="D307">
        <v>70.595869737650901</v>
      </c>
      <c r="E307">
        <v>44.916304945894701</v>
      </c>
    </row>
    <row r="308" spans="1:5" x14ac:dyDescent="0.2">
      <c r="A308" t="s">
        <v>15</v>
      </c>
      <c r="B308">
        <v>2010</v>
      </c>
      <c r="C308" t="str">
        <f t="shared" si="4"/>
        <v>Mrozy2010</v>
      </c>
      <c r="D308">
        <v>76.205749894743505</v>
      </c>
      <c r="E308">
        <v>46.238141915126</v>
      </c>
    </row>
    <row r="309" spans="1:5" x14ac:dyDescent="0.2">
      <c r="A309" t="s">
        <v>15</v>
      </c>
      <c r="B309">
        <v>2011</v>
      </c>
      <c r="C309" t="str">
        <f t="shared" si="4"/>
        <v>Mrozy2011</v>
      </c>
      <c r="D309">
        <v>68.087577506858693</v>
      </c>
      <c r="E309">
        <v>56.168799554875399</v>
      </c>
    </row>
    <row r="310" spans="1:5" x14ac:dyDescent="0.2">
      <c r="A310" t="s">
        <v>15</v>
      </c>
      <c r="B310">
        <v>2012</v>
      </c>
      <c r="C310" t="str">
        <f t="shared" si="4"/>
        <v>Mrozy2012</v>
      </c>
      <c r="D310">
        <v>93.9912888770547</v>
      </c>
      <c r="E310">
        <v>40.128824286970698</v>
      </c>
    </row>
    <row r="311" spans="1:5" x14ac:dyDescent="0.2">
      <c r="A311" t="s">
        <v>15</v>
      </c>
      <c r="B311">
        <v>2013</v>
      </c>
      <c r="C311" t="str">
        <f t="shared" si="4"/>
        <v>Mrozy2013</v>
      </c>
      <c r="D311">
        <v>97.985779800004707</v>
      </c>
      <c r="E311">
        <v>53.712335903366103</v>
      </c>
    </row>
    <row r="312" spans="1:5" x14ac:dyDescent="0.2">
      <c r="A312" t="s">
        <v>15</v>
      </c>
      <c r="B312">
        <v>2015</v>
      </c>
      <c r="C312" t="str">
        <f t="shared" si="4"/>
        <v>Mrozy2015</v>
      </c>
      <c r="D312">
        <v>120.62654931561001</v>
      </c>
      <c r="E312">
        <v>83.572962208799694</v>
      </c>
    </row>
    <row r="313" spans="1:5" x14ac:dyDescent="0.2">
      <c r="A313" t="s">
        <v>15</v>
      </c>
      <c r="B313">
        <v>2016</v>
      </c>
      <c r="C313" t="str">
        <f t="shared" si="4"/>
        <v>Mrozy2016</v>
      </c>
      <c r="D313">
        <v>113.350066313479</v>
      </c>
      <c r="E313">
        <v>46.5657741559953</v>
      </c>
    </row>
    <row r="314" spans="1:5" x14ac:dyDescent="0.2">
      <c r="A314" t="s">
        <v>15</v>
      </c>
      <c r="B314">
        <v>2017</v>
      </c>
      <c r="C314" t="str">
        <f t="shared" si="4"/>
        <v>Mrozy2017</v>
      </c>
      <c r="D314">
        <v>84.632983095004903</v>
      </c>
      <c r="E314">
        <v>46.848868730168597</v>
      </c>
    </row>
    <row r="315" spans="1:5" x14ac:dyDescent="0.2">
      <c r="A315" t="s">
        <v>15</v>
      </c>
      <c r="B315">
        <v>2018</v>
      </c>
      <c r="C315" t="str">
        <f t="shared" si="4"/>
        <v>Mrozy2018</v>
      </c>
      <c r="D315">
        <v>86.215250723526907</v>
      </c>
      <c r="E315">
        <v>59.3854375417501</v>
      </c>
    </row>
    <row r="316" spans="1:5" x14ac:dyDescent="0.2">
      <c r="A316" t="s">
        <v>15</v>
      </c>
      <c r="B316">
        <v>2019</v>
      </c>
      <c r="C316" t="str">
        <f t="shared" si="4"/>
        <v>Mrozy2019</v>
      </c>
      <c r="D316">
        <v>993.79714027343095</v>
      </c>
      <c r="E316">
        <v>998.445653104499</v>
      </c>
    </row>
    <row r="317" spans="1:5" x14ac:dyDescent="0.2">
      <c r="A317" t="s">
        <v>86</v>
      </c>
      <c r="B317">
        <v>2009</v>
      </c>
      <c r="C317" t="str">
        <f t="shared" si="4"/>
        <v>NDM2009</v>
      </c>
      <c r="D317">
        <v>3245.8590443589001</v>
      </c>
      <c r="E317">
        <v>4000</v>
      </c>
    </row>
    <row r="318" spans="1:5" x14ac:dyDescent="0.2">
      <c r="A318" t="s">
        <v>86</v>
      </c>
      <c r="B318">
        <v>2010</v>
      </c>
      <c r="C318" t="str">
        <f t="shared" si="4"/>
        <v>NDM2010</v>
      </c>
      <c r="D318">
        <v>3044.1856493576602</v>
      </c>
      <c r="E318">
        <v>3212.0170488262502</v>
      </c>
    </row>
    <row r="319" spans="1:5" x14ac:dyDescent="0.2">
      <c r="A319" t="s">
        <v>86</v>
      </c>
      <c r="B319">
        <v>2011</v>
      </c>
      <c r="C319" t="str">
        <f t="shared" si="4"/>
        <v>NDM2011</v>
      </c>
      <c r="D319">
        <v>3670.7940648560598</v>
      </c>
      <c r="E319">
        <v>3844.2921670292899</v>
      </c>
    </row>
    <row r="320" spans="1:5" x14ac:dyDescent="0.2">
      <c r="A320" t="s">
        <v>86</v>
      </c>
      <c r="B320">
        <v>2012</v>
      </c>
      <c r="C320" t="str">
        <f t="shared" si="4"/>
        <v>NDM2012</v>
      </c>
      <c r="D320">
        <v>3438.92039137747</v>
      </c>
      <c r="E320">
        <v>3725.5948472059999</v>
      </c>
    </row>
    <row r="321" spans="1:5" x14ac:dyDescent="0.2">
      <c r="A321" t="s">
        <v>86</v>
      </c>
      <c r="B321">
        <v>2013</v>
      </c>
      <c r="C321" t="str">
        <f t="shared" si="4"/>
        <v>NDM2013</v>
      </c>
      <c r="D321">
        <v>3042.05464037923</v>
      </c>
      <c r="E321">
        <v>3244.59483674682</v>
      </c>
    </row>
    <row r="322" spans="1:5" x14ac:dyDescent="0.2">
      <c r="A322" t="s">
        <v>86</v>
      </c>
      <c r="B322">
        <v>2014</v>
      </c>
      <c r="C322" t="str">
        <f t="shared" si="4"/>
        <v>NDM2014</v>
      </c>
      <c r="D322">
        <v>3121.5179602079402</v>
      </c>
      <c r="E322">
        <v>3245.0120120470501</v>
      </c>
    </row>
    <row r="323" spans="1:5" x14ac:dyDescent="0.2">
      <c r="A323" t="s">
        <v>86</v>
      </c>
      <c r="B323">
        <v>2015</v>
      </c>
      <c r="C323" t="str">
        <f t="shared" ref="C323:C386" si="5">CONCATENATE(A323,B323)</f>
        <v>NDM2015</v>
      </c>
      <c r="D323">
        <v>2599.1269769474002</v>
      </c>
      <c r="E323">
        <v>3291.7274154920901</v>
      </c>
    </row>
    <row r="324" spans="1:5" x14ac:dyDescent="0.2">
      <c r="A324" t="s">
        <v>86</v>
      </c>
      <c r="B324">
        <v>2016</v>
      </c>
      <c r="C324" t="str">
        <f t="shared" si="5"/>
        <v>NDM2016</v>
      </c>
      <c r="D324">
        <v>2942.9558664860201</v>
      </c>
      <c r="E324">
        <v>3325.2233925857599</v>
      </c>
    </row>
    <row r="325" spans="1:5" x14ac:dyDescent="0.2">
      <c r="A325" t="s">
        <v>86</v>
      </c>
      <c r="B325">
        <v>2017</v>
      </c>
      <c r="C325" t="str">
        <f t="shared" si="5"/>
        <v>NDM2017</v>
      </c>
      <c r="D325">
        <v>2886.1759209857801</v>
      </c>
      <c r="E325">
        <v>3147.8881901088998</v>
      </c>
    </row>
    <row r="326" spans="1:5" x14ac:dyDescent="0.2">
      <c r="A326" t="s">
        <v>86</v>
      </c>
      <c r="B326">
        <v>2018</v>
      </c>
      <c r="C326" t="str">
        <f t="shared" si="5"/>
        <v>NDM2018</v>
      </c>
      <c r="D326">
        <v>3257.8566927966699</v>
      </c>
      <c r="E326">
        <v>3511.09845395504</v>
      </c>
    </row>
    <row r="327" spans="1:5" x14ac:dyDescent="0.2">
      <c r="A327" t="s">
        <v>86</v>
      </c>
      <c r="B327">
        <v>2019</v>
      </c>
      <c r="C327" t="str">
        <f t="shared" si="5"/>
        <v>NDM2019</v>
      </c>
      <c r="D327">
        <v>3629.1781663588499</v>
      </c>
      <c r="E327">
        <v>4057.36298248823</v>
      </c>
    </row>
    <row r="328" spans="1:5" x14ac:dyDescent="0.2">
      <c r="A328" t="s">
        <v>16</v>
      </c>
      <c r="B328">
        <v>2015</v>
      </c>
      <c r="C328" t="str">
        <f t="shared" si="5"/>
        <v>Nadarzyn2015</v>
      </c>
      <c r="D328">
        <v>109.589474783906</v>
      </c>
      <c r="E328">
        <v>102.98661174047299</v>
      </c>
    </row>
    <row r="329" spans="1:5" x14ac:dyDescent="0.2">
      <c r="A329" t="s">
        <v>16</v>
      </c>
      <c r="B329">
        <v>2016</v>
      </c>
      <c r="C329" t="str">
        <f t="shared" si="5"/>
        <v>Nadarzyn2016</v>
      </c>
      <c r="D329">
        <v>137.509879788299</v>
      </c>
      <c r="E329">
        <v>123.08219178082101</v>
      </c>
    </row>
    <row r="330" spans="1:5" x14ac:dyDescent="0.2">
      <c r="A330" t="s">
        <v>16</v>
      </c>
      <c r="B330">
        <v>2017</v>
      </c>
      <c r="C330" t="str">
        <f t="shared" si="5"/>
        <v>Nadarzyn2017</v>
      </c>
      <c r="D330">
        <v>156.52018234841401</v>
      </c>
      <c r="E330">
        <v>137.88186625966799</v>
      </c>
    </row>
    <row r="331" spans="1:5" x14ac:dyDescent="0.2">
      <c r="A331" t="s">
        <v>16</v>
      </c>
      <c r="B331">
        <v>2018</v>
      </c>
      <c r="C331" t="str">
        <f t="shared" si="5"/>
        <v>Nadarzyn2018</v>
      </c>
      <c r="D331">
        <v>664.81066703099305</v>
      </c>
      <c r="E331">
        <v>627.41310726399195</v>
      </c>
    </row>
    <row r="332" spans="1:5" x14ac:dyDescent="0.2">
      <c r="A332" t="s">
        <v>16</v>
      </c>
      <c r="B332">
        <v>2019</v>
      </c>
      <c r="C332" t="str">
        <f t="shared" si="5"/>
        <v>Nadarzyn2019</v>
      </c>
      <c r="D332">
        <v>170.71918299533499</v>
      </c>
      <c r="E332">
        <v>146.71390013495201</v>
      </c>
    </row>
    <row r="333" spans="1:5" x14ac:dyDescent="0.2">
      <c r="A333" t="s">
        <v>17</v>
      </c>
      <c r="B333">
        <v>2008</v>
      </c>
      <c r="C333" t="str">
        <f t="shared" si="5"/>
        <v>Nasielsk2008</v>
      </c>
      <c r="D333">
        <v>1628.2493100301499</v>
      </c>
      <c r="E333">
        <v>1638.4203304071</v>
      </c>
    </row>
    <row r="334" spans="1:5" x14ac:dyDescent="0.2">
      <c r="A334" t="s">
        <v>17</v>
      </c>
      <c r="B334">
        <v>2009</v>
      </c>
      <c r="C334" t="str">
        <f t="shared" si="5"/>
        <v>Nasielsk2009</v>
      </c>
      <c r="D334">
        <v>2473.5857662651001</v>
      </c>
      <c r="E334">
        <v>2600</v>
      </c>
    </row>
    <row r="335" spans="1:5" x14ac:dyDescent="0.2">
      <c r="A335" t="s">
        <v>17</v>
      </c>
      <c r="B335">
        <v>2010</v>
      </c>
      <c r="C335" t="str">
        <f t="shared" si="5"/>
        <v>Nasielsk2010</v>
      </c>
      <c r="D335">
        <v>999.155459289124</v>
      </c>
      <c r="E335">
        <v>925.81854580979905</v>
      </c>
    </row>
    <row r="336" spans="1:5" x14ac:dyDescent="0.2">
      <c r="A336" t="s">
        <v>17</v>
      </c>
      <c r="B336">
        <v>2011</v>
      </c>
      <c r="C336" t="str">
        <f t="shared" si="5"/>
        <v>Nasielsk2011</v>
      </c>
      <c r="D336">
        <v>1147.35730360464</v>
      </c>
      <c r="E336">
        <v>1143.58671125909</v>
      </c>
    </row>
    <row r="337" spans="1:5" x14ac:dyDescent="0.2">
      <c r="A337" t="s">
        <v>17</v>
      </c>
      <c r="B337">
        <v>2012</v>
      </c>
      <c r="C337" t="str">
        <f t="shared" si="5"/>
        <v>Nasielsk2012</v>
      </c>
      <c r="D337">
        <v>1414.9156487135299</v>
      </c>
      <c r="E337">
        <v>1696.29060086205</v>
      </c>
    </row>
    <row r="338" spans="1:5" x14ac:dyDescent="0.2">
      <c r="A338" t="s">
        <v>17</v>
      </c>
      <c r="B338">
        <v>2013</v>
      </c>
      <c r="C338" t="str">
        <f t="shared" si="5"/>
        <v>Nasielsk2013</v>
      </c>
      <c r="D338">
        <v>1085.3665963928599</v>
      </c>
      <c r="E338">
        <v>1053.45808794041</v>
      </c>
    </row>
    <row r="339" spans="1:5" x14ac:dyDescent="0.2">
      <c r="A339" t="s">
        <v>17</v>
      </c>
      <c r="B339">
        <v>2014</v>
      </c>
      <c r="C339" t="str">
        <f t="shared" si="5"/>
        <v>Nasielsk2014</v>
      </c>
      <c r="D339">
        <v>103.20170989595</v>
      </c>
      <c r="E339">
        <v>67.866666666666603</v>
      </c>
    </row>
    <row r="340" spans="1:5" x14ac:dyDescent="0.2">
      <c r="A340" t="s">
        <v>17</v>
      </c>
      <c r="B340">
        <v>2015</v>
      </c>
      <c r="C340" t="str">
        <f t="shared" si="5"/>
        <v>Nasielsk2015</v>
      </c>
      <c r="D340">
        <v>808.28467097258397</v>
      </c>
      <c r="E340">
        <v>859.03469253461196</v>
      </c>
    </row>
    <row r="341" spans="1:5" x14ac:dyDescent="0.2">
      <c r="A341" t="s">
        <v>17</v>
      </c>
      <c r="B341">
        <v>2016</v>
      </c>
      <c r="C341" t="str">
        <f t="shared" si="5"/>
        <v>Nasielsk2016</v>
      </c>
      <c r="D341">
        <v>597.070232029056</v>
      </c>
      <c r="E341">
        <v>633.84983275809896</v>
      </c>
    </row>
    <row r="342" spans="1:5" x14ac:dyDescent="0.2">
      <c r="A342" t="s">
        <v>17</v>
      </c>
      <c r="B342">
        <v>2017</v>
      </c>
      <c r="C342" t="str">
        <f t="shared" si="5"/>
        <v>Nasielsk2017</v>
      </c>
      <c r="D342">
        <v>756.99926744054005</v>
      </c>
      <c r="E342">
        <v>743.65045795246203</v>
      </c>
    </row>
    <row r="343" spans="1:5" x14ac:dyDescent="0.2">
      <c r="A343" t="s">
        <v>17</v>
      </c>
      <c r="B343">
        <v>2018</v>
      </c>
      <c r="C343" t="str">
        <f t="shared" si="5"/>
        <v>Nasielsk2018</v>
      </c>
      <c r="D343">
        <v>438.72045532072599</v>
      </c>
      <c r="E343">
        <v>399.00381555985899</v>
      </c>
    </row>
    <row r="344" spans="1:5" x14ac:dyDescent="0.2">
      <c r="A344" t="s">
        <v>17</v>
      </c>
      <c r="B344">
        <v>2019</v>
      </c>
      <c r="C344" t="str">
        <f t="shared" si="5"/>
        <v>Nasielsk2019</v>
      </c>
      <c r="D344">
        <v>845.87621033247694</v>
      </c>
      <c r="E344">
        <v>769.66545445273198</v>
      </c>
    </row>
    <row r="345" spans="1:5" x14ac:dyDescent="0.2">
      <c r="A345" t="s">
        <v>87</v>
      </c>
      <c r="B345">
        <v>2008</v>
      </c>
      <c r="C345" t="str">
        <f t="shared" si="5"/>
        <v>Nieporet2008</v>
      </c>
      <c r="D345">
        <v>586.12516692906297</v>
      </c>
      <c r="E345">
        <v>446.982633097715</v>
      </c>
    </row>
    <row r="346" spans="1:5" x14ac:dyDescent="0.2">
      <c r="A346" t="s">
        <v>87</v>
      </c>
      <c r="B346">
        <v>2009</v>
      </c>
      <c r="C346" t="str">
        <f t="shared" si="5"/>
        <v>Nieporet2009</v>
      </c>
      <c r="D346">
        <v>583.52126925130096</v>
      </c>
      <c r="E346">
        <v>560.68300522298102</v>
      </c>
    </row>
    <row r="347" spans="1:5" x14ac:dyDescent="0.2">
      <c r="A347" t="s">
        <v>87</v>
      </c>
      <c r="B347">
        <v>2010</v>
      </c>
      <c r="C347" t="str">
        <f t="shared" si="5"/>
        <v>Nieporet2010</v>
      </c>
      <c r="D347">
        <v>484.47535051046299</v>
      </c>
      <c r="E347">
        <v>402.168435582136</v>
      </c>
    </row>
    <row r="348" spans="1:5" x14ac:dyDescent="0.2">
      <c r="A348" t="s">
        <v>87</v>
      </c>
      <c r="B348">
        <v>2011</v>
      </c>
      <c r="C348" t="str">
        <f t="shared" si="5"/>
        <v>Nieporet2011</v>
      </c>
      <c r="D348">
        <v>422.19228067495101</v>
      </c>
      <c r="E348">
        <v>350.95806168215603</v>
      </c>
    </row>
    <row r="349" spans="1:5" x14ac:dyDescent="0.2">
      <c r="A349" t="s">
        <v>87</v>
      </c>
      <c r="B349">
        <v>2012</v>
      </c>
      <c r="C349" t="str">
        <f t="shared" si="5"/>
        <v>Nieporet2012</v>
      </c>
      <c r="D349">
        <v>488.48816613349902</v>
      </c>
      <c r="E349">
        <v>409.74415222904702</v>
      </c>
    </row>
    <row r="350" spans="1:5" x14ac:dyDescent="0.2">
      <c r="A350" t="s">
        <v>87</v>
      </c>
      <c r="B350">
        <v>2013</v>
      </c>
      <c r="C350" t="str">
        <f t="shared" si="5"/>
        <v>Nieporet2013</v>
      </c>
      <c r="D350">
        <v>384.89998200307099</v>
      </c>
      <c r="E350">
        <v>293.267584001562</v>
      </c>
    </row>
    <row r="351" spans="1:5" x14ac:dyDescent="0.2">
      <c r="A351" t="s">
        <v>87</v>
      </c>
      <c r="B351">
        <v>2014</v>
      </c>
      <c r="C351" t="str">
        <f t="shared" si="5"/>
        <v>Nieporet2014</v>
      </c>
      <c r="D351">
        <v>374.38174186825802</v>
      </c>
      <c r="E351">
        <v>291.04531341537199</v>
      </c>
    </row>
    <row r="352" spans="1:5" x14ac:dyDescent="0.2">
      <c r="A352" t="s">
        <v>87</v>
      </c>
      <c r="B352">
        <v>2015</v>
      </c>
      <c r="C352" t="str">
        <f t="shared" si="5"/>
        <v>Nieporet2015</v>
      </c>
      <c r="D352">
        <v>539.55293510902004</v>
      </c>
      <c r="E352">
        <v>427.033247944057</v>
      </c>
    </row>
    <row r="353" spans="1:5" x14ac:dyDescent="0.2">
      <c r="A353" t="s">
        <v>87</v>
      </c>
      <c r="B353">
        <v>2016</v>
      </c>
      <c r="C353" t="str">
        <f t="shared" si="5"/>
        <v>Nieporet2016</v>
      </c>
      <c r="D353">
        <v>307.697883350761</v>
      </c>
      <c r="E353">
        <v>198.953019887441</v>
      </c>
    </row>
    <row r="354" spans="1:5" x14ac:dyDescent="0.2">
      <c r="A354" t="s">
        <v>87</v>
      </c>
      <c r="B354">
        <v>2017</v>
      </c>
      <c r="C354" t="str">
        <f t="shared" si="5"/>
        <v>Nieporet2017</v>
      </c>
      <c r="D354">
        <v>627.60385658570999</v>
      </c>
      <c r="E354">
        <v>543.23934982121705</v>
      </c>
    </row>
    <row r="355" spans="1:5" x14ac:dyDescent="0.2">
      <c r="A355" t="s">
        <v>87</v>
      </c>
      <c r="B355">
        <v>2018</v>
      </c>
      <c r="C355" t="str">
        <f t="shared" si="5"/>
        <v>Nieporet2018</v>
      </c>
      <c r="D355">
        <v>982.91287355008501</v>
      </c>
      <c r="E355">
        <v>1015.5650596048901</v>
      </c>
    </row>
    <row r="356" spans="1:5" x14ac:dyDescent="0.2">
      <c r="A356" t="s">
        <v>87</v>
      </c>
      <c r="B356">
        <v>2019</v>
      </c>
      <c r="C356" t="str">
        <f t="shared" si="5"/>
        <v>Nieporet2019</v>
      </c>
      <c r="D356">
        <v>967.50355199440105</v>
      </c>
      <c r="E356">
        <v>951.97974787492103</v>
      </c>
    </row>
    <row r="357" spans="1:5" x14ac:dyDescent="0.2">
      <c r="A357" t="s">
        <v>19</v>
      </c>
      <c r="B357">
        <v>2008</v>
      </c>
      <c r="C357" t="str">
        <f t="shared" si="5"/>
        <v>Otwock2008</v>
      </c>
      <c r="D357">
        <v>231.028148750469</v>
      </c>
      <c r="E357">
        <v>217.52688172043</v>
      </c>
    </row>
    <row r="358" spans="1:5" x14ac:dyDescent="0.2">
      <c r="A358" t="s">
        <v>19</v>
      </c>
      <c r="B358">
        <v>2009</v>
      </c>
      <c r="C358" t="str">
        <f t="shared" si="5"/>
        <v>Otwock2009</v>
      </c>
      <c r="D358">
        <v>269.945733972212</v>
      </c>
      <c r="E358">
        <v>241.31278473631599</v>
      </c>
    </row>
    <row r="359" spans="1:5" x14ac:dyDescent="0.2">
      <c r="A359" t="s">
        <v>19</v>
      </c>
      <c r="B359">
        <v>2011</v>
      </c>
      <c r="C359" t="str">
        <f t="shared" si="5"/>
        <v>Otwock2011</v>
      </c>
      <c r="D359">
        <v>365.26154512756398</v>
      </c>
      <c r="E359">
        <v>315.66854855586701</v>
      </c>
    </row>
    <row r="360" spans="1:5" x14ac:dyDescent="0.2">
      <c r="A360" t="s">
        <v>19</v>
      </c>
      <c r="B360">
        <v>2012</v>
      </c>
      <c r="C360" t="str">
        <f t="shared" si="5"/>
        <v>Otwock2012</v>
      </c>
      <c r="D360">
        <v>677.20947945107696</v>
      </c>
      <c r="E360">
        <v>575.926883126235</v>
      </c>
    </row>
    <row r="361" spans="1:5" x14ac:dyDescent="0.2">
      <c r="A361" t="s">
        <v>19</v>
      </c>
      <c r="B361">
        <v>2013</v>
      </c>
      <c r="C361" t="str">
        <f t="shared" si="5"/>
        <v>Otwock2013</v>
      </c>
      <c r="D361">
        <v>455.96367598097601</v>
      </c>
      <c r="E361">
        <v>281.89779474130597</v>
      </c>
    </row>
    <row r="362" spans="1:5" x14ac:dyDescent="0.2">
      <c r="A362" t="s">
        <v>19</v>
      </c>
      <c r="B362">
        <v>2014</v>
      </c>
      <c r="C362" t="str">
        <f t="shared" si="5"/>
        <v>Otwock2014</v>
      </c>
      <c r="D362">
        <v>394.18125232333301</v>
      </c>
      <c r="E362">
        <v>300.44741242284499</v>
      </c>
    </row>
    <row r="363" spans="1:5" x14ac:dyDescent="0.2">
      <c r="A363" t="s">
        <v>19</v>
      </c>
      <c r="B363">
        <v>2015</v>
      </c>
      <c r="C363" t="str">
        <f t="shared" si="5"/>
        <v>Otwock2015</v>
      </c>
      <c r="D363">
        <v>429.66830617956799</v>
      </c>
      <c r="E363">
        <v>324.347083112017</v>
      </c>
    </row>
    <row r="364" spans="1:5" x14ac:dyDescent="0.2">
      <c r="A364" t="s">
        <v>19</v>
      </c>
      <c r="B364">
        <v>2016</v>
      </c>
      <c r="C364" t="str">
        <f t="shared" si="5"/>
        <v>Otwock2016</v>
      </c>
      <c r="D364">
        <v>583.53138527936301</v>
      </c>
      <c r="E364">
        <v>449.587557145696</v>
      </c>
    </row>
    <row r="365" spans="1:5" x14ac:dyDescent="0.2">
      <c r="A365" t="s">
        <v>19</v>
      </c>
      <c r="B365">
        <v>2017</v>
      </c>
      <c r="C365" t="str">
        <f t="shared" si="5"/>
        <v>Otwock2017</v>
      </c>
      <c r="D365">
        <v>406.34312267431301</v>
      </c>
      <c r="E365">
        <v>289.391473944555</v>
      </c>
    </row>
    <row r="366" spans="1:5" x14ac:dyDescent="0.2">
      <c r="A366" t="s">
        <v>19</v>
      </c>
      <c r="B366">
        <v>2018</v>
      </c>
      <c r="C366" t="str">
        <f t="shared" si="5"/>
        <v>Otwock2018</v>
      </c>
      <c r="D366">
        <v>520.65830804658799</v>
      </c>
      <c r="E366">
        <v>433.660666647006</v>
      </c>
    </row>
    <row r="367" spans="1:5" x14ac:dyDescent="0.2">
      <c r="A367" t="s">
        <v>19</v>
      </c>
      <c r="B367">
        <v>2019</v>
      </c>
      <c r="C367" t="str">
        <f t="shared" si="5"/>
        <v>Otwock2019</v>
      </c>
      <c r="D367">
        <v>541.98989186167296</v>
      </c>
      <c r="E367">
        <v>380.77809520815401</v>
      </c>
    </row>
    <row r="368" spans="1:5" x14ac:dyDescent="0.2">
      <c r="A368" t="s">
        <v>88</v>
      </c>
      <c r="B368">
        <v>2008</v>
      </c>
      <c r="C368" t="str">
        <f t="shared" si="5"/>
        <v>OzarowMazowiecki2008</v>
      </c>
      <c r="D368">
        <v>3371.5996022592999</v>
      </c>
      <c r="E368">
        <v>3003.4274755410802</v>
      </c>
    </row>
    <row r="369" spans="1:5" x14ac:dyDescent="0.2">
      <c r="A369" t="s">
        <v>88</v>
      </c>
      <c r="B369">
        <v>2009</v>
      </c>
      <c r="C369" t="str">
        <f t="shared" si="5"/>
        <v>OzarowMazowiecki2009</v>
      </c>
      <c r="D369">
        <v>798.62987641034294</v>
      </c>
      <c r="E369">
        <v>848.77840329854598</v>
      </c>
    </row>
    <row r="370" spans="1:5" x14ac:dyDescent="0.2">
      <c r="A370" t="s">
        <v>88</v>
      </c>
      <c r="B370">
        <v>2010</v>
      </c>
      <c r="C370" t="str">
        <f t="shared" si="5"/>
        <v>OzarowMazowiecki2010</v>
      </c>
      <c r="D370">
        <v>2397.2590743974501</v>
      </c>
      <c r="E370">
        <v>2497.4926124333801</v>
      </c>
    </row>
    <row r="371" spans="1:5" x14ac:dyDescent="0.2">
      <c r="A371" t="s">
        <v>88</v>
      </c>
      <c r="B371">
        <v>2011</v>
      </c>
      <c r="C371" t="str">
        <f t="shared" si="5"/>
        <v>OzarowMazowiecki2011</v>
      </c>
      <c r="D371">
        <v>3497.58690163953</v>
      </c>
      <c r="E371">
        <v>3466.1822693435201</v>
      </c>
    </row>
    <row r="372" spans="1:5" x14ac:dyDescent="0.2">
      <c r="A372" t="s">
        <v>88</v>
      </c>
      <c r="B372">
        <v>2012</v>
      </c>
      <c r="C372" t="str">
        <f t="shared" si="5"/>
        <v>OzarowMazowiecki2012</v>
      </c>
      <c r="D372">
        <v>3893.50378193505</v>
      </c>
      <c r="E372">
        <v>3837.31925897571</v>
      </c>
    </row>
    <row r="373" spans="1:5" x14ac:dyDescent="0.2">
      <c r="A373" t="s">
        <v>88</v>
      </c>
      <c r="B373">
        <v>2013</v>
      </c>
      <c r="C373" t="str">
        <f t="shared" si="5"/>
        <v>OzarowMazowiecki2013</v>
      </c>
      <c r="D373">
        <v>3948.8647484252401</v>
      </c>
      <c r="E373">
        <v>3839.98894464563</v>
      </c>
    </row>
    <row r="374" spans="1:5" x14ac:dyDescent="0.2">
      <c r="A374" t="s">
        <v>88</v>
      </c>
      <c r="B374">
        <v>2014</v>
      </c>
      <c r="C374" t="str">
        <f t="shared" si="5"/>
        <v>OzarowMazowiecki2014</v>
      </c>
      <c r="D374">
        <v>3946.4917862245502</v>
      </c>
      <c r="E374">
        <v>3903.3159179091599</v>
      </c>
    </row>
    <row r="375" spans="1:5" x14ac:dyDescent="0.2">
      <c r="A375" t="s">
        <v>88</v>
      </c>
      <c r="B375">
        <v>2015</v>
      </c>
      <c r="C375" t="str">
        <f t="shared" si="5"/>
        <v>OzarowMazowiecki2015</v>
      </c>
      <c r="D375">
        <v>200.16395288328499</v>
      </c>
      <c r="E375">
        <v>198</v>
      </c>
    </row>
    <row r="376" spans="1:5" x14ac:dyDescent="0.2">
      <c r="A376" t="s">
        <v>88</v>
      </c>
      <c r="B376">
        <v>2016</v>
      </c>
      <c r="C376" t="str">
        <f t="shared" si="5"/>
        <v>OzarowMazowiecki2016</v>
      </c>
      <c r="D376">
        <v>787.68267502385299</v>
      </c>
      <c r="E376">
        <v>309.85521266493799</v>
      </c>
    </row>
    <row r="377" spans="1:5" x14ac:dyDescent="0.2">
      <c r="A377" t="s">
        <v>88</v>
      </c>
      <c r="B377">
        <v>2017</v>
      </c>
      <c r="C377" t="str">
        <f t="shared" si="5"/>
        <v>OzarowMazowiecki2017</v>
      </c>
      <c r="D377">
        <v>2556.5049744072799</v>
      </c>
      <c r="E377">
        <v>2751.7542248101099</v>
      </c>
    </row>
    <row r="378" spans="1:5" x14ac:dyDescent="0.2">
      <c r="A378" t="s">
        <v>88</v>
      </c>
      <c r="B378">
        <v>2018</v>
      </c>
      <c r="C378" t="str">
        <f t="shared" si="5"/>
        <v>OzarowMazowiecki2018</v>
      </c>
      <c r="D378">
        <v>3706.0042923486499</v>
      </c>
      <c r="E378">
        <v>4414.8045692287196</v>
      </c>
    </row>
    <row r="379" spans="1:5" x14ac:dyDescent="0.2">
      <c r="A379" t="s">
        <v>88</v>
      </c>
      <c r="B379">
        <v>2019</v>
      </c>
      <c r="C379" t="str">
        <f t="shared" si="5"/>
        <v>OzarowMazowiecki2019</v>
      </c>
      <c r="D379">
        <v>3053.0889864850901</v>
      </c>
      <c r="E379">
        <v>3195.4748049824898</v>
      </c>
    </row>
    <row r="380" spans="1:5" x14ac:dyDescent="0.2">
      <c r="A380" t="s">
        <v>20</v>
      </c>
      <c r="B380">
        <v>2008</v>
      </c>
      <c r="C380" t="str">
        <f t="shared" si="5"/>
        <v>Piaseczno2008</v>
      </c>
      <c r="D380">
        <v>3965.8342299790302</v>
      </c>
      <c r="E380">
        <v>3814.4257701956199</v>
      </c>
    </row>
    <row r="381" spans="1:5" x14ac:dyDescent="0.2">
      <c r="A381" t="s">
        <v>20</v>
      </c>
      <c r="B381">
        <v>2009</v>
      </c>
      <c r="C381" t="str">
        <f t="shared" si="5"/>
        <v>Piaseczno2009</v>
      </c>
      <c r="D381">
        <v>4507.7565319024798</v>
      </c>
      <c r="E381">
        <v>4674.9911823820003</v>
      </c>
    </row>
    <row r="382" spans="1:5" x14ac:dyDescent="0.2">
      <c r="A382" t="s">
        <v>20</v>
      </c>
      <c r="B382">
        <v>2010</v>
      </c>
      <c r="C382" t="str">
        <f t="shared" si="5"/>
        <v>Piaseczno2010</v>
      </c>
      <c r="D382">
        <v>4261.5190823434004</v>
      </c>
      <c r="E382">
        <v>3702.0212674987101</v>
      </c>
    </row>
    <row r="383" spans="1:5" x14ac:dyDescent="0.2">
      <c r="A383" t="s">
        <v>20</v>
      </c>
      <c r="B383">
        <v>2011</v>
      </c>
      <c r="C383" t="str">
        <f t="shared" si="5"/>
        <v>Piaseczno2011</v>
      </c>
      <c r="D383">
        <v>4158.52042811519</v>
      </c>
      <c r="E383">
        <v>4136.0526944066196</v>
      </c>
    </row>
    <row r="384" spans="1:5" x14ac:dyDescent="0.2">
      <c r="A384" t="s">
        <v>20</v>
      </c>
      <c r="B384">
        <v>2012</v>
      </c>
      <c r="C384" t="str">
        <f t="shared" si="5"/>
        <v>Piaseczno2012</v>
      </c>
      <c r="D384">
        <v>4278.2146031485199</v>
      </c>
      <c r="E384">
        <v>4376.34927451363</v>
      </c>
    </row>
    <row r="385" spans="1:5" x14ac:dyDescent="0.2">
      <c r="A385" t="s">
        <v>20</v>
      </c>
      <c r="B385">
        <v>2013</v>
      </c>
      <c r="C385" t="str">
        <f t="shared" si="5"/>
        <v>Piaseczno2013</v>
      </c>
      <c r="D385">
        <v>4113.5177213486604</v>
      </c>
      <c r="E385">
        <v>4278.1982735234296</v>
      </c>
    </row>
    <row r="386" spans="1:5" x14ac:dyDescent="0.2">
      <c r="A386" t="s">
        <v>20</v>
      </c>
      <c r="B386">
        <v>2014</v>
      </c>
      <c r="C386" t="str">
        <f t="shared" si="5"/>
        <v>Piaseczno2014</v>
      </c>
      <c r="D386">
        <v>3650.0888988086899</v>
      </c>
      <c r="E386">
        <v>3820.6010565011702</v>
      </c>
    </row>
    <row r="387" spans="1:5" x14ac:dyDescent="0.2">
      <c r="A387" t="s">
        <v>20</v>
      </c>
      <c r="B387">
        <v>2015</v>
      </c>
      <c r="C387" t="str">
        <f t="shared" ref="C387:C450" si="6">CONCATENATE(A387,B387)</f>
        <v>Piaseczno2015</v>
      </c>
      <c r="D387">
        <v>3348.0366216581301</v>
      </c>
      <c r="E387">
        <v>3412.6696539791301</v>
      </c>
    </row>
    <row r="388" spans="1:5" x14ac:dyDescent="0.2">
      <c r="A388" t="s">
        <v>20</v>
      </c>
      <c r="B388">
        <v>2016</v>
      </c>
      <c r="C388" t="str">
        <f t="shared" si="6"/>
        <v>Piaseczno2016</v>
      </c>
      <c r="D388">
        <v>3194.5446462377199</v>
      </c>
      <c r="E388">
        <v>3226.4309112567298</v>
      </c>
    </row>
    <row r="389" spans="1:5" x14ac:dyDescent="0.2">
      <c r="A389" t="s">
        <v>20</v>
      </c>
      <c r="B389">
        <v>2017</v>
      </c>
      <c r="C389" t="str">
        <f t="shared" si="6"/>
        <v>Piaseczno2017</v>
      </c>
      <c r="D389">
        <v>3472.9110205203401</v>
      </c>
      <c r="E389">
        <v>3584.39564094973</v>
      </c>
    </row>
    <row r="390" spans="1:5" x14ac:dyDescent="0.2">
      <c r="A390" t="s">
        <v>20</v>
      </c>
      <c r="B390">
        <v>2018</v>
      </c>
      <c r="C390" t="str">
        <f t="shared" si="6"/>
        <v>Piaseczno2018</v>
      </c>
      <c r="D390">
        <v>3119.6402606534002</v>
      </c>
      <c r="E390">
        <v>3136.5005169604401</v>
      </c>
    </row>
    <row r="391" spans="1:5" x14ac:dyDescent="0.2">
      <c r="A391" t="s">
        <v>20</v>
      </c>
      <c r="B391">
        <v>2019</v>
      </c>
      <c r="C391" t="str">
        <f t="shared" si="6"/>
        <v>Piaseczno2019</v>
      </c>
      <c r="D391">
        <v>6297.3445387617603</v>
      </c>
      <c r="E391">
        <v>6438.0952380952403</v>
      </c>
    </row>
    <row r="392" spans="1:5" x14ac:dyDescent="0.2">
      <c r="A392" t="s">
        <v>89</v>
      </c>
      <c r="B392">
        <v>2008</v>
      </c>
      <c r="C392" t="str">
        <f t="shared" si="6"/>
        <v>Piastow2008</v>
      </c>
      <c r="D392">
        <v>4628.1428157451401</v>
      </c>
      <c r="E392">
        <v>4781.6016259113403</v>
      </c>
    </row>
    <row r="393" spans="1:5" x14ac:dyDescent="0.2">
      <c r="A393" t="s">
        <v>89</v>
      </c>
      <c r="B393">
        <v>2009</v>
      </c>
      <c r="C393" t="str">
        <f t="shared" si="6"/>
        <v>Piastow2009</v>
      </c>
      <c r="D393">
        <v>3526.2994612295802</v>
      </c>
      <c r="E393">
        <v>3533.8514168986799</v>
      </c>
    </row>
    <row r="394" spans="1:5" x14ac:dyDescent="0.2">
      <c r="A394" t="s">
        <v>89</v>
      </c>
      <c r="B394">
        <v>2010</v>
      </c>
      <c r="C394" t="str">
        <f t="shared" si="6"/>
        <v>Piastow2010</v>
      </c>
      <c r="D394">
        <v>4512.6428008318298</v>
      </c>
      <c r="E394">
        <v>4650.5452688743899</v>
      </c>
    </row>
    <row r="395" spans="1:5" x14ac:dyDescent="0.2">
      <c r="A395" t="s">
        <v>89</v>
      </c>
      <c r="B395">
        <v>2011</v>
      </c>
      <c r="C395" t="str">
        <f t="shared" si="6"/>
        <v>Piastow2011</v>
      </c>
      <c r="D395">
        <v>4512.9826207229498</v>
      </c>
      <c r="E395">
        <v>4443.5559502877404</v>
      </c>
    </row>
    <row r="396" spans="1:5" x14ac:dyDescent="0.2">
      <c r="A396" t="s">
        <v>89</v>
      </c>
      <c r="B396">
        <v>2012</v>
      </c>
      <c r="C396" t="str">
        <f t="shared" si="6"/>
        <v>Piastow2012</v>
      </c>
      <c r="D396">
        <v>4213.9235136381503</v>
      </c>
      <c r="E396">
        <v>4120.5439705612298</v>
      </c>
    </row>
    <row r="397" spans="1:5" x14ac:dyDescent="0.2">
      <c r="A397" t="s">
        <v>89</v>
      </c>
      <c r="B397">
        <v>2013</v>
      </c>
      <c r="C397" t="str">
        <f t="shared" si="6"/>
        <v>Piastow2013</v>
      </c>
      <c r="D397">
        <v>3482.23303911224</v>
      </c>
      <c r="E397">
        <v>3473.3788901780099</v>
      </c>
    </row>
    <row r="398" spans="1:5" x14ac:dyDescent="0.2">
      <c r="A398" t="s">
        <v>89</v>
      </c>
      <c r="B398">
        <v>2014</v>
      </c>
      <c r="C398" t="str">
        <f t="shared" si="6"/>
        <v>Piastow2014</v>
      </c>
      <c r="D398">
        <v>4657.4339651823502</v>
      </c>
      <c r="E398">
        <v>5069.5065652225603</v>
      </c>
    </row>
    <row r="399" spans="1:5" x14ac:dyDescent="0.2">
      <c r="A399" t="s">
        <v>89</v>
      </c>
      <c r="B399">
        <v>2015</v>
      </c>
      <c r="C399" t="str">
        <f t="shared" si="6"/>
        <v>Piastow2015</v>
      </c>
      <c r="D399">
        <v>4504.4751385678301</v>
      </c>
      <c r="E399">
        <v>4730.4380724080602</v>
      </c>
    </row>
    <row r="400" spans="1:5" x14ac:dyDescent="0.2">
      <c r="A400" t="s">
        <v>89</v>
      </c>
      <c r="B400">
        <v>2016</v>
      </c>
      <c r="C400" t="str">
        <f t="shared" si="6"/>
        <v>Piastow2016</v>
      </c>
      <c r="D400">
        <v>3532.6121269673599</v>
      </c>
      <c r="E400">
        <v>3535.19472050884</v>
      </c>
    </row>
    <row r="401" spans="1:5" x14ac:dyDescent="0.2">
      <c r="A401" t="s">
        <v>89</v>
      </c>
      <c r="B401">
        <v>2017</v>
      </c>
      <c r="C401" t="str">
        <f t="shared" si="6"/>
        <v>Piastow2017</v>
      </c>
      <c r="D401">
        <v>5460.0202982001101</v>
      </c>
      <c r="E401">
        <v>5768.8076800683803</v>
      </c>
    </row>
    <row r="402" spans="1:5" x14ac:dyDescent="0.2">
      <c r="A402" t="s">
        <v>89</v>
      </c>
      <c r="B402">
        <v>2018</v>
      </c>
      <c r="C402" t="str">
        <f t="shared" si="6"/>
        <v>Piastow2018</v>
      </c>
      <c r="D402">
        <v>3969.2647483006799</v>
      </c>
      <c r="E402">
        <v>3912.9657851419702</v>
      </c>
    </row>
    <row r="403" spans="1:5" x14ac:dyDescent="0.2">
      <c r="A403" t="s">
        <v>89</v>
      </c>
      <c r="B403">
        <v>2019</v>
      </c>
      <c r="C403" t="str">
        <f t="shared" si="6"/>
        <v>Piastow2019</v>
      </c>
      <c r="D403">
        <v>3915.1788460018702</v>
      </c>
      <c r="E403">
        <v>3831.8542361865502</v>
      </c>
    </row>
    <row r="404" spans="1:5" x14ac:dyDescent="0.2">
      <c r="A404" t="s">
        <v>90</v>
      </c>
      <c r="B404">
        <v>2013</v>
      </c>
      <c r="C404" t="str">
        <f t="shared" si="6"/>
        <v>PodkowaLesna2013</v>
      </c>
      <c r="D404">
        <v>532.71881933689303</v>
      </c>
      <c r="E404">
        <v>499.06425452276898</v>
      </c>
    </row>
    <row r="405" spans="1:5" x14ac:dyDescent="0.2">
      <c r="A405" t="s">
        <v>90</v>
      </c>
      <c r="B405">
        <v>2014</v>
      </c>
      <c r="C405" t="str">
        <f t="shared" si="6"/>
        <v>PodkowaLesna2014</v>
      </c>
      <c r="D405">
        <v>707.75266684652797</v>
      </c>
      <c r="E405">
        <v>642.09274673008304</v>
      </c>
    </row>
    <row r="406" spans="1:5" x14ac:dyDescent="0.2">
      <c r="A406" t="s">
        <v>90</v>
      </c>
      <c r="B406">
        <v>2015</v>
      </c>
      <c r="C406" t="str">
        <f t="shared" si="6"/>
        <v>PodkowaLesna2015</v>
      </c>
      <c r="D406">
        <v>526.76464341947803</v>
      </c>
      <c r="E406">
        <v>521.35054617676201</v>
      </c>
    </row>
    <row r="407" spans="1:5" x14ac:dyDescent="0.2">
      <c r="A407" t="s">
        <v>90</v>
      </c>
      <c r="B407">
        <v>2016</v>
      </c>
      <c r="C407" t="str">
        <f t="shared" si="6"/>
        <v>PodkowaLesna2016</v>
      </c>
      <c r="D407">
        <v>613.567863636683</v>
      </c>
      <c r="E407">
        <v>546.66666666666595</v>
      </c>
    </row>
    <row r="408" spans="1:5" x14ac:dyDescent="0.2">
      <c r="A408" t="s">
        <v>90</v>
      </c>
      <c r="B408">
        <v>2017</v>
      </c>
      <c r="C408" t="str">
        <f t="shared" si="6"/>
        <v>PodkowaLesna2017</v>
      </c>
      <c r="D408">
        <v>659.21359970437595</v>
      </c>
      <c r="E408">
        <v>593.25930531527297</v>
      </c>
    </row>
    <row r="409" spans="1:5" x14ac:dyDescent="0.2">
      <c r="A409" t="s">
        <v>90</v>
      </c>
      <c r="B409">
        <v>2018</v>
      </c>
      <c r="C409" t="str">
        <f t="shared" si="6"/>
        <v>PodkowaLesna2018</v>
      </c>
      <c r="D409">
        <v>607.87924484610403</v>
      </c>
      <c r="E409">
        <v>541.66666666666595</v>
      </c>
    </row>
    <row r="410" spans="1:5" x14ac:dyDescent="0.2">
      <c r="A410" t="s">
        <v>90</v>
      </c>
      <c r="B410">
        <v>2019</v>
      </c>
      <c r="C410" t="str">
        <f t="shared" si="6"/>
        <v>PodkowaLesna2019</v>
      </c>
      <c r="D410">
        <v>683.82230761523704</v>
      </c>
      <c r="E410">
        <v>582.09531509079795</v>
      </c>
    </row>
    <row r="411" spans="1:5" x14ac:dyDescent="0.2">
      <c r="A411" t="s">
        <v>91</v>
      </c>
      <c r="B411">
        <v>2010</v>
      </c>
      <c r="C411" t="str">
        <f t="shared" si="6"/>
        <v>Pomiechowek2010</v>
      </c>
      <c r="D411">
        <v>224.80915614852</v>
      </c>
      <c r="E411">
        <v>182.94000800307501</v>
      </c>
    </row>
    <row r="412" spans="1:5" x14ac:dyDescent="0.2">
      <c r="A412" t="s">
        <v>91</v>
      </c>
      <c r="B412">
        <v>2011</v>
      </c>
      <c r="C412" t="str">
        <f t="shared" si="6"/>
        <v>Pomiechowek2011</v>
      </c>
      <c r="D412">
        <v>154.49609671630401</v>
      </c>
      <c r="E412">
        <v>114.844358904834</v>
      </c>
    </row>
    <row r="413" spans="1:5" x14ac:dyDescent="0.2">
      <c r="A413" t="s">
        <v>91</v>
      </c>
      <c r="B413">
        <v>2012</v>
      </c>
      <c r="C413" t="str">
        <f t="shared" si="6"/>
        <v>Pomiechowek2012</v>
      </c>
      <c r="D413">
        <v>986.09083852240201</v>
      </c>
      <c r="E413">
        <v>1251.8727270812899</v>
      </c>
    </row>
    <row r="414" spans="1:5" x14ac:dyDescent="0.2">
      <c r="A414" t="s">
        <v>91</v>
      </c>
      <c r="B414">
        <v>2013</v>
      </c>
      <c r="C414" t="str">
        <f t="shared" si="6"/>
        <v>Pomiechowek2013</v>
      </c>
      <c r="D414">
        <v>132.759678395544</v>
      </c>
      <c r="E414">
        <v>97.174622603019102</v>
      </c>
    </row>
    <row r="415" spans="1:5" x14ac:dyDescent="0.2">
      <c r="A415" t="s">
        <v>91</v>
      </c>
      <c r="B415">
        <v>2014</v>
      </c>
      <c r="C415" t="str">
        <f t="shared" si="6"/>
        <v>Pomiechowek2014</v>
      </c>
      <c r="D415">
        <v>185.17070027285499</v>
      </c>
      <c r="E415">
        <v>144.40231422876701</v>
      </c>
    </row>
    <row r="416" spans="1:5" x14ac:dyDescent="0.2">
      <c r="A416" t="s">
        <v>91</v>
      </c>
      <c r="B416">
        <v>2015</v>
      </c>
      <c r="C416" t="str">
        <f t="shared" si="6"/>
        <v>Pomiechowek2015</v>
      </c>
      <c r="D416">
        <v>112.17379501563001</v>
      </c>
      <c r="E416">
        <v>95.262700975795994</v>
      </c>
    </row>
    <row r="417" spans="1:5" x14ac:dyDescent="0.2">
      <c r="A417" t="s">
        <v>91</v>
      </c>
      <c r="B417">
        <v>2016</v>
      </c>
      <c r="C417" t="str">
        <f t="shared" si="6"/>
        <v>Pomiechowek2016</v>
      </c>
      <c r="D417">
        <v>133.77098965841</v>
      </c>
      <c r="E417">
        <v>93.632707754722503</v>
      </c>
    </row>
    <row r="418" spans="1:5" x14ac:dyDescent="0.2">
      <c r="A418" t="s">
        <v>91</v>
      </c>
      <c r="B418">
        <v>2017</v>
      </c>
      <c r="C418" t="str">
        <f t="shared" si="6"/>
        <v>Pomiechowek2017</v>
      </c>
      <c r="D418">
        <v>162.33307301981401</v>
      </c>
      <c r="E418">
        <v>127.229431112616</v>
      </c>
    </row>
    <row r="419" spans="1:5" x14ac:dyDescent="0.2">
      <c r="A419" t="s">
        <v>91</v>
      </c>
      <c r="B419">
        <v>2018</v>
      </c>
      <c r="C419" t="str">
        <f t="shared" si="6"/>
        <v>Pomiechowek2018</v>
      </c>
      <c r="D419">
        <v>140.821129560516</v>
      </c>
      <c r="E419">
        <v>116.37564592747</v>
      </c>
    </row>
    <row r="420" spans="1:5" x14ac:dyDescent="0.2">
      <c r="A420" t="s">
        <v>91</v>
      </c>
      <c r="B420">
        <v>2019</v>
      </c>
      <c r="C420" t="str">
        <f t="shared" si="6"/>
        <v>Pomiechowek2019</v>
      </c>
      <c r="D420">
        <v>182.20100180301301</v>
      </c>
      <c r="E420">
        <v>127.072097272562</v>
      </c>
    </row>
    <row r="421" spans="1:5" x14ac:dyDescent="0.2">
      <c r="A421" t="s">
        <v>92</v>
      </c>
      <c r="B421">
        <v>2013</v>
      </c>
      <c r="C421" t="str">
        <f t="shared" si="6"/>
        <v>Poswietne2013</v>
      </c>
      <c r="D421">
        <v>49.413629530712903</v>
      </c>
      <c r="E421">
        <v>34.658511722731902</v>
      </c>
    </row>
    <row r="422" spans="1:5" x14ac:dyDescent="0.2">
      <c r="A422" t="s">
        <v>92</v>
      </c>
      <c r="B422">
        <v>2015</v>
      </c>
      <c r="C422" t="str">
        <f t="shared" si="6"/>
        <v>Poswietne2015</v>
      </c>
      <c r="D422">
        <v>37.820727595827002</v>
      </c>
      <c r="E422">
        <v>35.4166666666666</v>
      </c>
    </row>
    <row r="423" spans="1:5" x14ac:dyDescent="0.2">
      <c r="A423" t="s">
        <v>92</v>
      </c>
      <c r="B423">
        <v>2016</v>
      </c>
      <c r="C423" t="str">
        <f t="shared" si="6"/>
        <v>Poswietne2016</v>
      </c>
      <c r="D423">
        <v>37.697286801510103</v>
      </c>
      <c r="E423">
        <v>39.018952062430301</v>
      </c>
    </row>
    <row r="424" spans="1:5" x14ac:dyDescent="0.2">
      <c r="A424" t="s">
        <v>92</v>
      </c>
      <c r="B424">
        <v>2017</v>
      </c>
      <c r="C424" t="str">
        <f t="shared" si="6"/>
        <v>Poswietne2017</v>
      </c>
      <c r="D424">
        <v>37.739425493257997</v>
      </c>
      <c r="E424">
        <v>32.921810699588399</v>
      </c>
    </row>
    <row r="425" spans="1:5" x14ac:dyDescent="0.2">
      <c r="A425" t="s">
        <v>92</v>
      </c>
      <c r="B425">
        <v>2018</v>
      </c>
      <c r="C425" t="str">
        <f t="shared" si="6"/>
        <v>Poswietne2018</v>
      </c>
      <c r="D425">
        <v>69.884020559124707</v>
      </c>
      <c r="E425">
        <v>60.961410725765496</v>
      </c>
    </row>
    <row r="426" spans="1:5" x14ac:dyDescent="0.2">
      <c r="A426" t="s">
        <v>92</v>
      </c>
      <c r="B426">
        <v>2019</v>
      </c>
      <c r="C426" t="str">
        <f t="shared" si="6"/>
        <v>Poswietne2019</v>
      </c>
      <c r="D426">
        <v>52.266791378932297</v>
      </c>
      <c r="E426">
        <v>57</v>
      </c>
    </row>
    <row r="427" spans="1:5" x14ac:dyDescent="0.2">
      <c r="A427" t="s">
        <v>93</v>
      </c>
      <c r="B427">
        <v>2008</v>
      </c>
      <c r="C427" t="str">
        <f t="shared" si="6"/>
        <v>Prazmow2008</v>
      </c>
      <c r="D427">
        <v>268.33589128011698</v>
      </c>
      <c r="E427">
        <v>94.335753508291205</v>
      </c>
    </row>
    <row r="428" spans="1:5" x14ac:dyDescent="0.2">
      <c r="A428" t="s">
        <v>93</v>
      </c>
      <c r="B428">
        <v>2009</v>
      </c>
      <c r="C428" t="str">
        <f t="shared" si="6"/>
        <v>Prazmow2009</v>
      </c>
      <c r="D428">
        <v>277.77068347695501</v>
      </c>
      <c r="E428">
        <v>232.01407161976999</v>
      </c>
    </row>
    <row r="429" spans="1:5" x14ac:dyDescent="0.2">
      <c r="A429" t="s">
        <v>93</v>
      </c>
      <c r="B429">
        <v>2010</v>
      </c>
      <c r="C429" t="str">
        <f t="shared" si="6"/>
        <v>Prazmow2010</v>
      </c>
      <c r="D429">
        <v>411.63565678280497</v>
      </c>
      <c r="E429">
        <v>286.532951289398</v>
      </c>
    </row>
    <row r="430" spans="1:5" x14ac:dyDescent="0.2">
      <c r="A430" t="s">
        <v>93</v>
      </c>
      <c r="B430">
        <v>2012</v>
      </c>
      <c r="C430" t="str">
        <f t="shared" si="6"/>
        <v>Prazmow2012</v>
      </c>
      <c r="D430">
        <v>248.89635122720799</v>
      </c>
      <c r="E430">
        <v>214.583333333333</v>
      </c>
    </row>
    <row r="431" spans="1:5" x14ac:dyDescent="0.2">
      <c r="A431" t="s">
        <v>93</v>
      </c>
      <c r="B431">
        <v>2013</v>
      </c>
      <c r="C431" t="str">
        <f t="shared" si="6"/>
        <v>Prazmow2013</v>
      </c>
      <c r="D431">
        <v>260.98042955098401</v>
      </c>
      <c r="E431">
        <v>240.85659287776701</v>
      </c>
    </row>
    <row r="432" spans="1:5" x14ac:dyDescent="0.2">
      <c r="A432" t="s">
        <v>93</v>
      </c>
      <c r="B432">
        <v>2014</v>
      </c>
      <c r="C432" t="str">
        <f t="shared" si="6"/>
        <v>Prazmow2014</v>
      </c>
      <c r="D432">
        <v>214.430804135058</v>
      </c>
      <c r="E432">
        <v>145.26710402999001</v>
      </c>
    </row>
    <row r="433" spans="1:5" x14ac:dyDescent="0.2">
      <c r="A433" t="s">
        <v>93</v>
      </c>
      <c r="B433">
        <v>2015</v>
      </c>
      <c r="C433" t="str">
        <f t="shared" si="6"/>
        <v>Prazmow2015</v>
      </c>
      <c r="D433">
        <v>211.61118704494601</v>
      </c>
      <c r="E433">
        <v>179.985212941832</v>
      </c>
    </row>
    <row r="434" spans="1:5" x14ac:dyDescent="0.2">
      <c r="A434" t="s">
        <v>93</v>
      </c>
      <c r="B434">
        <v>2016</v>
      </c>
      <c r="C434" t="str">
        <f t="shared" si="6"/>
        <v>Prazmow2016</v>
      </c>
      <c r="D434">
        <v>212.009883803224</v>
      </c>
      <c r="E434">
        <v>157.22580130959301</v>
      </c>
    </row>
    <row r="435" spans="1:5" x14ac:dyDescent="0.2">
      <c r="A435" t="s">
        <v>93</v>
      </c>
      <c r="B435">
        <v>2017</v>
      </c>
      <c r="C435" t="str">
        <f t="shared" si="6"/>
        <v>Prazmow2017</v>
      </c>
      <c r="D435">
        <v>680.63103305054199</v>
      </c>
      <c r="E435">
        <v>667.50516711023397</v>
      </c>
    </row>
    <row r="436" spans="1:5" x14ac:dyDescent="0.2">
      <c r="A436" t="s">
        <v>93</v>
      </c>
      <c r="B436">
        <v>2018</v>
      </c>
      <c r="C436" t="str">
        <f t="shared" si="6"/>
        <v>Prazmow2018</v>
      </c>
      <c r="D436">
        <v>206.18759288556399</v>
      </c>
      <c r="E436">
        <v>177.73361411363399</v>
      </c>
    </row>
    <row r="437" spans="1:5" x14ac:dyDescent="0.2">
      <c r="A437" t="s">
        <v>94</v>
      </c>
      <c r="B437">
        <v>2008</v>
      </c>
      <c r="C437" t="str">
        <f t="shared" si="6"/>
        <v>Pruszkow2008</v>
      </c>
      <c r="D437">
        <v>5077.0428985087401</v>
      </c>
      <c r="E437">
        <v>5164.1677372860604</v>
      </c>
    </row>
    <row r="438" spans="1:5" x14ac:dyDescent="0.2">
      <c r="A438" t="s">
        <v>94</v>
      </c>
      <c r="B438">
        <v>2009</v>
      </c>
      <c r="C438" t="str">
        <f t="shared" si="6"/>
        <v>Pruszkow2009</v>
      </c>
      <c r="D438">
        <v>5020.4149984149599</v>
      </c>
      <c r="E438">
        <v>5100.9749277478704</v>
      </c>
    </row>
    <row r="439" spans="1:5" x14ac:dyDescent="0.2">
      <c r="A439" t="s">
        <v>94</v>
      </c>
      <c r="B439">
        <v>2010</v>
      </c>
      <c r="C439" t="str">
        <f t="shared" si="6"/>
        <v>Pruszkow2010</v>
      </c>
      <c r="D439">
        <v>4784.73801855079</v>
      </c>
      <c r="E439">
        <v>4865.2281908485302</v>
      </c>
    </row>
    <row r="440" spans="1:5" x14ac:dyDescent="0.2">
      <c r="A440" t="s">
        <v>94</v>
      </c>
      <c r="B440">
        <v>2011</v>
      </c>
      <c r="C440" t="str">
        <f t="shared" si="6"/>
        <v>Pruszkow2011</v>
      </c>
      <c r="D440">
        <v>4729.8210121187103</v>
      </c>
      <c r="E440">
        <v>4945.4129984947604</v>
      </c>
    </row>
    <row r="441" spans="1:5" x14ac:dyDescent="0.2">
      <c r="A441" t="s">
        <v>94</v>
      </c>
      <c r="B441">
        <v>2012</v>
      </c>
      <c r="C441" t="str">
        <f t="shared" si="6"/>
        <v>Pruszkow2012</v>
      </c>
      <c r="D441">
        <v>4965.10059780967</v>
      </c>
      <c r="E441">
        <v>5219.1940046238797</v>
      </c>
    </row>
    <row r="442" spans="1:5" x14ac:dyDescent="0.2">
      <c r="A442" t="s">
        <v>94</v>
      </c>
      <c r="B442">
        <v>2013</v>
      </c>
      <c r="C442" t="str">
        <f t="shared" si="6"/>
        <v>Pruszkow2013</v>
      </c>
      <c r="D442">
        <v>4594.8295420826198</v>
      </c>
      <c r="E442">
        <v>4968.6726653690002</v>
      </c>
    </row>
    <row r="443" spans="1:5" x14ac:dyDescent="0.2">
      <c r="A443" t="s">
        <v>94</v>
      </c>
      <c r="B443">
        <v>2014</v>
      </c>
      <c r="C443" t="str">
        <f t="shared" si="6"/>
        <v>Pruszkow2014</v>
      </c>
      <c r="D443">
        <v>4193.9988699882697</v>
      </c>
      <c r="E443">
        <v>4830.9992243418001</v>
      </c>
    </row>
    <row r="444" spans="1:5" x14ac:dyDescent="0.2">
      <c r="A444" t="s">
        <v>94</v>
      </c>
      <c r="B444">
        <v>2015</v>
      </c>
      <c r="C444" t="str">
        <f t="shared" si="6"/>
        <v>Pruszkow2015</v>
      </c>
      <c r="D444">
        <v>4227.2418028492402</v>
      </c>
      <c r="E444">
        <v>4630.59479588468</v>
      </c>
    </row>
    <row r="445" spans="1:5" x14ac:dyDescent="0.2">
      <c r="A445" t="s">
        <v>94</v>
      </c>
      <c r="B445">
        <v>2016</v>
      </c>
      <c r="C445" t="str">
        <f t="shared" si="6"/>
        <v>Pruszkow2016</v>
      </c>
      <c r="D445">
        <v>4342.1870424656399</v>
      </c>
      <c r="E445">
        <v>4513.8106582696601</v>
      </c>
    </row>
    <row r="446" spans="1:5" x14ac:dyDescent="0.2">
      <c r="A446" t="s">
        <v>94</v>
      </c>
      <c r="B446">
        <v>2017</v>
      </c>
      <c r="C446" t="str">
        <f t="shared" si="6"/>
        <v>Pruszkow2017</v>
      </c>
      <c r="D446">
        <v>4826.9127064978802</v>
      </c>
      <c r="E446">
        <v>5003.4379524638898</v>
      </c>
    </row>
    <row r="447" spans="1:5" x14ac:dyDescent="0.2">
      <c r="A447" t="s">
        <v>94</v>
      </c>
      <c r="B447">
        <v>2018</v>
      </c>
      <c r="C447" t="str">
        <f t="shared" si="6"/>
        <v>Pruszkow2018</v>
      </c>
      <c r="D447">
        <v>4867.97339672422</v>
      </c>
      <c r="E447">
        <v>4879.4406398718102</v>
      </c>
    </row>
    <row r="448" spans="1:5" x14ac:dyDescent="0.2">
      <c r="A448" t="s">
        <v>94</v>
      </c>
      <c r="B448">
        <v>2019</v>
      </c>
      <c r="C448" t="str">
        <f t="shared" si="6"/>
        <v>Pruszkow2019</v>
      </c>
      <c r="D448">
        <v>5309.2454264336402</v>
      </c>
      <c r="E448">
        <v>5351.9648100163604</v>
      </c>
    </row>
    <row r="449" spans="1:5" x14ac:dyDescent="0.2">
      <c r="A449" t="s">
        <v>21</v>
      </c>
      <c r="B449">
        <v>2013</v>
      </c>
      <c r="C449" t="str">
        <f t="shared" si="6"/>
        <v>Radzymin2013</v>
      </c>
      <c r="D449">
        <v>1858.2658353433301</v>
      </c>
      <c r="E449">
        <v>1744.89430419889</v>
      </c>
    </row>
    <row r="450" spans="1:5" x14ac:dyDescent="0.2">
      <c r="A450" t="s">
        <v>21</v>
      </c>
      <c r="B450">
        <v>2014</v>
      </c>
      <c r="C450" t="str">
        <f t="shared" si="6"/>
        <v>Radzymin2014</v>
      </c>
      <c r="D450">
        <v>1928.2225675127399</v>
      </c>
      <c r="E450">
        <v>2023.7713882667399</v>
      </c>
    </row>
    <row r="451" spans="1:5" x14ac:dyDescent="0.2">
      <c r="A451" t="s">
        <v>21</v>
      </c>
      <c r="B451">
        <v>2015</v>
      </c>
      <c r="C451" t="str">
        <f t="shared" ref="C451:C514" si="7">CONCATENATE(A451,B451)</f>
        <v>Radzymin2015</v>
      </c>
      <c r="D451">
        <v>1930.3278448218</v>
      </c>
      <c r="E451">
        <v>1929.0437006238101</v>
      </c>
    </row>
    <row r="452" spans="1:5" x14ac:dyDescent="0.2">
      <c r="A452" t="s">
        <v>21</v>
      </c>
      <c r="B452">
        <v>2016</v>
      </c>
      <c r="C452" t="str">
        <f t="shared" si="7"/>
        <v>Radzymin2016</v>
      </c>
      <c r="D452">
        <v>1903.48197170612</v>
      </c>
      <c r="E452">
        <v>1977.21342136515</v>
      </c>
    </row>
    <row r="453" spans="1:5" x14ac:dyDescent="0.2">
      <c r="A453" t="s">
        <v>21</v>
      </c>
      <c r="B453">
        <v>2017</v>
      </c>
      <c r="C453" t="str">
        <f t="shared" si="7"/>
        <v>Radzymin2017</v>
      </c>
      <c r="D453">
        <v>1882.31167165441</v>
      </c>
      <c r="E453">
        <v>1897.1570876963301</v>
      </c>
    </row>
    <row r="454" spans="1:5" x14ac:dyDescent="0.2">
      <c r="A454" t="s">
        <v>21</v>
      </c>
      <c r="B454">
        <v>2018</v>
      </c>
      <c r="C454" t="str">
        <f t="shared" si="7"/>
        <v>Radzymin2018</v>
      </c>
      <c r="D454">
        <v>1821.3842954746201</v>
      </c>
      <c r="E454">
        <v>1796.8586991296199</v>
      </c>
    </row>
    <row r="455" spans="1:5" x14ac:dyDescent="0.2">
      <c r="A455" t="s">
        <v>21</v>
      </c>
      <c r="B455">
        <v>2019</v>
      </c>
      <c r="C455" t="str">
        <f t="shared" si="7"/>
        <v>Radzymin2019</v>
      </c>
      <c r="D455">
        <v>1993.1370431236901</v>
      </c>
      <c r="E455">
        <v>1914.8259613075099</v>
      </c>
    </row>
    <row r="456" spans="1:5" x14ac:dyDescent="0.2">
      <c r="A456" t="s">
        <v>22</v>
      </c>
      <c r="B456">
        <v>2008</v>
      </c>
      <c r="C456" t="str">
        <f t="shared" si="7"/>
        <v>Raszyn2008</v>
      </c>
      <c r="D456">
        <v>5109.9836341379496</v>
      </c>
      <c r="E456">
        <v>4991.3712996150198</v>
      </c>
    </row>
    <row r="457" spans="1:5" x14ac:dyDescent="0.2">
      <c r="A457" t="s">
        <v>22</v>
      </c>
      <c r="B457">
        <v>2009</v>
      </c>
      <c r="C457" t="str">
        <f t="shared" si="7"/>
        <v>Raszyn2009</v>
      </c>
      <c r="D457">
        <v>4609.4318031846797</v>
      </c>
      <c r="E457">
        <v>5406.6117077285498</v>
      </c>
    </row>
    <row r="458" spans="1:5" x14ac:dyDescent="0.2">
      <c r="A458" t="s">
        <v>22</v>
      </c>
      <c r="B458">
        <v>2010</v>
      </c>
      <c r="C458" t="str">
        <f t="shared" si="7"/>
        <v>Raszyn2010</v>
      </c>
      <c r="D458">
        <v>5263.5394185941605</v>
      </c>
      <c r="E458">
        <v>5500.9249342809799</v>
      </c>
    </row>
    <row r="459" spans="1:5" x14ac:dyDescent="0.2">
      <c r="A459" t="s">
        <v>22</v>
      </c>
      <c r="B459">
        <v>2011</v>
      </c>
      <c r="C459" t="str">
        <f t="shared" si="7"/>
        <v>Raszyn2011</v>
      </c>
      <c r="D459">
        <v>4864.1204943638404</v>
      </c>
      <c r="E459">
        <v>4534.8156816851897</v>
      </c>
    </row>
    <row r="460" spans="1:5" x14ac:dyDescent="0.2">
      <c r="A460" t="s">
        <v>22</v>
      </c>
      <c r="B460">
        <v>2012</v>
      </c>
      <c r="C460" t="str">
        <f t="shared" si="7"/>
        <v>Raszyn2012</v>
      </c>
      <c r="D460">
        <v>4286.3943708985798</v>
      </c>
      <c r="E460">
        <v>4426.1959914847403</v>
      </c>
    </row>
    <row r="461" spans="1:5" x14ac:dyDescent="0.2">
      <c r="A461" t="s">
        <v>22</v>
      </c>
      <c r="B461">
        <v>2014</v>
      </c>
      <c r="C461" t="str">
        <f t="shared" si="7"/>
        <v>Raszyn2014</v>
      </c>
      <c r="D461">
        <v>4232.0010298802299</v>
      </c>
      <c r="E461">
        <v>4763.0685885451003</v>
      </c>
    </row>
    <row r="462" spans="1:5" x14ac:dyDescent="0.2">
      <c r="A462" t="s">
        <v>22</v>
      </c>
      <c r="B462">
        <v>2015</v>
      </c>
      <c r="C462" t="str">
        <f t="shared" si="7"/>
        <v>Raszyn2015</v>
      </c>
      <c r="D462">
        <v>234.59004584746799</v>
      </c>
      <c r="E462">
        <v>249.845</v>
      </c>
    </row>
    <row r="463" spans="1:5" x14ac:dyDescent="0.2">
      <c r="A463" t="s">
        <v>22</v>
      </c>
      <c r="B463">
        <v>2016</v>
      </c>
      <c r="C463" t="str">
        <f t="shared" si="7"/>
        <v>Raszyn2016</v>
      </c>
      <c r="D463">
        <v>1345.2489634383801</v>
      </c>
      <c r="E463">
        <v>1252.02843461364</v>
      </c>
    </row>
    <row r="464" spans="1:5" x14ac:dyDescent="0.2">
      <c r="A464" t="s">
        <v>22</v>
      </c>
      <c r="B464">
        <v>2017</v>
      </c>
      <c r="C464" t="str">
        <f t="shared" si="7"/>
        <v>Raszyn2017</v>
      </c>
      <c r="D464">
        <v>1595.03638726855</v>
      </c>
      <c r="E464">
        <v>1577.5177216837101</v>
      </c>
    </row>
    <row r="465" spans="1:5" x14ac:dyDescent="0.2">
      <c r="A465" t="s">
        <v>22</v>
      </c>
      <c r="B465">
        <v>2018</v>
      </c>
      <c r="C465" t="str">
        <f t="shared" si="7"/>
        <v>Raszyn2018</v>
      </c>
      <c r="D465">
        <v>1510.9619162190399</v>
      </c>
      <c r="E465">
        <v>1508.1329028074799</v>
      </c>
    </row>
    <row r="466" spans="1:5" x14ac:dyDescent="0.2">
      <c r="A466" t="s">
        <v>22</v>
      </c>
      <c r="B466">
        <v>2019</v>
      </c>
      <c r="C466" t="str">
        <f t="shared" si="7"/>
        <v>Raszyn2019</v>
      </c>
      <c r="D466">
        <v>331.16908222580099</v>
      </c>
      <c r="E466">
        <v>277.34210526315701</v>
      </c>
    </row>
    <row r="467" spans="1:5" x14ac:dyDescent="0.2">
      <c r="A467" t="s">
        <v>23</v>
      </c>
      <c r="B467">
        <v>2008</v>
      </c>
      <c r="C467" t="str">
        <f t="shared" si="7"/>
        <v>Serock2008</v>
      </c>
      <c r="D467">
        <v>334.42387709159601</v>
      </c>
      <c r="E467">
        <v>363.347693646099</v>
      </c>
    </row>
    <row r="468" spans="1:5" x14ac:dyDescent="0.2">
      <c r="A468" t="s">
        <v>23</v>
      </c>
      <c r="B468">
        <v>2009</v>
      </c>
      <c r="C468" t="str">
        <f t="shared" si="7"/>
        <v>Serock2009</v>
      </c>
      <c r="D468">
        <v>480.536802505553</v>
      </c>
      <c r="E468">
        <v>452.41063523056698</v>
      </c>
    </row>
    <row r="469" spans="1:5" x14ac:dyDescent="0.2">
      <c r="A469" t="s">
        <v>23</v>
      </c>
      <c r="B469">
        <v>2010</v>
      </c>
      <c r="C469" t="str">
        <f t="shared" si="7"/>
        <v>Serock2010</v>
      </c>
      <c r="D469">
        <v>793.70206568679498</v>
      </c>
      <c r="E469">
        <v>788.55822640776103</v>
      </c>
    </row>
    <row r="470" spans="1:5" x14ac:dyDescent="0.2">
      <c r="A470" t="s">
        <v>23</v>
      </c>
      <c r="B470">
        <v>2011</v>
      </c>
      <c r="C470" t="str">
        <f t="shared" si="7"/>
        <v>Serock2011</v>
      </c>
      <c r="D470">
        <v>713.00229005134304</v>
      </c>
      <c r="E470">
        <v>656.94361636721101</v>
      </c>
    </row>
    <row r="471" spans="1:5" x14ac:dyDescent="0.2">
      <c r="A471" t="s">
        <v>23</v>
      </c>
      <c r="B471">
        <v>2012</v>
      </c>
      <c r="C471" t="str">
        <f t="shared" si="7"/>
        <v>Serock2012</v>
      </c>
      <c r="D471">
        <v>914.62485513632703</v>
      </c>
      <c r="E471">
        <v>883.28161972609303</v>
      </c>
    </row>
    <row r="472" spans="1:5" x14ac:dyDescent="0.2">
      <c r="A472" t="s">
        <v>23</v>
      </c>
      <c r="B472">
        <v>2013</v>
      </c>
      <c r="C472" t="str">
        <f t="shared" si="7"/>
        <v>Serock2013</v>
      </c>
      <c r="D472">
        <v>646.16589631417605</v>
      </c>
      <c r="E472">
        <v>651.65344063127804</v>
      </c>
    </row>
    <row r="473" spans="1:5" x14ac:dyDescent="0.2">
      <c r="A473" t="s">
        <v>23</v>
      </c>
      <c r="B473">
        <v>2014</v>
      </c>
      <c r="C473" t="str">
        <f t="shared" si="7"/>
        <v>Serock2014</v>
      </c>
      <c r="D473">
        <v>840.58665408092099</v>
      </c>
      <c r="E473">
        <v>732.21417418313797</v>
      </c>
    </row>
    <row r="474" spans="1:5" x14ac:dyDescent="0.2">
      <c r="A474" t="s">
        <v>23</v>
      </c>
      <c r="B474">
        <v>2015</v>
      </c>
      <c r="C474" t="str">
        <f t="shared" si="7"/>
        <v>Serock2015</v>
      </c>
      <c r="D474">
        <v>616.57787216190798</v>
      </c>
      <c r="E474">
        <v>598.82711707547696</v>
      </c>
    </row>
    <row r="475" spans="1:5" x14ac:dyDescent="0.2">
      <c r="A475" t="s">
        <v>23</v>
      </c>
      <c r="B475">
        <v>2016</v>
      </c>
      <c r="C475" t="str">
        <f t="shared" si="7"/>
        <v>Serock2016</v>
      </c>
      <c r="D475">
        <v>657.85509803555306</v>
      </c>
      <c r="E475">
        <v>603.05855088778799</v>
      </c>
    </row>
    <row r="476" spans="1:5" x14ac:dyDescent="0.2">
      <c r="A476" t="s">
        <v>23</v>
      </c>
      <c r="B476">
        <v>2017</v>
      </c>
      <c r="C476" t="str">
        <f t="shared" si="7"/>
        <v>Serock2017</v>
      </c>
      <c r="D476">
        <v>932.32440873825999</v>
      </c>
      <c r="E476">
        <v>922.72701638280898</v>
      </c>
    </row>
    <row r="477" spans="1:5" x14ac:dyDescent="0.2">
      <c r="A477" t="s">
        <v>23</v>
      </c>
      <c r="B477">
        <v>2018</v>
      </c>
      <c r="C477" t="str">
        <f t="shared" si="7"/>
        <v>Serock2018</v>
      </c>
      <c r="D477">
        <v>513.21306842109095</v>
      </c>
      <c r="E477">
        <v>466.97750964057701</v>
      </c>
    </row>
    <row r="478" spans="1:5" x14ac:dyDescent="0.2">
      <c r="A478" t="s">
        <v>23</v>
      </c>
      <c r="B478">
        <v>2019</v>
      </c>
      <c r="C478" t="str">
        <f t="shared" si="7"/>
        <v>Serock2019</v>
      </c>
      <c r="D478">
        <v>1359.68275762746</v>
      </c>
      <c r="E478">
        <v>1330.4946957721399</v>
      </c>
    </row>
    <row r="479" spans="1:5" x14ac:dyDescent="0.2">
      <c r="A479" t="s">
        <v>24</v>
      </c>
      <c r="B479">
        <v>2008</v>
      </c>
      <c r="C479" t="str">
        <f t="shared" si="7"/>
        <v>Siennica2008</v>
      </c>
      <c r="D479">
        <v>164.878180146532</v>
      </c>
      <c r="E479">
        <v>159.437589626239</v>
      </c>
    </row>
    <row r="480" spans="1:5" x14ac:dyDescent="0.2">
      <c r="A480" t="s">
        <v>24</v>
      </c>
      <c r="B480">
        <v>2009</v>
      </c>
      <c r="C480" t="str">
        <f t="shared" si="7"/>
        <v>Siennica2009</v>
      </c>
      <c r="D480">
        <v>52.176829579996699</v>
      </c>
      <c r="E480">
        <v>41.318011273048803</v>
      </c>
    </row>
    <row r="481" spans="1:5" x14ac:dyDescent="0.2">
      <c r="A481" t="s">
        <v>24</v>
      </c>
      <c r="B481">
        <v>2010</v>
      </c>
      <c r="C481" t="str">
        <f t="shared" si="7"/>
        <v>Siennica2010</v>
      </c>
      <c r="D481">
        <v>36.445660029460697</v>
      </c>
      <c r="E481">
        <v>30</v>
      </c>
    </row>
    <row r="482" spans="1:5" x14ac:dyDescent="0.2">
      <c r="A482" t="s">
        <v>24</v>
      </c>
      <c r="B482">
        <v>2011</v>
      </c>
      <c r="C482" t="str">
        <f t="shared" si="7"/>
        <v>Siennica2011</v>
      </c>
      <c r="D482">
        <v>86.200177901158</v>
      </c>
      <c r="E482">
        <v>49.6882257847803</v>
      </c>
    </row>
    <row r="483" spans="1:5" x14ac:dyDescent="0.2">
      <c r="A483" t="s">
        <v>24</v>
      </c>
      <c r="B483">
        <v>2012</v>
      </c>
      <c r="C483" t="str">
        <f t="shared" si="7"/>
        <v>Siennica2012</v>
      </c>
      <c r="D483">
        <v>159.52773481204201</v>
      </c>
      <c r="E483">
        <v>148.84398953492899</v>
      </c>
    </row>
    <row r="484" spans="1:5" x14ac:dyDescent="0.2">
      <c r="A484" t="s">
        <v>24</v>
      </c>
      <c r="B484">
        <v>2013</v>
      </c>
      <c r="C484" t="str">
        <f t="shared" si="7"/>
        <v>Siennica2013</v>
      </c>
      <c r="D484">
        <v>81.145050834830997</v>
      </c>
      <c r="E484">
        <v>49.745037453440403</v>
      </c>
    </row>
    <row r="485" spans="1:5" x14ac:dyDescent="0.2">
      <c r="A485" t="s">
        <v>24</v>
      </c>
      <c r="B485">
        <v>2014</v>
      </c>
      <c r="C485" t="str">
        <f t="shared" si="7"/>
        <v>Siennica2014</v>
      </c>
      <c r="D485">
        <v>34.527333836846701</v>
      </c>
      <c r="E485">
        <v>32.5683730994214</v>
      </c>
    </row>
    <row r="486" spans="1:5" x14ac:dyDescent="0.2">
      <c r="A486" t="s">
        <v>24</v>
      </c>
      <c r="B486">
        <v>2015</v>
      </c>
      <c r="C486" t="str">
        <f t="shared" si="7"/>
        <v>Siennica2015</v>
      </c>
      <c r="D486">
        <v>196.54303230183601</v>
      </c>
      <c r="E486">
        <v>126.09649122806999</v>
      </c>
    </row>
    <row r="487" spans="1:5" x14ac:dyDescent="0.2">
      <c r="A487" t="s">
        <v>24</v>
      </c>
      <c r="B487">
        <v>2016</v>
      </c>
      <c r="C487" t="str">
        <f t="shared" si="7"/>
        <v>Siennica2016</v>
      </c>
      <c r="D487">
        <v>332.51588275963201</v>
      </c>
      <c r="E487">
        <v>435.97835845038901</v>
      </c>
    </row>
    <row r="488" spans="1:5" x14ac:dyDescent="0.2">
      <c r="A488" t="s">
        <v>24</v>
      </c>
      <c r="B488">
        <v>2017</v>
      </c>
      <c r="C488" t="str">
        <f t="shared" si="7"/>
        <v>Siennica2017</v>
      </c>
      <c r="D488">
        <v>43.250424307821199</v>
      </c>
      <c r="E488">
        <v>48.9236790606653</v>
      </c>
    </row>
    <row r="489" spans="1:5" x14ac:dyDescent="0.2">
      <c r="A489" t="s">
        <v>24</v>
      </c>
      <c r="B489">
        <v>2018</v>
      </c>
      <c r="C489" t="str">
        <f t="shared" si="7"/>
        <v>Siennica2018</v>
      </c>
      <c r="D489">
        <v>130.204429719286</v>
      </c>
      <c r="E489">
        <v>113.728532765837</v>
      </c>
    </row>
    <row r="490" spans="1:5" x14ac:dyDescent="0.2">
      <c r="A490" t="s">
        <v>24</v>
      </c>
      <c r="B490">
        <v>2019</v>
      </c>
      <c r="C490" t="str">
        <f t="shared" si="7"/>
        <v>Siennica2019</v>
      </c>
      <c r="D490">
        <v>146.54912489226999</v>
      </c>
      <c r="E490">
        <v>144.849396398875</v>
      </c>
    </row>
    <row r="491" spans="1:5" x14ac:dyDescent="0.2">
      <c r="A491" t="s">
        <v>95</v>
      </c>
      <c r="B491">
        <v>2008</v>
      </c>
      <c r="C491" t="str">
        <f t="shared" si="7"/>
        <v>Stanislawow2008</v>
      </c>
      <c r="D491">
        <v>99.216307397302302</v>
      </c>
      <c r="E491">
        <v>39.587499999999999</v>
      </c>
    </row>
    <row r="492" spans="1:5" x14ac:dyDescent="0.2">
      <c r="A492" t="s">
        <v>95</v>
      </c>
      <c r="B492">
        <v>2009</v>
      </c>
      <c r="C492" t="str">
        <f t="shared" si="7"/>
        <v>Stanislawow2009</v>
      </c>
      <c r="D492">
        <v>73.481918607433499</v>
      </c>
      <c r="E492">
        <v>42</v>
      </c>
    </row>
    <row r="493" spans="1:5" x14ac:dyDescent="0.2">
      <c r="A493" t="s">
        <v>95</v>
      </c>
      <c r="B493">
        <v>2010</v>
      </c>
      <c r="C493" t="str">
        <f t="shared" si="7"/>
        <v>Stanislawow2010</v>
      </c>
      <c r="D493">
        <v>60.483041872517802</v>
      </c>
      <c r="E493">
        <v>60.975609756097498</v>
      </c>
    </row>
    <row r="494" spans="1:5" x14ac:dyDescent="0.2">
      <c r="A494" t="s">
        <v>95</v>
      </c>
      <c r="B494">
        <v>2011</v>
      </c>
      <c r="C494" t="str">
        <f t="shared" si="7"/>
        <v>Stanislawow2011</v>
      </c>
      <c r="D494">
        <v>50.0640269896262</v>
      </c>
      <c r="E494">
        <v>33.183856502242101</v>
      </c>
    </row>
    <row r="495" spans="1:5" x14ac:dyDescent="0.2">
      <c r="A495" t="s">
        <v>95</v>
      </c>
      <c r="B495">
        <v>2012</v>
      </c>
      <c r="C495" t="str">
        <f t="shared" si="7"/>
        <v>Stanislawow2012</v>
      </c>
      <c r="D495">
        <v>66.120546020705703</v>
      </c>
      <c r="E495">
        <v>62.624309392265097</v>
      </c>
    </row>
    <row r="496" spans="1:5" x14ac:dyDescent="0.2">
      <c r="A496" t="s">
        <v>95</v>
      </c>
      <c r="B496">
        <v>2013</v>
      </c>
      <c r="C496" t="str">
        <f t="shared" si="7"/>
        <v>Stanislawow2013</v>
      </c>
      <c r="D496">
        <v>77.000363885871906</v>
      </c>
      <c r="E496">
        <v>48.947505197505201</v>
      </c>
    </row>
    <row r="497" spans="1:5" x14ac:dyDescent="0.2">
      <c r="A497" t="s">
        <v>95</v>
      </c>
      <c r="B497">
        <v>2014</v>
      </c>
      <c r="C497" t="str">
        <f t="shared" si="7"/>
        <v>Stanislawow2014</v>
      </c>
      <c r="D497">
        <v>98.578433523084698</v>
      </c>
      <c r="E497">
        <v>68.8729819631167</v>
      </c>
    </row>
    <row r="498" spans="1:5" x14ac:dyDescent="0.2">
      <c r="A498" t="s">
        <v>95</v>
      </c>
      <c r="B498">
        <v>2015</v>
      </c>
      <c r="C498" t="str">
        <f t="shared" si="7"/>
        <v>Stanislawow2015</v>
      </c>
      <c r="D498">
        <v>87.900194617600505</v>
      </c>
      <c r="E498">
        <v>81.257986001933304</v>
      </c>
    </row>
    <row r="499" spans="1:5" x14ac:dyDescent="0.2">
      <c r="A499" t="s">
        <v>96</v>
      </c>
      <c r="B499">
        <v>2008</v>
      </c>
      <c r="C499" t="str">
        <f t="shared" si="7"/>
        <v>StareBabice2008</v>
      </c>
      <c r="D499">
        <v>1323.5596760032499</v>
      </c>
      <c r="E499">
        <v>1374.49942292474</v>
      </c>
    </row>
    <row r="500" spans="1:5" x14ac:dyDescent="0.2">
      <c r="A500" t="s">
        <v>96</v>
      </c>
      <c r="B500">
        <v>2009</v>
      </c>
      <c r="C500" t="str">
        <f t="shared" si="7"/>
        <v>StareBabice2009</v>
      </c>
      <c r="D500">
        <v>664.78186311261197</v>
      </c>
      <c r="E500">
        <v>586.89097258213803</v>
      </c>
    </row>
    <row r="501" spans="1:5" x14ac:dyDescent="0.2">
      <c r="A501" t="s">
        <v>96</v>
      </c>
      <c r="B501">
        <v>2010</v>
      </c>
      <c r="C501" t="str">
        <f t="shared" si="7"/>
        <v>StareBabice2010</v>
      </c>
      <c r="D501">
        <v>554.119739221038</v>
      </c>
      <c r="E501">
        <v>537.24436668004</v>
      </c>
    </row>
    <row r="502" spans="1:5" x14ac:dyDescent="0.2">
      <c r="A502" t="s">
        <v>96</v>
      </c>
      <c r="B502">
        <v>2011</v>
      </c>
      <c r="C502" t="str">
        <f t="shared" si="7"/>
        <v>StareBabice2011</v>
      </c>
      <c r="D502">
        <v>656.82487261480196</v>
      </c>
      <c r="E502">
        <v>577.83830581018697</v>
      </c>
    </row>
    <row r="503" spans="1:5" x14ac:dyDescent="0.2">
      <c r="A503" t="s">
        <v>96</v>
      </c>
      <c r="B503">
        <v>2012</v>
      </c>
      <c r="C503" t="str">
        <f t="shared" si="7"/>
        <v>StareBabice2012</v>
      </c>
      <c r="D503">
        <v>1130.78449969557</v>
      </c>
      <c r="E503">
        <v>1029.8834700785201</v>
      </c>
    </row>
    <row r="504" spans="1:5" x14ac:dyDescent="0.2">
      <c r="A504" t="s">
        <v>96</v>
      </c>
      <c r="B504">
        <v>2013</v>
      </c>
      <c r="C504" t="str">
        <f t="shared" si="7"/>
        <v>StareBabice2013</v>
      </c>
      <c r="D504">
        <v>522.68617203175597</v>
      </c>
      <c r="E504">
        <v>479.13081617292698</v>
      </c>
    </row>
    <row r="505" spans="1:5" x14ac:dyDescent="0.2">
      <c r="A505" t="s">
        <v>96</v>
      </c>
      <c r="B505">
        <v>2014</v>
      </c>
      <c r="C505" t="str">
        <f t="shared" si="7"/>
        <v>StareBabice2014</v>
      </c>
      <c r="D505">
        <v>567.50886228953595</v>
      </c>
      <c r="E505">
        <v>563.35985788288497</v>
      </c>
    </row>
    <row r="506" spans="1:5" x14ac:dyDescent="0.2">
      <c r="A506" t="s">
        <v>96</v>
      </c>
      <c r="B506">
        <v>2015</v>
      </c>
      <c r="C506" t="str">
        <f t="shared" si="7"/>
        <v>StareBabice2015</v>
      </c>
      <c r="D506">
        <v>332.63019633096599</v>
      </c>
      <c r="E506">
        <v>300.94582975064401</v>
      </c>
    </row>
    <row r="507" spans="1:5" x14ac:dyDescent="0.2">
      <c r="A507" t="s">
        <v>96</v>
      </c>
      <c r="B507">
        <v>2016</v>
      </c>
      <c r="C507" t="str">
        <f t="shared" si="7"/>
        <v>StareBabice2016</v>
      </c>
      <c r="D507">
        <v>324.55631689903402</v>
      </c>
      <c r="E507">
        <v>270</v>
      </c>
    </row>
    <row r="508" spans="1:5" x14ac:dyDescent="0.2">
      <c r="A508" t="s">
        <v>96</v>
      </c>
      <c r="B508">
        <v>2017</v>
      </c>
      <c r="C508" t="str">
        <f t="shared" si="7"/>
        <v>StareBabice2017</v>
      </c>
      <c r="D508">
        <v>1618.82269731364</v>
      </c>
      <c r="E508">
        <v>1622.48714894621</v>
      </c>
    </row>
    <row r="509" spans="1:5" x14ac:dyDescent="0.2">
      <c r="A509" t="s">
        <v>96</v>
      </c>
      <c r="B509">
        <v>2018</v>
      </c>
      <c r="C509" t="str">
        <f t="shared" si="7"/>
        <v>StareBabice2018</v>
      </c>
      <c r="D509">
        <v>1589.8454918626501</v>
      </c>
      <c r="E509">
        <v>1496.6512512464001</v>
      </c>
    </row>
    <row r="510" spans="1:5" x14ac:dyDescent="0.2">
      <c r="A510" t="s">
        <v>96</v>
      </c>
      <c r="B510">
        <v>2019</v>
      </c>
      <c r="C510" t="str">
        <f t="shared" si="7"/>
        <v>StareBabice2019</v>
      </c>
      <c r="D510">
        <v>2480.6558057685202</v>
      </c>
      <c r="E510">
        <v>2421.16903622156</v>
      </c>
    </row>
    <row r="511" spans="1:5" x14ac:dyDescent="0.2">
      <c r="A511" t="s">
        <v>98</v>
      </c>
      <c r="B511">
        <v>2008</v>
      </c>
      <c r="C511" t="str">
        <f t="shared" si="7"/>
        <v>Sulejowek2008</v>
      </c>
      <c r="D511">
        <v>656.33522898426497</v>
      </c>
      <c r="E511">
        <v>514.69221958654498</v>
      </c>
    </row>
    <row r="512" spans="1:5" x14ac:dyDescent="0.2">
      <c r="A512" t="s">
        <v>98</v>
      </c>
      <c r="B512">
        <v>2009</v>
      </c>
      <c r="C512" t="str">
        <f t="shared" si="7"/>
        <v>Sulejowek2009</v>
      </c>
      <c r="D512">
        <v>685.39833569212101</v>
      </c>
      <c r="E512">
        <v>589.36174551714805</v>
      </c>
    </row>
    <row r="513" spans="1:5" x14ac:dyDescent="0.2">
      <c r="A513" t="s">
        <v>98</v>
      </c>
      <c r="B513">
        <v>2010</v>
      </c>
      <c r="C513" t="str">
        <f t="shared" si="7"/>
        <v>Sulejowek2010</v>
      </c>
      <c r="D513">
        <v>1155.2021958687001</v>
      </c>
      <c r="E513">
        <v>1055.72798717102</v>
      </c>
    </row>
    <row r="514" spans="1:5" x14ac:dyDescent="0.2">
      <c r="A514" t="s">
        <v>98</v>
      </c>
      <c r="B514">
        <v>2011</v>
      </c>
      <c r="C514" t="str">
        <f t="shared" si="7"/>
        <v>Sulejowek2011</v>
      </c>
      <c r="D514">
        <v>932.32664464490301</v>
      </c>
      <c r="E514">
        <v>521.10913149871999</v>
      </c>
    </row>
    <row r="515" spans="1:5" x14ac:dyDescent="0.2">
      <c r="A515" t="s">
        <v>98</v>
      </c>
      <c r="B515">
        <v>2012</v>
      </c>
      <c r="C515" t="str">
        <f t="shared" ref="C515:C578" si="8">CONCATENATE(A515,B515)</f>
        <v>Sulejowek2012</v>
      </c>
      <c r="D515">
        <v>1839.9924629659599</v>
      </c>
      <c r="E515">
        <v>2058.6648447614898</v>
      </c>
    </row>
    <row r="516" spans="1:5" x14ac:dyDescent="0.2">
      <c r="A516" t="s">
        <v>98</v>
      </c>
      <c r="B516">
        <v>2013</v>
      </c>
      <c r="C516" t="str">
        <f t="shared" si="8"/>
        <v>Sulejowek2013</v>
      </c>
      <c r="D516">
        <v>2950.8562809537898</v>
      </c>
      <c r="E516">
        <v>2966.6253067387502</v>
      </c>
    </row>
    <row r="517" spans="1:5" x14ac:dyDescent="0.2">
      <c r="A517" t="s">
        <v>98</v>
      </c>
      <c r="B517">
        <v>2014</v>
      </c>
      <c r="C517" t="str">
        <f t="shared" si="8"/>
        <v>Sulejowek2014</v>
      </c>
      <c r="D517">
        <v>1549.45514236709</v>
      </c>
      <c r="E517">
        <v>1433.9533576510401</v>
      </c>
    </row>
    <row r="518" spans="1:5" x14ac:dyDescent="0.2">
      <c r="A518" t="s">
        <v>98</v>
      </c>
      <c r="B518">
        <v>2015</v>
      </c>
      <c r="C518" t="str">
        <f t="shared" si="8"/>
        <v>Sulejowek2015</v>
      </c>
      <c r="D518">
        <v>2940.5147502837999</v>
      </c>
      <c r="E518">
        <v>2997.58871703247</v>
      </c>
    </row>
    <row r="519" spans="1:5" x14ac:dyDescent="0.2">
      <c r="A519" t="s">
        <v>98</v>
      </c>
      <c r="B519">
        <v>2016</v>
      </c>
      <c r="C519" t="str">
        <f t="shared" si="8"/>
        <v>Sulejowek2016</v>
      </c>
      <c r="D519">
        <v>2156.01301192339</v>
      </c>
      <c r="E519">
        <v>1943.43912483965</v>
      </c>
    </row>
    <row r="520" spans="1:5" x14ac:dyDescent="0.2">
      <c r="A520" t="s">
        <v>98</v>
      </c>
      <c r="B520">
        <v>2017</v>
      </c>
      <c r="C520" t="str">
        <f t="shared" si="8"/>
        <v>Sulejowek2017</v>
      </c>
      <c r="D520">
        <v>3032.8142046057201</v>
      </c>
      <c r="E520">
        <v>3020.2658751938302</v>
      </c>
    </row>
    <row r="521" spans="1:5" x14ac:dyDescent="0.2">
      <c r="A521" t="s">
        <v>98</v>
      </c>
      <c r="B521">
        <v>2018</v>
      </c>
      <c r="C521" t="str">
        <f t="shared" si="8"/>
        <v>Sulejowek2018</v>
      </c>
      <c r="D521">
        <v>3193.91074480117</v>
      </c>
      <c r="E521">
        <v>3296.8364865256099</v>
      </c>
    </row>
    <row r="522" spans="1:5" x14ac:dyDescent="0.2">
      <c r="A522" t="s">
        <v>98</v>
      </c>
      <c r="B522">
        <v>2019</v>
      </c>
      <c r="C522" t="str">
        <f t="shared" si="8"/>
        <v>Sulejowek2019</v>
      </c>
      <c r="D522">
        <v>3121.02942485223</v>
      </c>
      <c r="E522">
        <v>3117.0722168031998</v>
      </c>
    </row>
    <row r="523" spans="1:5" x14ac:dyDescent="0.2">
      <c r="A523" t="s">
        <v>25</v>
      </c>
      <c r="B523">
        <v>2008</v>
      </c>
      <c r="C523" t="str">
        <f t="shared" si="8"/>
        <v>Tarczyn2008</v>
      </c>
      <c r="D523">
        <v>322.72650941336201</v>
      </c>
      <c r="E523">
        <v>233.333333333333</v>
      </c>
    </row>
    <row r="524" spans="1:5" x14ac:dyDescent="0.2">
      <c r="A524" t="s">
        <v>25</v>
      </c>
      <c r="B524">
        <v>2013</v>
      </c>
      <c r="C524" t="str">
        <f t="shared" si="8"/>
        <v>Tarczyn2013</v>
      </c>
      <c r="D524">
        <v>312.89985923934</v>
      </c>
      <c r="E524">
        <v>76.705692369802193</v>
      </c>
    </row>
    <row r="525" spans="1:5" x14ac:dyDescent="0.2">
      <c r="A525" t="s">
        <v>25</v>
      </c>
      <c r="B525">
        <v>2014</v>
      </c>
      <c r="C525" t="str">
        <f t="shared" si="8"/>
        <v>Tarczyn2014</v>
      </c>
      <c r="D525">
        <v>1527.8520467675901</v>
      </c>
      <c r="E525">
        <v>1397.8524689529199</v>
      </c>
    </row>
    <row r="526" spans="1:5" x14ac:dyDescent="0.2">
      <c r="A526" t="s">
        <v>25</v>
      </c>
      <c r="B526">
        <v>2015</v>
      </c>
      <c r="C526" t="str">
        <f t="shared" si="8"/>
        <v>Tarczyn2015</v>
      </c>
      <c r="D526">
        <v>90.899985811017899</v>
      </c>
      <c r="E526">
        <v>71.720619771538495</v>
      </c>
    </row>
    <row r="527" spans="1:5" x14ac:dyDescent="0.2">
      <c r="A527" t="s">
        <v>25</v>
      </c>
      <c r="B527">
        <v>2016</v>
      </c>
      <c r="C527" t="str">
        <f t="shared" si="8"/>
        <v>Tarczyn2016</v>
      </c>
      <c r="D527">
        <v>102.72521654271399</v>
      </c>
      <c r="E527">
        <v>88.344602272727201</v>
      </c>
    </row>
    <row r="528" spans="1:5" x14ac:dyDescent="0.2">
      <c r="A528" t="s">
        <v>25</v>
      </c>
      <c r="B528">
        <v>2017</v>
      </c>
      <c r="C528" t="str">
        <f t="shared" si="8"/>
        <v>Tarczyn2017</v>
      </c>
      <c r="D528">
        <v>914.18120184678605</v>
      </c>
      <c r="E528">
        <v>995.44399692337197</v>
      </c>
    </row>
    <row r="529" spans="1:5" x14ac:dyDescent="0.2">
      <c r="A529" t="s">
        <v>25</v>
      </c>
      <c r="B529">
        <v>2018</v>
      </c>
      <c r="C529" t="str">
        <f t="shared" si="8"/>
        <v>Tarczyn2018</v>
      </c>
      <c r="D529">
        <v>234.26945139912999</v>
      </c>
      <c r="E529">
        <v>120.961373317564</v>
      </c>
    </row>
    <row r="530" spans="1:5" x14ac:dyDescent="0.2">
      <c r="A530" t="s">
        <v>99</v>
      </c>
      <c r="B530">
        <v>2013</v>
      </c>
      <c r="C530" t="str">
        <f t="shared" si="8"/>
        <v>Tluszcz2013</v>
      </c>
      <c r="D530">
        <v>947.056275546542</v>
      </c>
      <c r="E530">
        <v>915.48817809345098</v>
      </c>
    </row>
    <row r="531" spans="1:5" x14ac:dyDescent="0.2">
      <c r="A531" t="s">
        <v>99</v>
      </c>
      <c r="B531">
        <v>2014</v>
      </c>
      <c r="C531" t="str">
        <f t="shared" si="8"/>
        <v>Tluszcz2014</v>
      </c>
      <c r="D531">
        <v>695.58944561267106</v>
      </c>
      <c r="E531">
        <v>699.34210514879896</v>
      </c>
    </row>
    <row r="532" spans="1:5" x14ac:dyDescent="0.2">
      <c r="A532" t="s">
        <v>99</v>
      </c>
      <c r="B532">
        <v>2015</v>
      </c>
      <c r="C532" t="str">
        <f t="shared" si="8"/>
        <v>Tluszcz2015</v>
      </c>
      <c r="D532">
        <v>164.56583154759099</v>
      </c>
      <c r="E532">
        <v>100.73633732801299</v>
      </c>
    </row>
    <row r="533" spans="1:5" x14ac:dyDescent="0.2">
      <c r="A533" t="s">
        <v>99</v>
      </c>
      <c r="B533">
        <v>2016</v>
      </c>
      <c r="C533" t="str">
        <f t="shared" si="8"/>
        <v>Tluszcz2016</v>
      </c>
      <c r="D533">
        <v>220.09044086543901</v>
      </c>
      <c r="E533">
        <v>195.61732925408</v>
      </c>
    </row>
    <row r="534" spans="1:5" x14ac:dyDescent="0.2">
      <c r="A534" t="s">
        <v>99</v>
      </c>
      <c r="B534">
        <v>2017</v>
      </c>
      <c r="C534" t="str">
        <f t="shared" si="8"/>
        <v>Tluszcz2017</v>
      </c>
      <c r="D534">
        <v>233.65142760667601</v>
      </c>
      <c r="E534">
        <v>211.07496039794799</v>
      </c>
    </row>
    <row r="535" spans="1:5" x14ac:dyDescent="0.2">
      <c r="A535" t="s">
        <v>99</v>
      </c>
      <c r="B535">
        <v>2018</v>
      </c>
      <c r="C535" t="str">
        <f t="shared" si="8"/>
        <v>Tluszcz2018</v>
      </c>
      <c r="D535">
        <v>504.22606084135299</v>
      </c>
      <c r="E535">
        <v>509.81537416648302</v>
      </c>
    </row>
    <row r="536" spans="1:5" x14ac:dyDescent="0.2">
      <c r="A536" t="s">
        <v>99</v>
      </c>
      <c r="B536">
        <v>2019</v>
      </c>
      <c r="C536" t="str">
        <f t="shared" si="8"/>
        <v>Tluszcz2019</v>
      </c>
      <c r="D536">
        <v>206.21660521590701</v>
      </c>
      <c r="E536">
        <v>166.55665342093499</v>
      </c>
    </row>
    <row r="537" spans="1:5" x14ac:dyDescent="0.2">
      <c r="A537" t="s">
        <v>100</v>
      </c>
      <c r="B537">
        <v>2010</v>
      </c>
      <c r="C537" t="str">
        <f t="shared" si="8"/>
        <v>Wiazowna2010</v>
      </c>
      <c r="D537">
        <v>179.88897189069701</v>
      </c>
      <c r="E537">
        <v>187.5</v>
      </c>
    </row>
    <row r="538" spans="1:5" x14ac:dyDescent="0.2">
      <c r="A538" t="s">
        <v>100</v>
      </c>
      <c r="B538">
        <v>2011</v>
      </c>
      <c r="C538" t="str">
        <f t="shared" si="8"/>
        <v>Wiazowna2011</v>
      </c>
      <c r="D538">
        <v>307.86412337610102</v>
      </c>
      <c r="E538">
        <v>292.05648093066202</v>
      </c>
    </row>
    <row r="539" spans="1:5" x14ac:dyDescent="0.2">
      <c r="A539" t="s">
        <v>100</v>
      </c>
      <c r="B539">
        <v>2012</v>
      </c>
      <c r="C539" t="str">
        <f t="shared" si="8"/>
        <v>Wiazowna2012</v>
      </c>
      <c r="D539">
        <v>249.35326985370699</v>
      </c>
      <c r="E539">
        <v>195.58401049248499</v>
      </c>
    </row>
    <row r="540" spans="1:5" x14ac:dyDescent="0.2">
      <c r="A540" t="s">
        <v>100</v>
      </c>
      <c r="B540">
        <v>2013</v>
      </c>
      <c r="C540" t="str">
        <f t="shared" si="8"/>
        <v>Wiazowna2013</v>
      </c>
      <c r="D540">
        <v>257.17903677322499</v>
      </c>
      <c r="E540">
        <v>194.719434128134</v>
      </c>
    </row>
    <row r="541" spans="1:5" x14ac:dyDescent="0.2">
      <c r="A541" t="s">
        <v>100</v>
      </c>
      <c r="B541">
        <v>2014</v>
      </c>
      <c r="C541" t="str">
        <f t="shared" si="8"/>
        <v>Wiazowna2014</v>
      </c>
      <c r="D541">
        <v>283.191364092105</v>
      </c>
      <c r="E541">
        <v>219.96567424511201</v>
      </c>
    </row>
    <row r="542" spans="1:5" x14ac:dyDescent="0.2">
      <c r="A542" t="s">
        <v>100</v>
      </c>
      <c r="B542">
        <v>2015</v>
      </c>
      <c r="C542" t="str">
        <f t="shared" si="8"/>
        <v>Wiazowna2015</v>
      </c>
      <c r="D542">
        <v>196.06103727376299</v>
      </c>
      <c r="E542">
        <v>153.92574658080801</v>
      </c>
    </row>
    <row r="543" spans="1:5" x14ac:dyDescent="0.2">
      <c r="A543" t="s">
        <v>100</v>
      </c>
      <c r="B543">
        <v>2016</v>
      </c>
      <c r="C543" t="str">
        <f t="shared" si="8"/>
        <v>Wiazowna2016</v>
      </c>
      <c r="D543">
        <v>196.47663841276901</v>
      </c>
      <c r="E543">
        <v>169.42308502184599</v>
      </c>
    </row>
    <row r="544" spans="1:5" x14ac:dyDescent="0.2">
      <c r="A544" t="s">
        <v>100</v>
      </c>
      <c r="B544">
        <v>2017</v>
      </c>
      <c r="C544" t="str">
        <f t="shared" si="8"/>
        <v>Wiazowna2017</v>
      </c>
      <c r="D544">
        <v>187.89885099255801</v>
      </c>
      <c r="E544">
        <v>152.371110985407</v>
      </c>
    </row>
    <row r="545" spans="1:5" x14ac:dyDescent="0.2">
      <c r="A545" t="s">
        <v>100</v>
      </c>
      <c r="B545">
        <v>2018</v>
      </c>
      <c r="C545" t="str">
        <f t="shared" si="8"/>
        <v>Wiazowna2018</v>
      </c>
      <c r="D545">
        <v>245.133790789362</v>
      </c>
      <c r="E545">
        <v>191.62021159201899</v>
      </c>
    </row>
    <row r="546" spans="1:5" x14ac:dyDescent="0.2">
      <c r="A546" t="s">
        <v>100</v>
      </c>
      <c r="B546">
        <v>2019</v>
      </c>
      <c r="C546" t="str">
        <f t="shared" si="8"/>
        <v>Wiazowna2019</v>
      </c>
      <c r="D546">
        <v>469.049551854399</v>
      </c>
      <c r="E546">
        <v>437.28023320496402</v>
      </c>
    </row>
    <row r="547" spans="1:5" x14ac:dyDescent="0.2">
      <c r="A547" t="s">
        <v>26</v>
      </c>
      <c r="B547">
        <v>2008</v>
      </c>
      <c r="C547" t="str">
        <f t="shared" si="8"/>
        <v>Wieliszew2008</v>
      </c>
      <c r="D547">
        <v>388.59064095956597</v>
      </c>
      <c r="E547">
        <v>352.03634669151899</v>
      </c>
    </row>
    <row r="548" spans="1:5" x14ac:dyDescent="0.2">
      <c r="A548" t="s">
        <v>26</v>
      </c>
      <c r="B548">
        <v>2009</v>
      </c>
      <c r="C548" t="str">
        <f t="shared" si="8"/>
        <v>Wieliszew2009</v>
      </c>
      <c r="D548">
        <v>344.819677376843</v>
      </c>
      <c r="E548">
        <v>301.50549887996902</v>
      </c>
    </row>
    <row r="549" spans="1:5" x14ac:dyDescent="0.2">
      <c r="A549" t="s">
        <v>26</v>
      </c>
      <c r="B549">
        <v>2010</v>
      </c>
      <c r="C549" t="str">
        <f t="shared" si="8"/>
        <v>Wieliszew2010</v>
      </c>
      <c r="D549">
        <v>669.58713292725997</v>
      </c>
      <c r="E549">
        <v>666.94180501911796</v>
      </c>
    </row>
    <row r="550" spans="1:5" x14ac:dyDescent="0.2">
      <c r="A550" t="s">
        <v>26</v>
      </c>
      <c r="B550">
        <v>2011</v>
      </c>
      <c r="C550" t="str">
        <f t="shared" si="8"/>
        <v>Wieliszew2011</v>
      </c>
      <c r="D550">
        <v>809.72250880659794</v>
      </c>
      <c r="E550">
        <v>753.79101048970495</v>
      </c>
    </row>
    <row r="551" spans="1:5" x14ac:dyDescent="0.2">
      <c r="A551" t="s">
        <v>26</v>
      </c>
      <c r="B551">
        <v>2012</v>
      </c>
      <c r="C551" t="str">
        <f t="shared" si="8"/>
        <v>Wieliszew2012</v>
      </c>
      <c r="D551">
        <v>550.63117990994601</v>
      </c>
      <c r="E551">
        <v>493.77291416483001</v>
      </c>
    </row>
    <row r="552" spans="1:5" x14ac:dyDescent="0.2">
      <c r="A552" t="s">
        <v>26</v>
      </c>
      <c r="B552">
        <v>2013</v>
      </c>
      <c r="C552" t="str">
        <f t="shared" si="8"/>
        <v>Wieliszew2013</v>
      </c>
      <c r="D552">
        <v>195.36297704956101</v>
      </c>
      <c r="E552">
        <v>163.219304691475</v>
      </c>
    </row>
    <row r="553" spans="1:5" x14ac:dyDescent="0.2">
      <c r="A553" t="s">
        <v>26</v>
      </c>
      <c r="B553">
        <v>2014</v>
      </c>
      <c r="C553" t="str">
        <f t="shared" si="8"/>
        <v>Wieliszew2014</v>
      </c>
      <c r="D553">
        <v>1172.69946426357</v>
      </c>
      <c r="E553">
        <v>1026.06066553649</v>
      </c>
    </row>
    <row r="554" spans="1:5" x14ac:dyDescent="0.2">
      <c r="A554" t="s">
        <v>26</v>
      </c>
      <c r="B554">
        <v>2015</v>
      </c>
      <c r="C554" t="str">
        <f t="shared" si="8"/>
        <v>Wieliszew2015</v>
      </c>
      <c r="D554">
        <v>1870.68981781916</v>
      </c>
      <c r="E554">
        <v>1923.7326223201701</v>
      </c>
    </row>
    <row r="555" spans="1:5" x14ac:dyDescent="0.2">
      <c r="A555" t="s">
        <v>26</v>
      </c>
      <c r="B555">
        <v>2016</v>
      </c>
      <c r="C555" t="str">
        <f t="shared" si="8"/>
        <v>Wieliszew2016</v>
      </c>
      <c r="D555">
        <v>1883.8221406319401</v>
      </c>
      <c r="E555">
        <v>1893.3362926530101</v>
      </c>
    </row>
    <row r="556" spans="1:5" x14ac:dyDescent="0.2">
      <c r="A556" t="s">
        <v>26</v>
      </c>
      <c r="B556">
        <v>2017</v>
      </c>
      <c r="C556" t="str">
        <f t="shared" si="8"/>
        <v>Wieliszew2017</v>
      </c>
      <c r="D556">
        <v>1802.8271880232301</v>
      </c>
      <c r="E556">
        <v>1865.52957587624</v>
      </c>
    </row>
    <row r="557" spans="1:5" x14ac:dyDescent="0.2">
      <c r="A557" t="s">
        <v>26</v>
      </c>
      <c r="B557">
        <v>2018</v>
      </c>
      <c r="C557" t="str">
        <f t="shared" si="8"/>
        <v>Wieliszew2018</v>
      </c>
      <c r="D557">
        <v>1720.9572298559599</v>
      </c>
      <c r="E557">
        <v>1653.5905508107501</v>
      </c>
    </row>
    <row r="558" spans="1:5" x14ac:dyDescent="0.2">
      <c r="A558" t="s">
        <v>26</v>
      </c>
      <c r="B558">
        <v>2019</v>
      </c>
      <c r="C558" t="str">
        <f t="shared" si="8"/>
        <v>Wieliszew2019</v>
      </c>
      <c r="D558">
        <v>2188.5364335363702</v>
      </c>
      <c r="E558">
        <v>2159.6001139033501</v>
      </c>
    </row>
    <row r="559" spans="1:5" x14ac:dyDescent="0.2">
      <c r="A559" t="s">
        <v>101</v>
      </c>
      <c r="B559">
        <v>2013</v>
      </c>
      <c r="C559" t="str">
        <f t="shared" si="8"/>
        <v>Wolomin2013</v>
      </c>
      <c r="D559">
        <v>1570.2890814417301</v>
      </c>
      <c r="E559">
        <v>1524.97081705906</v>
      </c>
    </row>
    <row r="560" spans="1:5" x14ac:dyDescent="0.2">
      <c r="A560" t="s">
        <v>101</v>
      </c>
      <c r="B560">
        <v>2014</v>
      </c>
      <c r="C560" t="str">
        <f t="shared" si="8"/>
        <v>Wolomin2014</v>
      </c>
      <c r="D560">
        <v>1885.0627120065201</v>
      </c>
      <c r="E560">
        <v>1854.95398357314</v>
      </c>
    </row>
    <row r="561" spans="1:5" x14ac:dyDescent="0.2">
      <c r="A561" t="s">
        <v>101</v>
      </c>
      <c r="B561">
        <v>2015</v>
      </c>
      <c r="C561" t="str">
        <f t="shared" si="8"/>
        <v>Wolomin2015</v>
      </c>
      <c r="D561">
        <v>1913.8572402467501</v>
      </c>
      <c r="E561">
        <v>1840.1569271575599</v>
      </c>
    </row>
    <row r="562" spans="1:5" x14ac:dyDescent="0.2">
      <c r="A562" t="s">
        <v>101</v>
      </c>
      <c r="B562">
        <v>2016</v>
      </c>
      <c r="C562" t="str">
        <f t="shared" si="8"/>
        <v>Wolomin2016</v>
      </c>
      <c r="D562">
        <v>1737.3407171794399</v>
      </c>
      <c r="E562">
        <v>1662.57112937547</v>
      </c>
    </row>
    <row r="563" spans="1:5" x14ac:dyDescent="0.2">
      <c r="A563" t="s">
        <v>101</v>
      </c>
      <c r="B563">
        <v>2017</v>
      </c>
      <c r="C563" t="str">
        <f t="shared" si="8"/>
        <v>Wolomin2017</v>
      </c>
      <c r="D563">
        <v>2047.91155295771</v>
      </c>
      <c r="E563">
        <v>1943.10146218111</v>
      </c>
    </row>
    <row r="564" spans="1:5" x14ac:dyDescent="0.2">
      <c r="A564" t="s">
        <v>101</v>
      </c>
      <c r="B564">
        <v>2018</v>
      </c>
      <c r="C564" t="str">
        <f t="shared" si="8"/>
        <v>Wolomin2018</v>
      </c>
      <c r="D564">
        <v>2057.3448053388001</v>
      </c>
      <c r="E564">
        <v>1955.4288504230401</v>
      </c>
    </row>
    <row r="565" spans="1:5" x14ac:dyDescent="0.2">
      <c r="A565" t="s">
        <v>101</v>
      </c>
      <c r="B565">
        <v>2019</v>
      </c>
      <c r="C565" t="str">
        <f t="shared" si="8"/>
        <v>Wolomin2019</v>
      </c>
      <c r="D565">
        <v>3012.6622398385798</v>
      </c>
      <c r="E565">
        <v>3122.4870267821998</v>
      </c>
    </row>
    <row r="566" spans="1:5" x14ac:dyDescent="0.2">
      <c r="A566" t="s">
        <v>102</v>
      </c>
      <c r="B566">
        <v>2008</v>
      </c>
      <c r="C566" t="str">
        <f t="shared" si="8"/>
        <v>ZabiaWola2008</v>
      </c>
      <c r="D566">
        <v>131.73104808579299</v>
      </c>
      <c r="E566">
        <v>132.90909090909</v>
      </c>
    </row>
    <row r="567" spans="1:5" x14ac:dyDescent="0.2">
      <c r="A567" t="s">
        <v>102</v>
      </c>
      <c r="B567">
        <v>2009</v>
      </c>
      <c r="C567" t="str">
        <f t="shared" si="8"/>
        <v>ZabiaWola2009</v>
      </c>
      <c r="D567">
        <v>119.672937504771</v>
      </c>
      <c r="E567">
        <v>113.670494699646</v>
      </c>
    </row>
    <row r="568" spans="1:5" x14ac:dyDescent="0.2">
      <c r="A568" t="s">
        <v>102</v>
      </c>
      <c r="B568">
        <v>2010</v>
      </c>
      <c r="C568" t="str">
        <f t="shared" si="8"/>
        <v>ZabiaWola2010</v>
      </c>
      <c r="D568">
        <v>161.41676476882699</v>
      </c>
      <c r="E568">
        <v>142.48200878596899</v>
      </c>
    </row>
    <row r="569" spans="1:5" x14ac:dyDescent="0.2">
      <c r="A569" t="s">
        <v>102</v>
      </c>
      <c r="B569">
        <v>2011</v>
      </c>
      <c r="C569" t="str">
        <f t="shared" si="8"/>
        <v>ZabiaWola2011</v>
      </c>
      <c r="D569">
        <v>138.72132426130199</v>
      </c>
      <c r="E569">
        <v>89.206066012488805</v>
      </c>
    </row>
    <row r="570" spans="1:5" x14ac:dyDescent="0.2">
      <c r="A570" t="s">
        <v>102</v>
      </c>
      <c r="B570">
        <v>2012</v>
      </c>
      <c r="C570" t="str">
        <f t="shared" si="8"/>
        <v>ZabiaWola2012</v>
      </c>
      <c r="D570">
        <v>130.84062904906699</v>
      </c>
      <c r="E570">
        <v>104.222208224883</v>
      </c>
    </row>
    <row r="571" spans="1:5" x14ac:dyDescent="0.2">
      <c r="A571" t="s">
        <v>102</v>
      </c>
      <c r="B571">
        <v>2013</v>
      </c>
      <c r="C571" t="str">
        <f t="shared" si="8"/>
        <v>ZabiaWola2013</v>
      </c>
      <c r="D571">
        <v>119.86504620970101</v>
      </c>
      <c r="E571">
        <v>114.437903622882</v>
      </c>
    </row>
    <row r="572" spans="1:5" x14ac:dyDescent="0.2">
      <c r="A572" t="s">
        <v>102</v>
      </c>
      <c r="B572">
        <v>2014</v>
      </c>
      <c r="C572" t="str">
        <f t="shared" si="8"/>
        <v>ZabiaWola2014</v>
      </c>
      <c r="D572">
        <v>127.86146591083001</v>
      </c>
      <c r="E572">
        <v>94.385154702027094</v>
      </c>
    </row>
    <row r="573" spans="1:5" x14ac:dyDescent="0.2">
      <c r="A573" t="s">
        <v>102</v>
      </c>
      <c r="B573">
        <v>2015</v>
      </c>
      <c r="C573" t="str">
        <f t="shared" si="8"/>
        <v>ZabiaWola2015</v>
      </c>
      <c r="D573">
        <v>147.522782754807</v>
      </c>
      <c r="E573">
        <v>127.453046675393</v>
      </c>
    </row>
    <row r="574" spans="1:5" x14ac:dyDescent="0.2">
      <c r="A574" t="s">
        <v>102</v>
      </c>
      <c r="B574">
        <v>2016</v>
      </c>
      <c r="C574" t="str">
        <f t="shared" si="8"/>
        <v>ZabiaWola2016</v>
      </c>
      <c r="D574">
        <v>146.208556712844</v>
      </c>
      <c r="E574">
        <v>141.18618250436401</v>
      </c>
    </row>
    <row r="575" spans="1:5" x14ac:dyDescent="0.2">
      <c r="A575" t="s">
        <v>102</v>
      </c>
      <c r="B575">
        <v>2017</v>
      </c>
      <c r="C575" t="str">
        <f t="shared" si="8"/>
        <v>ZabiaWola2017</v>
      </c>
      <c r="D575">
        <v>192.715916356984</v>
      </c>
      <c r="E575">
        <v>127.083545094101</v>
      </c>
    </row>
    <row r="576" spans="1:5" x14ac:dyDescent="0.2">
      <c r="A576" t="s">
        <v>102</v>
      </c>
      <c r="B576">
        <v>2018</v>
      </c>
      <c r="C576" t="str">
        <f t="shared" si="8"/>
        <v>ZabiaWola2018</v>
      </c>
      <c r="D576">
        <v>133.73116020841499</v>
      </c>
      <c r="E576">
        <v>89.571014157021494</v>
      </c>
    </row>
    <row r="577" spans="1:5" x14ac:dyDescent="0.2">
      <c r="A577" t="s">
        <v>102</v>
      </c>
      <c r="B577">
        <v>2019</v>
      </c>
      <c r="C577" t="str">
        <f t="shared" si="8"/>
        <v>ZabiaWola2019</v>
      </c>
      <c r="D577">
        <v>140.73354543593999</v>
      </c>
      <c r="E577">
        <v>89.261904761904702</v>
      </c>
    </row>
    <row r="578" spans="1:5" x14ac:dyDescent="0.2">
      <c r="A578" t="s">
        <v>103</v>
      </c>
      <c r="B578">
        <v>2013</v>
      </c>
      <c r="C578" t="str">
        <f t="shared" si="8"/>
        <v>Zabki2013</v>
      </c>
      <c r="D578">
        <v>4152.6411594405099</v>
      </c>
      <c r="E578">
        <v>4272.5535688097498</v>
      </c>
    </row>
    <row r="579" spans="1:5" x14ac:dyDescent="0.2">
      <c r="A579" t="s">
        <v>103</v>
      </c>
      <c r="B579">
        <v>2014</v>
      </c>
      <c r="C579" t="str">
        <f t="shared" ref="C579:C617" si="9">CONCATENATE(A579,B579)</f>
        <v>Zabki2014</v>
      </c>
      <c r="D579">
        <v>4017.1291115102899</v>
      </c>
      <c r="E579">
        <v>4109.2496627117198</v>
      </c>
    </row>
    <row r="580" spans="1:5" x14ac:dyDescent="0.2">
      <c r="A580" t="s">
        <v>103</v>
      </c>
      <c r="B580">
        <v>2015</v>
      </c>
      <c r="C580" t="str">
        <f t="shared" si="9"/>
        <v>Zabki2015</v>
      </c>
      <c r="D580">
        <v>4303.2284239892797</v>
      </c>
      <c r="E580">
        <v>4374.7160630921398</v>
      </c>
    </row>
    <row r="581" spans="1:5" x14ac:dyDescent="0.2">
      <c r="A581" t="s">
        <v>103</v>
      </c>
      <c r="B581">
        <v>2016</v>
      </c>
      <c r="C581" t="str">
        <f t="shared" si="9"/>
        <v>Zabki2016</v>
      </c>
      <c r="D581">
        <v>4499.3625322175303</v>
      </c>
      <c r="E581">
        <v>4462.2403918757</v>
      </c>
    </row>
    <row r="582" spans="1:5" x14ac:dyDescent="0.2">
      <c r="A582" t="s">
        <v>103</v>
      </c>
      <c r="B582">
        <v>2017</v>
      </c>
      <c r="C582" t="str">
        <f t="shared" si="9"/>
        <v>Zabki2017</v>
      </c>
      <c r="D582">
        <v>4276.2139154440501</v>
      </c>
      <c r="E582">
        <v>4284.6984155341097</v>
      </c>
    </row>
    <row r="583" spans="1:5" x14ac:dyDescent="0.2">
      <c r="A583" t="s">
        <v>103</v>
      </c>
      <c r="B583">
        <v>2018</v>
      </c>
      <c r="C583" t="str">
        <f t="shared" si="9"/>
        <v>Zabki2018</v>
      </c>
      <c r="D583">
        <v>4833.5001614593602</v>
      </c>
      <c r="E583">
        <v>4852.2608146478296</v>
      </c>
    </row>
    <row r="584" spans="1:5" x14ac:dyDescent="0.2">
      <c r="A584" t="s">
        <v>103</v>
      </c>
      <c r="B584">
        <v>2019</v>
      </c>
      <c r="C584" t="str">
        <f t="shared" si="9"/>
        <v>Zabki2019</v>
      </c>
      <c r="D584">
        <v>5059.96070685617</v>
      </c>
      <c r="E584">
        <v>5074.13459679889</v>
      </c>
    </row>
    <row r="585" spans="1:5" x14ac:dyDescent="0.2">
      <c r="A585" t="s">
        <v>27</v>
      </c>
      <c r="B585">
        <v>2014</v>
      </c>
      <c r="C585" t="str">
        <f t="shared" si="9"/>
        <v>Zakroczym2014</v>
      </c>
      <c r="D585">
        <v>282.47136167882297</v>
      </c>
      <c r="E585">
        <v>261.43790849673201</v>
      </c>
    </row>
    <row r="586" spans="1:5" x14ac:dyDescent="0.2">
      <c r="A586" t="s">
        <v>27</v>
      </c>
      <c r="B586">
        <v>2019</v>
      </c>
      <c r="C586" t="str">
        <f t="shared" si="9"/>
        <v>Zakroczym2019</v>
      </c>
      <c r="D586">
        <v>175.933236716626</v>
      </c>
      <c r="E586">
        <v>118.07221676187601</v>
      </c>
    </row>
    <row r="587" spans="1:5" x14ac:dyDescent="0.2">
      <c r="A587" t="s">
        <v>28</v>
      </c>
      <c r="B587">
        <v>2013</v>
      </c>
      <c r="C587" t="str">
        <f t="shared" si="9"/>
        <v>Zielonka2013</v>
      </c>
      <c r="D587">
        <v>3130.5412234661699</v>
      </c>
      <c r="E587">
        <v>3154.3055248025998</v>
      </c>
    </row>
    <row r="588" spans="1:5" x14ac:dyDescent="0.2">
      <c r="A588" t="s">
        <v>28</v>
      </c>
      <c r="B588">
        <v>2014</v>
      </c>
      <c r="C588" t="str">
        <f t="shared" si="9"/>
        <v>Zielonka2014</v>
      </c>
      <c r="D588">
        <v>2635.0877358105799</v>
      </c>
      <c r="E588">
        <v>2624.2856569344299</v>
      </c>
    </row>
    <row r="589" spans="1:5" x14ac:dyDescent="0.2">
      <c r="A589" t="s">
        <v>28</v>
      </c>
      <c r="B589">
        <v>2015</v>
      </c>
      <c r="C589" t="str">
        <f t="shared" si="9"/>
        <v>Zielonka2015</v>
      </c>
      <c r="D589">
        <v>3507.3515769759101</v>
      </c>
      <c r="E589">
        <v>3425.9955600589001</v>
      </c>
    </row>
    <row r="590" spans="1:5" x14ac:dyDescent="0.2">
      <c r="A590" t="s">
        <v>28</v>
      </c>
      <c r="B590">
        <v>2016</v>
      </c>
      <c r="C590" t="str">
        <f t="shared" si="9"/>
        <v>Zielonka2016</v>
      </c>
      <c r="D590">
        <v>3176.66853489198</v>
      </c>
      <c r="E590">
        <v>3080.0858214043401</v>
      </c>
    </row>
    <row r="591" spans="1:5" x14ac:dyDescent="0.2">
      <c r="A591" t="s">
        <v>28</v>
      </c>
      <c r="B591">
        <v>2017</v>
      </c>
      <c r="C591" t="str">
        <f t="shared" si="9"/>
        <v>Zielonka2017</v>
      </c>
      <c r="D591">
        <v>3232.2278588271502</v>
      </c>
      <c r="E591">
        <v>3298.2394905237802</v>
      </c>
    </row>
    <row r="592" spans="1:5" x14ac:dyDescent="0.2">
      <c r="A592" t="s">
        <v>28</v>
      </c>
      <c r="B592">
        <v>2018</v>
      </c>
      <c r="C592" t="str">
        <f t="shared" si="9"/>
        <v>Zielonka2018</v>
      </c>
      <c r="D592">
        <v>3788.2268513045101</v>
      </c>
      <c r="E592">
        <v>3778.3064524739898</v>
      </c>
    </row>
    <row r="593" spans="1:5" x14ac:dyDescent="0.2">
      <c r="A593" t="s">
        <v>28</v>
      </c>
      <c r="B593">
        <v>2019</v>
      </c>
      <c r="C593" t="str">
        <f t="shared" si="9"/>
        <v>Zielonka2019</v>
      </c>
      <c r="D593">
        <v>3525.0005954909602</v>
      </c>
      <c r="E593">
        <v>3490.38950260411</v>
      </c>
    </row>
    <row r="594" spans="1:5" x14ac:dyDescent="0.2">
      <c r="A594" t="s">
        <v>110</v>
      </c>
      <c r="B594">
        <v>2008</v>
      </c>
      <c r="C594" t="str">
        <f t="shared" si="9"/>
        <v>gmMM2008</v>
      </c>
      <c r="D594">
        <v>104.474385615429</v>
      </c>
      <c r="E594">
        <v>93.661910158664696</v>
      </c>
    </row>
    <row r="595" spans="1:5" x14ac:dyDescent="0.2">
      <c r="A595" t="s">
        <v>110</v>
      </c>
      <c r="B595">
        <v>2009</v>
      </c>
      <c r="C595" t="str">
        <f t="shared" si="9"/>
        <v>gmMM2009</v>
      </c>
      <c r="D595">
        <v>124.961486261932</v>
      </c>
      <c r="E595">
        <v>124.907169154435</v>
      </c>
    </row>
    <row r="596" spans="1:5" x14ac:dyDescent="0.2">
      <c r="A596" t="s">
        <v>110</v>
      </c>
      <c r="B596">
        <v>2010</v>
      </c>
      <c r="C596" t="str">
        <f t="shared" si="9"/>
        <v>gmMM2010</v>
      </c>
      <c r="D596">
        <v>113.007259974699</v>
      </c>
      <c r="E596">
        <v>100.2385160271</v>
      </c>
    </row>
    <row r="597" spans="1:5" x14ac:dyDescent="0.2">
      <c r="A597" t="s">
        <v>110</v>
      </c>
      <c r="B597">
        <v>2011</v>
      </c>
      <c r="C597" t="str">
        <f t="shared" si="9"/>
        <v>gmMM2011</v>
      </c>
      <c r="D597">
        <v>158.92736540154701</v>
      </c>
      <c r="E597">
        <v>133.40925777434899</v>
      </c>
    </row>
    <row r="598" spans="1:5" x14ac:dyDescent="0.2">
      <c r="A598" t="s">
        <v>110</v>
      </c>
      <c r="B598">
        <v>2012</v>
      </c>
      <c r="C598" t="str">
        <f t="shared" si="9"/>
        <v>gmMM2012</v>
      </c>
      <c r="D598">
        <v>120.081455219026</v>
      </c>
      <c r="E598">
        <v>75.202291161661805</v>
      </c>
    </row>
    <row r="599" spans="1:5" x14ac:dyDescent="0.2">
      <c r="A599" t="s">
        <v>110</v>
      </c>
      <c r="B599">
        <v>2013</v>
      </c>
      <c r="C599" t="str">
        <f t="shared" si="9"/>
        <v>gmMM2013</v>
      </c>
      <c r="D599">
        <v>137.55171578027401</v>
      </c>
      <c r="E599">
        <v>127.19739524805701</v>
      </c>
    </row>
    <row r="600" spans="1:5" x14ac:dyDescent="0.2">
      <c r="A600" t="s">
        <v>110</v>
      </c>
      <c r="B600">
        <v>2014</v>
      </c>
      <c r="C600" t="str">
        <f t="shared" si="9"/>
        <v>gmMM2014</v>
      </c>
      <c r="D600">
        <v>114.862727219218</v>
      </c>
      <c r="E600">
        <v>77.619947033412203</v>
      </c>
    </row>
    <row r="601" spans="1:5" x14ac:dyDescent="0.2">
      <c r="A601" t="s">
        <v>110</v>
      </c>
      <c r="B601">
        <v>2015</v>
      </c>
      <c r="C601" t="str">
        <f t="shared" si="9"/>
        <v>gmMM2015</v>
      </c>
      <c r="D601">
        <v>134.76659445362699</v>
      </c>
      <c r="E601">
        <v>100.603040298293</v>
      </c>
    </row>
    <row r="602" spans="1:5" x14ac:dyDescent="0.2">
      <c r="A602" t="s">
        <v>110</v>
      </c>
      <c r="B602">
        <v>2016</v>
      </c>
      <c r="C602" t="str">
        <f t="shared" si="9"/>
        <v>gmMM2016</v>
      </c>
      <c r="D602">
        <v>245.86923213353401</v>
      </c>
      <c r="E602">
        <v>208.19144532136701</v>
      </c>
    </row>
    <row r="603" spans="1:5" x14ac:dyDescent="0.2">
      <c r="A603" t="s">
        <v>110</v>
      </c>
      <c r="B603">
        <v>2017</v>
      </c>
      <c r="C603" t="str">
        <f t="shared" si="9"/>
        <v>gmMM2017</v>
      </c>
      <c r="D603">
        <v>141.37672796784901</v>
      </c>
      <c r="E603">
        <v>111.321407600033</v>
      </c>
    </row>
    <row r="604" spans="1:5" x14ac:dyDescent="0.2">
      <c r="A604" t="s">
        <v>110</v>
      </c>
      <c r="B604">
        <v>2018</v>
      </c>
      <c r="C604" t="str">
        <f t="shared" si="9"/>
        <v>gmMM2018</v>
      </c>
      <c r="D604">
        <v>134.964173344773</v>
      </c>
      <c r="E604">
        <v>119.5</v>
      </c>
    </row>
    <row r="605" spans="1:5" x14ac:dyDescent="0.2">
      <c r="A605" t="s">
        <v>110</v>
      </c>
      <c r="B605">
        <v>2019</v>
      </c>
      <c r="C605" t="str">
        <f t="shared" si="9"/>
        <v>gmMM2019</v>
      </c>
      <c r="D605">
        <v>465.634892621647</v>
      </c>
      <c r="E605">
        <v>492.89853362900402</v>
      </c>
    </row>
    <row r="606" spans="1:5" x14ac:dyDescent="0.2">
      <c r="A606" t="s">
        <v>104</v>
      </c>
      <c r="B606">
        <v>2008</v>
      </c>
      <c r="C606" t="str">
        <f t="shared" si="9"/>
        <v>mMM2008</v>
      </c>
      <c r="D606">
        <v>2601.8324529628399</v>
      </c>
      <c r="E606">
        <v>2810.6554797109902</v>
      </c>
    </row>
    <row r="607" spans="1:5" x14ac:dyDescent="0.2">
      <c r="A607" t="s">
        <v>104</v>
      </c>
      <c r="B607">
        <v>2009</v>
      </c>
      <c r="C607" t="str">
        <f t="shared" si="9"/>
        <v>mMM2009</v>
      </c>
      <c r="D607">
        <v>3210.1495106768798</v>
      </c>
      <c r="E607">
        <v>3159.0459439976698</v>
      </c>
    </row>
    <row r="608" spans="1:5" x14ac:dyDescent="0.2">
      <c r="A608" t="s">
        <v>104</v>
      </c>
      <c r="B608">
        <v>2010</v>
      </c>
      <c r="C608" t="str">
        <f t="shared" si="9"/>
        <v>mMM2010</v>
      </c>
      <c r="D608">
        <v>3423.0666594574</v>
      </c>
      <c r="E608">
        <v>3578.7356806115999</v>
      </c>
    </row>
    <row r="609" spans="1:5" x14ac:dyDescent="0.2">
      <c r="A609" t="s">
        <v>104</v>
      </c>
      <c r="B609">
        <v>2011</v>
      </c>
      <c r="C609" t="str">
        <f t="shared" si="9"/>
        <v>mMM2011</v>
      </c>
      <c r="D609">
        <v>3514.8926361897502</v>
      </c>
      <c r="E609">
        <v>3664.75430859377</v>
      </c>
    </row>
    <row r="610" spans="1:5" x14ac:dyDescent="0.2">
      <c r="A610" t="s">
        <v>104</v>
      </c>
      <c r="B610">
        <v>2012</v>
      </c>
      <c r="C610" t="str">
        <f t="shared" si="9"/>
        <v>mMM2012</v>
      </c>
      <c r="D610">
        <v>3191.0464227769698</v>
      </c>
      <c r="E610">
        <v>3337.0601795749299</v>
      </c>
    </row>
    <row r="611" spans="1:5" x14ac:dyDescent="0.2">
      <c r="A611" t="s">
        <v>104</v>
      </c>
      <c r="B611">
        <v>2013</v>
      </c>
      <c r="C611" t="str">
        <f t="shared" si="9"/>
        <v>mMM2013</v>
      </c>
      <c r="D611">
        <v>3331.3141676907699</v>
      </c>
      <c r="E611">
        <v>3351.6043757543198</v>
      </c>
    </row>
    <row r="612" spans="1:5" x14ac:dyDescent="0.2">
      <c r="A612" t="s">
        <v>104</v>
      </c>
      <c r="B612">
        <v>2014</v>
      </c>
      <c r="C612" t="str">
        <f t="shared" si="9"/>
        <v>mMM2014</v>
      </c>
      <c r="D612">
        <v>3457.7567669762102</v>
      </c>
      <c r="E612">
        <v>3428.9214945083099</v>
      </c>
    </row>
    <row r="613" spans="1:5" x14ac:dyDescent="0.2">
      <c r="A613" t="s">
        <v>104</v>
      </c>
      <c r="B613">
        <v>2015</v>
      </c>
      <c r="C613" t="str">
        <f t="shared" si="9"/>
        <v>mMM2015</v>
      </c>
      <c r="D613">
        <v>3412.8352456994098</v>
      </c>
      <c r="E613">
        <v>3469.4820848653899</v>
      </c>
    </row>
    <row r="614" spans="1:5" x14ac:dyDescent="0.2">
      <c r="A614" t="s">
        <v>104</v>
      </c>
      <c r="B614">
        <v>2016</v>
      </c>
      <c r="C614" t="str">
        <f t="shared" si="9"/>
        <v>mMM2016</v>
      </c>
      <c r="D614">
        <v>3286.4544650500102</v>
      </c>
      <c r="E614">
        <v>3424.00280407937</v>
      </c>
    </row>
    <row r="615" spans="1:5" x14ac:dyDescent="0.2">
      <c r="A615" t="s">
        <v>104</v>
      </c>
      <c r="B615">
        <v>2017</v>
      </c>
      <c r="C615" t="str">
        <f t="shared" si="9"/>
        <v>mMM2017</v>
      </c>
      <c r="D615">
        <v>3405.2392552246502</v>
      </c>
      <c r="E615">
        <v>3407.12232936282</v>
      </c>
    </row>
    <row r="616" spans="1:5" x14ac:dyDescent="0.2">
      <c r="A616" t="s">
        <v>104</v>
      </c>
      <c r="B616">
        <v>2018</v>
      </c>
      <c r="C616" t="str">
        <f t="shared" si="9"/>
        <v>mMM2018</v>
      </c>
      <c r="D616">
        <v>3804.94940403801</v>
      </c>
      <c r="E616">
        <v>3815.26651211132</v>
      </c>
    </row>
    <row r="617" spans="1:5" x14ac:dyDescent="0.2">
      <c r="A617" t="s">
        <v>104</v>
      </c>
      <c r="B617">
        <v>2019</v>
      </c>
      <c r="C617" t="str">
        <f t="shared" si="9"/>
        <v>mMM2019</v>
      </c>
      <c r="D617">
        <v>3629.7158670669401</v>
      </c>
      <c r="E617">
        <v>3841.7270528502399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7"/>
  <sheetViews>
    <sheetView workbookViewId="0">
      <selection activeCell="J24" sqref="J24"/>
    </sheetView>
  </sheetViews>
  <sheetFormatPr baseColWidth="10" defaultRowHeight="16" x14ac:dyDescent="0.2"/>
  <cols>
    <col min="1" max="2" width="16.83203125" bestFit="1" customWidth="1"/>
    <col min="3" max="3" width="16.83203125" customWidth="1"/>
    <col min="4" max="6" width="16.83203125" bestFit="1" customWidth="1"/>
  </cols>
  <sheetData>
    <row r="1" spans="1:6" x14ac:dyDescent="0.2">
      <c r="A1" t="s">
        <v>60</v>
      </c>
      <c r="B1" t="s">
        <v>61</v>
      </c>
      <c r="D1" t="s">
        <v>115</v>
      </c>
      <c r="E1" t="s">
        <v>116</v>
      </c>
      <c r="F1" t="s">
        <v>117</v>
      </c>
    </row>
    <row r="2" spans="1:6" x14ac:dyDescent="0.2">
      <c r="A2" t="s">
        <v>63</v>
      </c>
      <c r="B2">
        <v>2014</v>
      </c>
      <c r="C2" t="str">
        <f>CONCATENATE(A2,B2)</f>
        <v>Baranow2014</v>
      </c>
      <c r="E2">
        <v>67.444871155651697</v>
      </c>
    </row>
    <row r="3" spans="1:6" x14ac:dyDescent="0.2">
      <c r="A3" t="s">
        <v>63</v>
      </c>
      <c r="B3">
        <v>2017</v>
      </c>
      <c r="C3" t="str">
        <f t="shared" ref="C3:C66" si="0">CONCATENATE(A3,B3)</f>
        <v>Baranow2017</v>
      </c>
      <c r="E3">
        <v>45.897242681807498</v>
      </c>
      <c r="F3">
        <v>216.990299256241</v>
      </c>
    </row>
    <row r="4" spans="1:6" x14ac:dyDescent="0.2">
      <c r="A4" t="s">
        <v>63</v>
      </c>
      <c r="B4">
        <v>2018</v>
      </c>
      <c r="C4" t="str">
        <f t="shared" si="0"/>
        <v>Baranow2018</v>
      </c>
      <c r="F4">
        <v>312.43156459025403</v>
      </c>
    </row>
    <row r="5" spans="1:6" x14ac:dyDescent="0.2">
      <c r="A5" t="s">
        <v>63</v>
      </c>
      <c r="B5">
        <v>2019</v>
      </c>
      <c r="C5" t="str">
        <f t="shared" si="0"/>
        <v>Baranow2019</v>
      </c>
      <c r="E5">
        <v>69.199438674530896</v>
      </c>
    </row>
    <row r="6" spans="1:6" x14ac:dyDescent="0.2">
      <c r="A6" t="s">
        <v>64</v>
      </c>
      <c r="B6">
        <v>2008</v>
      </c>
      <c r="C6" t="str">
        <f t="shared" si="0"/>
        <v>Blonie2008</v>
      </c>
      <c r="D6">
        <v>1079.62796498688</v>
      </c>
      <c r="F6">
        <v>571.35208794914104</v>
      </c>
    </row>
    <row r="7" spans="1:6" x14ac:dyDescent="0.2">
      <c r="A7" t="s">
        <v>64</v>
      </c>
      <c r="B7">
        <v>2009</v>
      </c>
      <c r="C7" t="str">
        <f t="shared" si="0"/>
        <v>Blonie2009</v>
      </c>
      <c r="E7">
        <v>130.17998511750301</v>
      </c>
      <c r="F7">
        <v>523.19404428919802</v>
      </c>
    </row>
    <row r="8" spans="1:6" x14ac:dyDescent="0.2">
      <c r="A8" t="s">
        <v>64</v>
      </c>
      <c r="B8">
        <v>2010</v>
      </c>
      <c r="C8" t="str">
        <f t="shared" si="0"/>
        <v>Blonie2010</v>
      </c>
      <c r="D8">
        <v>4613.0023580472898</v>
      </c>
      <c r="E8">
        <v>108.88390970353601</v>
      </c>
      <c r="F8">
        <v>513.54006448178905</v>
      </c>
    </row>
    <row r="9" spans="1:6" x14ac:dyDescent="0.2">
      <c r="A9" t="s">
        <v>64</v>
      </c>
      <c r="B9">
        <v>2011</v>
      </c>
      <c r="C9" t="str">
        <f t="shared" si="0"/>
        <v>Blonie2011</v>
      </c>
      <c r="D9">
        <v>4768.2455764113402</v>
      </c>
      <c r="E9">
        <v>113.53506694766</v>
      </c>
      <c r="F9">
        <v>481.053046424895</v>
      </c>
    </row>
    <row r="10" spans="1:6" x14ac:dyDescent="0.2">
      <c r="A10" t="s">
        <v>64</v>
      </c>
      <c r="B10">
        <v>2012</v>
      </c>
      <c r="C10" t="str">
        <f t="shared" si="0"/>
        <v>Blonie2012</v>
      </c>
      <c r="D10">
        <v>4040.862879278</v>
      </c>
      <c r="E10">
        <v>121.249458458685</v>
      </c>
      <c r="F10">
        <v>425.74677808388799</v>
      </c>
    </row>
    <row r="11" spans="1:6" x14ac:dyDescent="0.2">
      <c r="A11" t="s">
        <v>64</v>
      </c>
      <c r="B11">
        <v>2013</v>
      </c>
      <c r="C11" t="str">
        <f t="shared" si="0"/>
        <v>Blonie2013</v>
      </c>
      <c r="D11">
        <v>3647.51477027892</v>
      </c>
      <c r="E11">
        <v>95.693768420555202</v>
      </c>
      <c r="F11">
        <v>487.07388653402501</v>
      </c>
    </row>
    <row r="12" spans="1:6" x14ac:dyDescent="0.2">
      <c r="A12" t="s">
        <v>64</v>
      </c>
      <c r="B12">
        <v>2014</v>
      </c>
      <c r="C12" t="str">
        <f t="shared" si="0"/>
        <v>Blonie2014</v>
      </c>
      <c r="D12">
        <v>4009.3113194084499</v>
      </c>
      <c r="E12">
        <v>91.406749447347906</v>
      </c>
      <c r="F12">
        <v>452.48312969032901</v>
      </c>
    </row>
    <row r="13" spans="1:6" x14ac:dyDescent="0.2">
      <c r="A13" t="s">
        <v>64</v>
      </c>
      <c r="B13">
        <v>2017</v>
      </c>
      <c r="C13" t="str">
        <f t="shared" si="0"/>
        <v>Blonie2017</v>
      </c>
      <c r="D13">
        <v>3598.6077335690402</v>
      </c>
    </row>
    <row r="14" spans="1:6" x14ac:dyDescent="0.2">
      <c r="A14" t="s">
        <v>64</v>
      </c>
      <c r="B14">
        <v>2018</v>
      </c>
      <c r="C14" t="str">
        <f t="shared" si="0"/>
        <v>Blonie2018</v>
      </c>
      <c r="D14">
        <v>4475.9399308207803</v>
      </c>
    </row>
    <row r="15" spans="1:6" x14ac:dyDescent="0.2">
      <c r="A15" t="s">
        <v>64</v>
      </c>
      <c r="B15">
        <v>2019</v>
      </c>
      <c r="C15" t="str">
        <f t="shared" si="0"/>
        <v>Blonie2019</v>
      </c>
      <c r="D15">
        <v>4744.6618045876003</v>
      </c>
    </row>
    <row r="16" spans="1:6" x14ac:dyDescent="0.2">
      <c r="A16" t="s">
        <v>65</v>
      </c>
      <c r="B16">
        <v>2008</v>
      </c>
      <c r="C16" t="str">
        <f t="shared" si="0"/>
        <v>Brwinow2008</v>
      </c>
      <c r="D16">
        <v>3357.6268612008398</v>
      </c>
      <c r="F16">
        <v>659.72315140677404</v>
      </c>
    </row>
    <row r="17" spans="1:6" x14ac:dyDescent="0.2">
      <c r="A17" t="s">
        <v>65</v>
      </c>
      <c r="B17">
        <v>2009</v>
      </c>
      <c r="C17" t="str">
        <f t="shared" si="0"/>
        <v>Brwinow2009</v>
      </c>
      <c r="D17">
        <v>4754.3117532591104</v>
      </c>
      <c r="F17">
        <v>603.58792821215604</v>
      </c>
    </row>
    <row r="18" spans="1:6" x14ac:dyDescent="0.2">
      <c r="A18" t="s">
        <v>65</v>
      </c>
      <c r="B18">
        <v>2010</v>
      </c>
      <c r="C18" t="str">
        <f t="shared" si="0"/>
        <v>Brwinow2010</v>
      </c>
      <c r="D18">
        <v>4954.8848001754804</v>
      </c>
      <c r="F18">
        <v>620.90230583429195</v>
      </c>
    </row>
    <row r="19" spans="1:6" x14ac:dyDescent="0.2">
      <c r="A19" t="s">
        <v>65</v>
      </c>
      <c r="B19">
        <v>2011</v>
      </c>
      <c r="C19" t="str">
        <f t="shared" si="0"/>
        <v>Brwinow2011</v>
      </c>
      <c r="D19">
        <v>4444.9009750517298</v>
      </c>
      <c r="F19">
        <v>729.34173909095898</v>
      </c>
    </row>
    <row r="20" spans="1:6" x14ac:dyDescent="0.2">
      <c r="A20" t="s">
        <v>65</v>
      </c>
      <c r="B20">
        <v>2012</v>
      </c>
      <c r="C20" t="str">
        <f t="shared" si="0"/>
        <v>Brwinow2012</v>
      </c>
      <c r="D20">
        <v>4297.4641856735798</v>
      </c>
      <c r="F20">
        <v>688.24317541149799</v>
      </c>
    </row>
    <row r="21" spans="1:6" x14ac:dyDescent="0.2">
      <c r="A21" t="s">
        <v>65</v>
      </c>
      <c r="B21">
        <v>2013</v>
      </c>
      <c r="C21" t="str">
        <f t="shared" si="0"/>
        <v>Brwinow2013</v>
      </c>
      <c r="D21">
        <v>4092.4418273157598</v>
      </c>
      <c r="F21">
        <v>628.98743724161898</v>
      </c>
    </row>
    <row r="22" spans="1:6" x14ac:dyDescent="0.2">
      <c r="A22" t="s">
        <v>65</v>
      </c>
      <c r="B22">
        <v>2014</v>
      </c>
      <c r="C22" t="str">
        <f t="shared" si="0"/>
        <v>Brwinow2014</v>
      </c>
      <c r="D22">
        <v>3727.9167984759501</v>
      </c>
      <c r="F22">
        <v>643.58298819695301</v>
      </c>
    </row>
    <row r="23" spans="1:6" x14ac:dyDescent="0.2">
      <c r="A23" t="s">
        <v>65</v>
      </c>
      <c r="B23">
        <v>2015</v>
      </c>
      <c r="C23" t="str">
        <f t="shared" si="0"/>
        <v>Brwinow2015</v>
      </c>
      <c r="D23">
        <v>4152.0288592269399</v>
      </c>
      <c r="E23">
        <v>182.62786953847899</v>
      </c>
      <c r="F23">
        <v>738.56187421327297</v>
      </c>
    </row>
    <row r="24" spans="1:6" x14ac:dyDescent="0.2">
      <c r="A24" t="s">
        <v>65</v>
      </c>
      <c r="B24">
        <v>2016</v>
      </c>
      <c r="C24" t="str">
        <f t="shared" si="0"/>
        <v>Brwinow2016</v>
      </c>
      <c r="D24">
        <v>4101.7471184491496</v>
      </c>
      <c r="E24">
        <v>176.31114097241999</v>
      </c>
      <c r="F24">
        <v>621.73241696645096</v>
      </c>
    </row>
    <row r="25" spans="1:6" x14ac:dyDescent="0.2">
      <c r="A25" t="s">
        <v>65</v>
      </c>
      <c r="B25">
        <v>2017</v>
      </c>
      <c r="C25" t="str">
        <f t="shared" si="0"/>
        <v>Brwinow2017</v>
      </c>
      <c r="D25">
        <v>4065.41080915766</v>
      </c>
      <c r="E25">
        <v>161.34461094824201</v>
      </c>
      <c r="F25">
        <v>611.26421843611502</v>
      </c>
    </row>
    <row r="26" spans="1:6" x14ac:dyDescent="0.2">
      <c r="A26" t="s">
        <v>65</v>
      </c>
      <c r="B26">
        <v>2018</v>
      </c>
      <c r="C26" t="str">
        <f t="shared" si="0"/>
        <v>Brwinow2018</v>
      </c>
      <c r="D26">
        <v>4724.5302016947498</v>
      </c>
      <c r="E26">
        <v>221.54309747643899</v>
      </c>
      <c r="F26">
        <v>752.23228713000105</v>
      </c>
    </row>
    <row r="27" spans="1:6" x14ac:dyDescent="0.2">
      <c r="A27" t="s">
        <v>65</v>
      </c>
      <c r="B27">
        <v>2019</v>
      </c>
      <c r="C27" t="str">
        <f t="shared" si="0"/>
        <v>Brwinow2019</v>
      </c>
      <c r="D27">
        <v>5058.4655663707999</v>
      </c>
      <c r="E27">
        <v>264.87579272770603</v>
      </c>
      <c r="F27">
        <v>755.96845745136898</v>
      </c>
    </row>
    <row r="28" spans="1:6" x14ac:dyDescent="0.2">
      <c r="A28" t="s">
        <v>66</v>
      </c>
      <c r="B28">
        <v>2008</v>
      </c>
      <c r="C28" t="str">
        <f t="shared" si="0"/>
        <v>Ceglow2008</v>
      </c>
      <c r="E28">
        <v>37.941153949959002</v>
      </c>
    </row>
    <row r="29" spans="1:6" x14ac:dyDescent="0.2">
      <c r="A29" t="s">
        <v>66</v>
      </c>
      <c r="B29">
        <v>2009</v>
      </c>
      <c r="C29" t="str">
        <f t="shared" si="0"/>
        <v>Ceglow2009</v>
      </c>
      <c r="E29">
        <v>53.882904619754399</v>
      </c>
    </row>
    <row r="30" spans="1:6" x14ac:dyDescent="0.2">
      <c r="A30" t="s">
        <v>66</v>
      </c>
      <c r="B30">
        <v>2010</v>
      </c>
      <c r="C30" t="str">
        <f t="shared" si="0"/>
        <v>Ceglow2010</v>
      </c>
      <c r="E30">
        <v>37.953563423190197</v>
      </c>
    </row>
    <row r="31" spans="1:6" x14ac:dyDescent="0.2">
      <c r="A31" t="s">
        <v>66</v>
      </c>
      <c r="B31">
        <v>2011</v>
      </c>
      <c r="C31" t="str">
        <f t="shared" si="0"/>
        <v>Ceglow2011</v>
      </c>
      <c r="E31">
        <v>53.225177566961698</v>
      </c>
    </row>
    <row r="32" spans="1:6" x14ac:dyDescent="0.2">
      <c r="A32" t="s">
        <v>66</v>
      </c>
      <c r="B32">
        <v>2012</v>
      </c>
      <c r="C32" t="str">
        <f t="shared" si="0"/>
        <v>Ceglow2012</v>
      </c>
      <c r="E32">
        <v>38.428939660445998</v>
      </c>
    </row>
    <row r="33" spans="1:6" x14ac:dyDescent="0.2">
      <c r="A33" t="s">
        <v>66</v>
      </c>
      <c r="B33">
        <v>2013</v>
      </c>
      <c r="C33" t="str">
        <f t="shared" si="0"/>
        <v>Ceglow2013</v>
      </c>
      <c r="E33">
        <v>30.1971636645406</v>
      </c>
    </row>
    <row r="34" spans="1:6" x14ac:dyDescent="0.2">
      <c r="A34" t="s">
        <v>66</v>
      </c>
      <c r="B34">
        <v>2014</v>
      </c>
      <c r="C34" t="str">
        <f t="shared" si="0"/>
        <v>Ceglow2014</v>
      </c>
      <c r="F34">
        <v>181.89239254963701</v>
      </c>
    </row>
    <row r="35" spans="1:6" x14ac:dyDescent="0.2">
      <c r="A35" t="s">
        <v>66</v>
      </c>
      <c r="B35">
        <v>2015</v>
      </c>
      <c r="C35" t="str">
        <f t="shared" si="0"/>
        <v>Ceglow2015</v>
      </c>
      <c r="F35">
        <v>85.486815883686504</v>
      </c>
    </row>
    <row r="36" spans="1:6" x14ac:dyDescent="0.2">
      <c r="A36" t="s">
        <v>66</v>
      </c>
      <c r="B36">
        <v>2017</v>
      </c>
      <c r="C36" t="str">
        <f t="shared" si="0"/>
        <v>Ceglow2017</v>
      </c>
      <c r="E36">
        <v>40.212015776400399</v>
      </c>
      <c r="F36">
        <v>165.872540068831</v>
      </c>
    </row>
    <row r="37" spans="1:6" x14ac:dyDescent="0.2">
      <c r="A37" t="s">
        <v>66</v>
      </c>
      <c r="B37">
        <v>2018</v>
      </c>
      <c r="C37" t="str">
        <f t="shared" si="0"/>
        <v>Ceglow2018</v>
      </c>
      <c r="E37">
        <v>53.264263272023797</v>
      </c>
      <c r="F37">
        <v>134.65774699368899</v>
      </c>
    </row>
    <row r="38" spans="1:6" x14ac:dyDescent="0.2">
      <c r="A38" t="s">
        <v>66</v>
      </c>
      <c r="B38">
        <v>2019</v>
      </c>
      <c r="C38" t="str">
        <f t="shared" si="0"/>
        <v>Ceglow2019</v>
      </c>
      <c r="E38">
        <v>53.150103117662397</v>
      </c>
    </row>
    <row r="39" spans="1:6" x14ac:dyDescent="0.2">
      <c r="A39" t="s">
        <v>105</v>
      </c>
      <c r="B39">
        <v>2011</v>
      </c>
      <c r="C39" t="str">
        <f t="shared" si="0"/>
        <v>Celestynow2011</v>
      </c>
      <c r="E39">
        <v>108.233819544453</v>
      </c>
    </row>
    <row r="40" spans="1:6" x14ac:dyDescent="0.2">
      <c r="A40" t="s">
        <v>105</v>
      </c>
      <c r="B40">
        <v>2013</v>
      </c>
      <c r="C40" t="str">
        <f t="shared" si="0"/>
        <v>Celestynow2013</v>
      </c>
      <c r="E40">
        <v>129.22842620322999</v>
      </c>
      <c r="F40">
        <v>329.19745117771902</v>
      </c>
    </row>
    <row r="41" spans="1:6" x14ac:dyDescent="0.2">
      <c r="A41" t="s">
        <v>105</v>
      </c>
      <c r="B41">
        <v>2014</v>
      </c>
      <c r="C41" t="str">
        <f t="shared" si="0"/>
        <v>Celestynow2014</v>
      </c>
      <c r="E41">
        <v>261.86271856509802</v>
      </c>
    </row>
    <row r="42" spans="1:6" x14ac:dyDescent="0.2">
      <c r="A42" t="s">
        <v>105</v>
      </c>
      <c r="B42">
        <v>2015</v>
      </c>
      <c r="C42" t="str">
        <f t="shared" si="0"/>
        <v>Celestynow2015</v>
      </c>
      <c r="E42">
        <v>98.496947046604703</v>
      </c>
      <c r="F42">
        <v>201.694725810786</v>
      </c>
    </row>
    <row r="43" spans="1:6" x14ac:dyDescent="0.2">
      <c r="A43" t="s">
        <v>105</v>
      </c>
      <c r="B43">
        <v>2016</v>
      </c>
      <c r="C43" t="str">
        <f t="shared" si="0"/>
        <v>Celestynow2016</v>
      </c>
      <c r="F43">
        <v>252.69764043783701</v>
      </c>
    </row>
    <row r="44" spans="1:6" x14ac:dyDescent="0.2">
      <c r="A44" t="s">
        <v>105</v>
      </c>
      <c r="B44">
        <v>2017</v>
      </c>
      <c r="C44" t="str">
        <f t="shared" si="0"/>
        <v>Celestynow2017</v>
      </c>
      <c r="E44">
        <v>101.04504875680099</v>
      </c>
      <c r="F44">
        <v>350.98666128915198</v>
      </c>
    </row>
    <row r="45" spans="1:6" x14ac:dyDescent="0.2">
      <c r="A45" t="s">
        <v>105</v>
      </c>
      <c r="B45">
        <v>2018</v>
      </c>
      <c r="C45" t="str">
        <f t="shared" si="0"/>
        <v>Celestynow2018</v>
      </c>
      <c r="E45">
        <v>107.39981605915</v>
      </c>
    </row>
    <row r="46" spans="1:6" x14ac:dyDescent="0.2">
      <c r="A46" t="s">
        <v>105</v>
      </c>
      <c r="B46">
        <v>2019</v>
      </c>
      <c r="C46" t="str">
        <f t="shared" si="0"/>
        <v>Celestynow2019</v>
      </c>
      <c r="E46">
        <v>114.28503973280699</v>
      </c>
      <c r="F46">
        <v>397.04509089763701</v>
      </c>
    </row>
    <row r="47" spans="1:6" x14ac:dyDescent="0.2">
      <c r="A47" t="s">
        <v>67</v>
      </c>
      <c r="B47">
        <v>2008</v>
      </c>
      <c r="C47" t="str">
        <f t="shared" si="0"/>
        <v>Czosnow2008</v>
      </c>
      <c r="E47">
        <v>200.83655513654799</v>
      </c>
    </row>
    <row r="48" spans="1:6" x14ac:dyDescent="0.2">
      <c r="A48" t="s">
        <v>67</v>
      </c>
      <c r="B48">
        <v>2009</v>
      </c>
      <c r="C48" t="str">
        <f t="shared" si="0"/>
        <v>Czosnow2009</v>
      </c>
      <c r="E48">
        <v>129.93391558734999</v>
      </c>
    </row>
    <row r="49" spans="1:6" x14ac:dyDescent="0.2">
      <c r="A49" t="s">
        <v>67</v>
      </c>
      <c r="B49">
        <v>2010</v>
      </c>
      <c r="C49" t="str">
        <f t="shared" si="0"/>
        <v>Czosnow2010</v>
      </c>
      <c r="E49">
        <v>150.145418018838</v>
      </c>
    </row>
    <row r="50" spans="1:6" x14ac:dyDescent="0.2">
      <c r="A50" t="s">
        <v>67</v>
      </c>
      <c r="B50">
        <v>2011</v>
      </c>
      <c r="C50" t="str">
        <f t="shared" si="0"/>
        <v>Czosnow2011</v>
      </c>
      <c r="E50">
        <v>160.01258951685</v>
      </c>
      <c r="F50">
        <v>562.44044031399699</v>
      </c>
    </row>
    <row r="51" spans="1:6" x14ac:dyDescent="0.2">
      <c r="A51" t="s">
        <v>67</v>
      </c>
      <c r="B51">
        <v>2012</v>
      </c>
      <c r="C51" t="str">
        <f t="shared" si="0"/>
        <v>Czosnow2012</v>
      </c>
      <c r="E51">
        <v>127.938970081213</v>
      </c>
      <c r="F51">
        <v>376.34692385581502</v>
      </c>
    </row>
    <row r="52" spans="1:6" x14ac:dyDescent="0.2">
      <c r="A52" t="s">
        <v>67</v>
      </c>
      <c r="B52">
        <v>2013</v>
      </c>
      <c r="C52" t="str">
        <f t="shared" si="0"/>
        <v>Czosnow2013</v>
      </c>
      <c r="E52">
        <v>114.089359124886</v>
      </c>
      <c r="F52">
        <v>347.52416014809398</v>
      </c>
    </row>
    <row r="53" spans="1:6" x14ac:dyDescent="0.2">
      <c r="A53" t="s">
        <v>67</v>
      </c>
      <c r="B53">
        <v>2014</v>
      </c>
      <c r="C53" t="str">
        <f t="shared" si="0"/>
        <v>Czosnow2014</v>
      </c>
      <c r="E53">
        <v>89.925317974283502</v>
      </c>
      <c r="F53">
        <v>296.77388620621599</v>
      </c>
    </row>
    <row r="54" spans="1:6" x14ac:dyDescent="0.2">
      <c r="A54" t="s">
        <v>67</v>
      </c>
      <c r="B54">
        <v>2015</v>
      </c>
      <c r="C54" t="str">
        <f t="shared" si="0"/>
        <v>Czosnow2015</v>
      </c>
      <c r="E54">
        <v>105.520260436195</v>
      </c>
      <c r="F54">
        <v>296.44632519201502</v>
      </c>
    </row>
    <row r="55" spans="1:6" x14ac:dyDescent="0.2">
      <c r="A55" t="s">
        <v>67</v>
      </c>
      <c r="B55">
        <v>2016</v>
      </c>
      <c r="C55" t="str">
        <f t="shared" si="0"/>
        <v>Czosnow2016</v>
      </c>
      <c r="E55">
        <v>106.98881958675599</v>
      </c>
      <c r="F55">
        <v>268.390807316701</v>
      </c>
    </row>
    <row r="56" spans="1:6" x14ac:dyDescent="0.2">
      <c r="A56" t="s">
        <v>67</v>
      </c>
      <c r="B56">
        <v>2017</v>
      </c>
      <c r="C56" t="str">
        <f t="shared" si="0"/>
        <v>Czosnow2017</v>
      </c>
      <c r="E56">
        <v>112.224977598666</v>
      </c>
      <c r="F56">
        <v>285.98677485468698</v>
      </c>
    </row>
    <row r="57" spans="1:6" x14ac:dyDescent="0.2">
      <c r="A57" t="s">
        <v>67</v>
      </c>
      <c r="B57">
        <v>2018</v>
      </c>
      <c r="C57" t="str">
        <f t="shared" si="0"/>
        <v>Czosnow2018</v>
      </c>
      <c r="E57">
        <v>87.107809916040395</v>
      </c>
      <c r="F57">
        <v>328.70940201642497</v>
      </c>
    </row>
    <row r="58" spans="1:6" x14ac:dyDescent="0.2">
      <c r="A58" t="s">
        <v>67</v>
      </c>
      <c r="B58">
        <v>2019</v>
      </c>
      <c r="C58" t="str">
        <f t="shared" si="0"/>
        <v>Czosnow2019</v>
      </c>
      <c r="E58">
        <v>111.55937075760001</v>
      </c>
      <c r="F58">
        <v>348.87967882022599</v>
      </c>
    </row>
    <row r="59" spans="1:6" x14ac:dyDescent="0.2">
      <c r="A59" t="s">
        <v>68</v>
      </c>
      <c r="B59">
        <v>2013</v>
      </c>
      <c r="C59" t="str">
        <f t="shared" si="0"/>
        <v>Dabrowka2013</v>
      </c>
      <c r="E59">
        <v>49.1446226350673</v>
      </c>
      <c r="F59">
        <v>209.19871203615801</v>
      </c>
    </row>
    <row r="60" spans="1:6" x14ac:dyDescent="0.2">
      <c r="A60" t="s">
        <v>68</v>
      </c>
      <c r="B60">
        <v>2014</v>
      </c>
      <c r="C60" t="str">
        <f t="shared" si="0"/>
        <v>Dabrowka2014</v>
      </c>
      <c r="E60">
        <v>67.967421970725198</v>
      </c>
      <c r="F60">
        <v>194.18826390820499</v>
      </c>
    </row>
    <row r="61" spans="1:6" x14ac:dyDescent="0.2">
      <c r="A61" t="s">
        <v>68</v>
      </c>
      <c r="B61">
        <v>2015</v>
      </c>
      <c r="C61" t="str">
        <f t="shared" si="0"/>
        <v>Dabrowka2015</v>
      </c>
      <c r="E61">
        <v>50.259158354775003</v>
      </c>
      <c r="F61">
        <v>119.734978162224</v>
      </c>
    </row>
    <row r="62" spans="1:6" x14ac:dyDescent="0.2">
      <c r="A62" t="s">
        <v>68</v>
      </c>
      <c r="B62">
        <v>2016</v>
      </c>
      <c r="C62" t="str">
        <f t="shared" si="0"/>
        <v>Dabrowka2016</v>
      </c>
      <c r="E62">
        <v>55.9698639557392</v>
      </c>
      <c r="F62">
        <v>180.947309679932</v>
      </c>
    </row>
    <row r="63" spans="1:6" x14ac:dyDescent="0.2">
      <c r="A63" t="s">
        <v>68</v>
      </c>
      <c r="B63">
        <v>2017</v>
      </c>
      <c r="C63" t="str">
        <f t="shared" si="0"/>
        <v>Dabrowka2017</v>
      </c>
      <c r="E63">
        <v>46.333768016674597</v>
      </c>
      <c r="F63">
        <v>164.69521058140899</v>
      </c>
    </row>
    <row r="64" spans="1:6" x14ac:dyDescent="0.2">
      <c r="A64" t="s">
        <v>68</v>
      </c>
      <c r="B64">
        <v>2018</v>
      </c>
      <c r="C64" t="str">
        <f t="shared" si="0"/>
        <v>Dabrowka2018</v>
      </c>
      <c r="E64">
        <v>57.6520028993585</v>
      </c>
      <c r="F64">
        <v>197.251131405716</v>
      </c>
    </row>
    <row r="65" spans="1:6" x14ac:dyDescent="0.2">
      <c r="A65" t="s">
        <v>68</v>
      </c>
      <c r="B65">
        <v>2019</v>
      </c>
      <c r="C65" t="str">
        <f t="shared" si="0"/>
        <v>Dabrowka2019</v>
      </c>
      <c r="E65">
        <v>58.354083822732598</v>
      </c>
      <c r="F65">
        <v>202.588803724673</v>
      </c>
    </row>
    <row r="66" spans="1:6" x14ac:dyDescent="0.2">
      <c r="A66" t="s">
        <v>69</v>
      </c>
      <c r="B66">
        <v>2008</v>
      </c>
      <c r="C66" t="str">
        <f t="shared" si="0"/>
        <v>DebeWielkie2008</v>
      </c>
      <c r="E66">
        <v>105.343218543357</v>
      </c>
    </row>
    <row r="67" spans="1:6" x14ac:dyDescent="0.2">
      <c r="A67" t="s">
        <v>69</v>
      </c>
      <c r="B67">
        <v>2009</v>
      </c>
      <c r="C67" t="str">
        <f t="shared" ref="C67:C130" si="1">CONCATENATE(A67,B67)</f>
        <v>DebeWielkie2009</v>
      </c>
      <c r="E67">
        <v>114.897455034632</v>
      </c>
    </row>
    <row r="68" spans="1:6" x14ac:dyDescent="0.2">
      <c r="A68" t="s">
        <v>69</v>
      </c>
      <c r="B68">
        <v>2010</v>
      </c>
      <c r="C68" t="str">
        <f t="shared" si="1"/>
        <v>DebeWielkie2010</v>
      </c>
      <c r="E68">
        <v>114.271390269508</v>
      </c>
      <c r="F68">
        <v>672.03202818363502</v>
      </c>
    </row>
    <row r="69" spans="1:6" x14ac:dyDescent="0.2">
      <c r="A69" t="s">
        <v>69</v>
      </c>
      <c r="B69">
        <v>2011</v>
      </c>
      <c r="C69" t="str">
        <f t="shared" si="1"/>
        <v>DebeWielkie2011</v>
      </c>
      <c r="E69">
        <v>110.31407983128</v>
      </c>
      <c r="F69">
        <v>648.08281634706805</v>
      </c>
    </row>
    <row r="70" spans="1:6" x14ac:dyDescent="0.2">
      <c r="A70" t="s">
        <v>69</v>
      </c>
      <c r="B70">
        <v>2012</v>
      </c>
      <c r="C70" t="str">
        <f t="shared" si="1"/>
        <v>DebeWielkie2012</v>
      </c>
      <c r="E70">
        <v>71.359954759855199</v>
      </c>
      <c r="F70">
        <v>560.49938953217202</v>
      </c>
    </row>
    <row r="71" spans="1:6" x14ac:dyDescent="0.2">
      <c r="A71" t="s">
        <v>69</v>
      </c>
      <c r="B71">
        <v>2013</v>
      </c>
      <c r="C71" t="str">
        <f t="shared" si="1"/>
        <v>DebeWielkie2013</v>
      </c>
      <c r="E71">
        <v>65.123458853329595</v>
      </c>
      <c r="F71">
        <v>321.04291706092403</v>
      </c>
    </row>
    <row r="72" spans="1:6" x14ac:dyDescent="0.2">
      <c r="A72" t="s">
        <v>69</v>
      </c>
      <c r="B72">
        <v>2014</v>
      </c>
      <c r="C72" t="str">
        <f t="shared" si="1"/>
        <v>DebeWielkie2014</v>
      </c>
      <c r="E72">
        <v>68.950333156375606</v>
      </c>
      <c r="F72">
        <v>230.07410044300099</v>
      </c>
    </row>
    <row r="73" spans="1:6" x14ac:dyDescent="0.2">
      <c r="A73" t="s">
        <v>69</v>
      </c>
      <c r="B73">
        <v>2015</v>
      </c>
      <c r="C73" t="str">
        <f t="shared" si="1"/>
        <v>DebeWielkie2015</v>
      </c>
      <c r="E73">
        <v>51.757862529115101</v>
      </c>
      <c r="F73">
        <v>394.89239289900399</v>
      </c>
    </row>
    <row r="74" spans="1:6" x14ac:dyDescent="0.2">
      <c r="A74" t="s">
        <v>69</v>
      </c>
      <c r="B74">
        <v>2016</v>
      </c>
      <c r="C74" t="str">
        <f t="shared" si="1"/>
        <v>DebeWielkie2016</v>
      </c>
      <c r="F74">
        <v>329.239044706686</v>
      </c>
    </row>
    <row r="75" spans="1:6" x14ac:dyDescent="0.2">
      <c r="A75" t="s">
        <v>69</v>
      </c>
      <c r="B75">
        <v>2017</v>
      </c>
      <c r="C75" t="str">
        <f t="shared" si="1"/>
        <v>DebeWielkie2017</v>
      </c>
      <c r="E75">
        <v>64.595364347781</v>
      </c>
      <c r="F75">
        <v>446.47086748306702</v>
      </c>
    </row>
    <row r="76" spans="1:6" x14ac:dyDescent="0.2">
      <c r="A76" t="s">
        <v>69</v>
      </c>
      <c r="B76">
        <v>2018</v>
      </c>
      <c r="C76" t="str">
        <f t="shared" si="1"/>
        <v>DebeWielkie2018</v>
      </c>
      <c r="E76">
        <v>60.2901892706981</v>
      </c>
      <c r="F76">
        <v>271.03747358987698</v>
      </c>
    </row>
    <row r="77" spans="1:6" x14ac:dyDescent="0.2">
      <c r="A77" t="s">
        <v>69</v>
      </c>
      <c r="B77">
        <v>2019</v>
      </c>
      <c r="C77" t="str">
        <f t="shared" si="1"/>
        <v>DebeWielkie2019</v>
      </c>
      <c r="E77">
        <v>68.125217294774302</v>
      </c>
      <c r="F77">
        <v>361.77474273804597</v>
      </c>
    </row>
    <row r="78" spans="1:6" x14ac:dyDescent="0.2">
      <c r="A78" t="s">
        <v>4</v>
      </c>
      <c r="B78">
        <v>2008</v>
      </c>
      <c r="C78" t="str">
        <f t="shared" si="1"/>
        <v>Dobre2008</v>
      </c>
      <c r="E78">
        <v>27.515314693883798</v>
      </c>
    </row>
    <row r="79" spans="1:6" x14ac:dyDescent="0.2">
      <c r="A79" t="s">
        <v>4</v>
      </c>
      <c r="B79">
        <v>2009</v>
      </c>
      <c r="C79" t="str">
        <f t="shared" si="1"/>
        <v>Dobre2009</v>
      </c>
      <c r="E79">
        <v>27.936745447690502</v>
      </c>
    </row>
    <row r="80" spans="1:6" x14ac:dyDescent="0.2">
      <c r="A80" t="s">
        <v>4</v>
      </c>
      <c r="B80">
        <v>2010</v>
      </c>
      <c r="C80" t="str">
        <f t="shared" si="1"/>
        <v>Dobre2010</v>
      </c>
      <c r="E80">
        <v>40.198397360471397</v>
      </c>
    </row>
    <row r="81" spans="1:6" x14ac:dyDescent="0.2">
      <c r="A81" t="s">
        <v>4</v>
      </c>
      <c r="B81">
        <v>2011</v>
      </c>
      <c r="C81" t="str">
        <f t="shared" si="1"/>
        <v>Dobre2011</v>
      </c>
      <c r="E81">
        <v>34.4556610118495</v>
      </c>
      <c r="F81">
        <v>51.844551647514201</v>
      </c>
    </row>
    <row r="82" spans="1:6" x14ac:dyDescent="0.2">
      <c r="A82" t="s">
        <v>4</v>
      </c>
      <c r="B82">
        <v>2012</v>
      </c>
      <c r="C82" t="str">
        <f t="shared" si="1"/>
        <v>Dobre2012</v>
      </c>
      <c r="E82">
        <v>21.103041001074299</v>
      </c>
      <c r="F82">
        <v>95.0672950978351</v>
      </c>
    </row>
    <row r="83" spans="1:6" x14ac:dyDescent="0.2">
      <c r="A83" t="s">
        <v>4</v>
      </c>
      <c r="B83">
        <v>2013</v>
      </c>
      <c r="C83" t="str">
        <f t="shared" si="1"/>
        <v>Dobre2013</v>
      </c>
      <c r="F83">
        <v>119.113901729118</v>
      </c>
    </row>
    <row r="84" spans="1:6" x14ac:dyDescent="0.2">
      <c r="A84" t="s">
        <v>4</v>
      </c>
      <c r="B84">
        <v>2014</v>
      </c>
      <c r="C84" t="str">
        <f t="shared" si="1"/>
        <v>Dobre2014</v>
      </c>
      <c r="E84">
        <v>32.049946514235501</v>
      </c>
      <c r="F84">
        <v>47.424875552312301</v>
      </c>
    </row>
    <row r="85" spans="1:6" x14ac:dyDescent="0.2">
      <c r="A85" t="s">
        <v>4</v>
      </c>
      <c r="B85">
        <v>2015</v>
      </c>
      <c r="C85" t="str">
        <f t="shared" si="1"/>
        <v>Dobre2015</v>
      </c>
      <c r="F85">
        <v>54.484468292476102</v>
      </c>
    </row>
    <row r="86" spans="1:6" x14ac:dyDescent="0.2">
      <c r="A86" t="s">
        <v>110</v>
      </c>
      <c r="B86">
        <v>2008</v>
      </c>
      <c r="C86" t="str">
        <f t="shared" si="1"/>
        <v>gmMM2008</v>
      </c>
      <c r="E86">
        <v>80.399259437720801</v>
      </c>
      <c r="F86">
        <v>313.54784979027198</v>
      </c>
    </row>
    <row r="87" spans="1:6" x14ac:dyDescent="0.2">
      <c r="A87" t="s">
        <v>110</v>
      </c>
      <c r="B87">
        <v>2009</v>
      </c>
      <c r="C87" t="str">
        <f t="shared" si="1"/>
        <v>gmMM2009</v>
      </c>
      <c r="E87">
        <v>72.409086810292905</v>
      </c>
      <c r="F87">
        <v>446.45851820137801</v>
      </c>
    </row>
    <row r="88" spans="1:6" x14ac:dyDescent="0.2">
      <c r="A88" t="s">
        <v>110</v>
      </c>
      <c r="B88">
        <v>2010</v>
      </c>
      <c r="C88" t="str">
        <f t="shared" si="1"/>
        <v>gmMM2010</v>
      </c>
      <c r="E88">
        <v>80.653261867214198</v>
      </c>
      <c r="F88">
        <v>351.61799601740199</v>
      </c>
    </row>
    <row r="89" spans="1:6" x14ac:dyDescent="0.2">
      <c r="A89" t="s">
        <v>110</v>
      </c>
      <c r="B89">
        <v>2011</v>
      </c>
      <c r="C89" t="str">
        <f t="shared" si="1"/>
        <v>gmMM2011</v>
      </c>
      <c r="E89">
        <v>83.754008887314001</v>
      </c>
      <c r="F89">
        <v>400.55601134015302</v>
      </c>
    </row>
    <row r="90" spans="1:6" x14ac:dyDescent="0.2">
      <c r="A90" t="s">
        <v>110</v>
      </c>
      <c r="B90">
        <v>2012</v>
      </c>
      <c r="C90" t="str">
        <f t="shared" si="1"/>
        <v>gmMM2012</v>
      </c>
      <c r="E90">
        <v>101.044901680496</v>
      </c>
      <c r="F90">
        <v>178.65546610681599</v>
      </c>
    </row>
    <row r="91" spans="1:6" x14ac:dyDescent="0.2">
      <c r="A91" t="s">
        <v>110</v>
      </c>
      <c r="B91">
        <v>2013</v>
      </c>
      <c r="C91" t="str">
        <f t="shared" si="1"/>
        <v>gmMM2013</v>
      </c>
      <c r="E91">
        <v>68.688256894237597</v>
      </c>
      <c r="F91">
        <v>266.09683903421097</v>
      </c>
    </row>
    <row r="92" spans="1:6" x14ac:dyDescent="0.2">
      <c r="A92" t="s">
        <v>110</v>
      </c>
      <c r="B92">
        <v>2014</v>
      </c>
      <c r="C92" t="str">
        <f t="shared" si="1"/>
        <v>gmMM2014</v>
      </c>
      <c r="E92">
        <v>79.815110430276405</v>
      </c>
      <c r="F92">
        <v>202.48176919157501</v>
      </c>
    </row>
    <row r="93" spans="1:6" x14ac:dyDescent="0.2">
      <c r="A93" t="s">
        <v>110</v>
      </c>
      <c r="B93">
        <v>2015</v>
      </c>
      <c r="C93" t="str">
        <f t="shared" si="1"/>
        <v>gmMM2015</v>
      </c>
      <c r="E93">
        <v>81.317576050819099</v>
      </c>
      <c r="F93">
        <v>221.39086565817999</v>
      </c>
    </row>
    <row r="94" spans="1:6" x14ac:dyDescent="0.2">
      <c r="A94" t="s">
        <v>110</v>
      </c>
      <c r="B94">
        <v>2016</v>
      </c>
      <c r="C94" t="str">
        <f t="shared" si="1"/>
        <v>gmMM2016</v>
      </c>
      <c r="F94">
        <v>245.86923213353501</v>
      </c>
    </row>
    <row r="95" spans="1:6" x14ac:dyDescent="0.2">
      <c r="A95" t="s">
        <v>110</v>
      </c>
      <c r="B95">
        <v>2017</v>
      </c>
      <c r="C95" t="str">
        <f t="shared" si="1"/>
        <v>gmMM2017</v>
      </c>
      <c r="E95">
        <v>78.074520830038097</v>
      </c>
      <c r="F95">
        <v>277.57238574920098</v>
      </c>
    </row>
    <row r="96" spans="1:6" x14ac:dyDescent="0.2">
      <c r="A96" t="s">
        <v>110</v>
      </c>
      <c r="B96">
        <v>2018</v>
      </c>
      <c r="C96" t="str">
        <f t="shared" si="1"/>
        <v>gmMM2018</v>
      </c>
      <c r="E96">
        <v>80.242436859230807</v>
      </c>
      <c r="F96">
        <v>262.64822514437299</v>
      </c>
    </row>
    <row r="97" spans="1:6" x14ac:dyDescent="0.2">
      <c r="A97" t="s">
        <v>110</v>
      </c>
      <c r="B97">
        <v>2019</v>
      </c>
      <c r="C97" t="str">
        <f t="shared" si="1"/>
        <v>gmMM2019</v>
      </c>
      <c r="D97">
        <v>3545.0792246655601</v>
      </c>
      <c r="E97">
        <v>81.014258895075997</v>
      </c>
      <c r="F97">
        <v>316.49603394744003</v>
      </c>
    </row>
    <row r="98" spans="1:6" x14ac:dyDescent="0.2">
      <c r="A98" t="s">
        <v>70</v>
      </c>
      <c r="B98">
        <v>2008</v>
      </c>
      <c r="C98" t="str">
        <f t="shared" si="1"/>
        <v>GoraKalwaria2008</v>
      </c>
      <c r="D98">
        <v>1506.98005580414</v>
      </c>
      <c r="F98">
        <v>418.28558977433102</v>
      </c>
    </row>
    <row r="99" spans="1:6" x14ac:dyDescent="0.2">
      <c r="A99" t="s">
        <v>70</v>
      </c>
      <c r="B99">
        <v>2009</v>
      </c>
      <c r="C99" t="str">
        <f t="shared" si="1"/>
        <v>GoraKalwaria2009</v>
      </c>
      <c r="D99">
        <v>1773.4746391519</v>
      </c>
      <c r="F99">
        <v>250.88147635827099</v>
      </c>
    </row>
    <row r="100" spans="1:6" x14ac:dyDescent="0.2">
      <c r="A100" t="s">
        <v>70</v>
      </c>
      <c r="B100">
        <v>2010</v>
      </c>
      <c r="C100" t="str">
        <f t="shared" si="1"/>
        <v>GoraKalwaria2010</v>
      </c>
      <c r="D100">
        <v>1385.71465870771</v>
      </c>
      <c r="F100">
        <v>293.65782176967298</v>
      </c>
    </row>
    <row r="101" spans="1:6" x14ac:dyDescent="0.2">
      <c r="A101" t="s">
        <v>70</v>
      </c>
      <c r="B101">
        <v>2011</v>
      </c>
      <c r="C101" t="str">
        <f t="shared" si="1"/>
        <v>GoraKalwaria2011</v>
      </c>
      <c r="F101">
        <v>394.06242046923097</v>
      </c>
    </row>
    <row r="102" spans="1:6" x14ac:dyDescent="0.2">
      <c r="A102" t="s">
        <v>70</v>
      </c>
      <c r="B102">
        <v>2012</v>
      </c>
      <c r="C102" t="str">
        <f t="shared" si="1"/>
        <v>GoraKalwaria2012</v>
      </c>
      <c r="F102">
        <v>312.36518868943801</v>
      </c>
    </row>
    <row r="103" spans="1:6" x14ac:dyDescent="0.2">
      <c r="A103" t="s">
        <v>70</v>
      </c>
      <c r="B103">
        <v>2013</v>
      </c>
      <c r="C103" t="str">
        <f t="shared" si="1"/>
        <v>GoraKalwaria2013</v>
      </c>
      <c r="D103">
        <v>3341.3374765536</v>
      </c>
      <c r="F103">
        <v>250.50249902496699</v>
      </c>
    </row>
    <row r="104" spans="1:6" x14ac:dyDescent="0.2">
      <c r="A104" t="s">
        <v>70</v>
      </c>
      <c r="B104">
        <v>2014</v>
      </c>
      <c r="C104" t="str">
        <f t="shared" si="1"/>
        <v>GoraKalwaria2014</v>
      </c>
      <c r="D104">
        <v>2808.707202438</v>
      </c>
      <c r="F104">
        <v>403.623805363055</v>
      </c>
    </row>
    <row r="105" spans="1:6" x14ac:dyDescent="0.2">
      <c r="A105" t="s">
        <v>70</v>
      </c>
      <c r="B105">
        <v>2015</v>
      </c>
      <c r="C105" t="str">
        <f t="shared" si="1"/>
        <v>GoraKalwaria2015</v>
      </c>
      <c r="D105">
        <v>3500.8981686320999</v>
      </c>
      <c r="E105">
        <v>109.991437876917</v>
      </c>
      <c r="F105">
        <v>333.50797873626101</v>
      </c>
    </row>
    <row r="106" spans="1:6" x14ac:dyDescent="0.2">
      <c r="A106" t="s">
        <v>70</v>
      </c>
      <c r="B106">
        <v>2016</v>
      </c>
      <c r="C106" t="str">
        <f t="shared" si="1"/>
        <v>GoraKalwaria2016</v>
      </c>
      <c r="D106">
        <v>3570.66365617767</v>
      </c>
      <c r="E106">
        <v>97.311997736762194</v>
      </c>
      <c r="F106">
        <v>384.37996901684301</v>
      </c>
    </row>
    <row r="107" spans="1:6" x14ac:dyDescent="0.2">
      <c r="A107" t="s">
        <v>70</v>
      </c>
      <c r="B107">
        <v>2017</v>
      </c>
      <c r="C107" t="str">
        <f t="shared" si="1"/>
        <v>GoraKalwaria2017</v>
      </c>
      <c r="D107">
        <v>3394.7919922331398</v>
      </c>
      <c r="E107">
        <v>103.651824705645</v>
      </c>
      <c r="F107">
        <v>440.68186206625199</v>
      </c>
    </row>
    <row r="108" spans="1:6" x14ac:dyDescent="0.2">
      <c r="A108" t="s">
        <v>70</v>
      </c>
      <c r="B108">
        <v>2018</v>
      </c>
      <c r="C108" t="str">
        <f t="shared" si="1"/>
        <v>GoraKalwaria2018</v>
      </c>
      <c r="D108">
        <v>3642.9426661243501</v>
      </c>
      <c r="E108">
        <v>110.834685414153</v>
      </c>
      <c r="F108">
        <v>557.112939356026</v>
      </c>
    </row>
    <row r="109" spans="1:6" x14ac:dyDescent="0.2">
      <c r="A109" t="s">
        <v>71</v>
      </c>
      <c r="B109">
        <v>2008</v>
      </c>
      <c r="C109" t="str">
        <f t="shared" si="1"/>
        <v>GrodziskMaz2008</v>
      </c>
      <c r="E109">
        <v>179.10688062992801</v>
      </c>
      <c r="F109">
        <v>1020.31496356703</v>
      </c>
    </row>
    <row r="110" spans="1:6" x14ac:dyDescent="0.2">
      <c r="A110" t="s">
        <v>71</v>
      </c>
      <c r="B110">
        <v>2009</v>
      </c>
      <c r="C110" t="str">
        <f t="shared" si="1"/>
        <v>GrodziskMaz2009</v>
      </c>
      <c r="E110">
        <v>171.55575577739901</v>
      </c>
      <c r="F110">
        <v>625.25169868251896</v>
      </c>
    </row>
    <row r="111" spans="1:6" x14ac:dyDescent="0.2">
      <c r="A111" t="s">
        <v>71</v>
      </c>
      <c r="B111">
        <v>2010</v>
      </c>
      <c r="C111" t="str">
        <f t="shared" si="1"/>
        <v>GrodziskMaz2010</v>
      </c>
      <c r="E111">
        <v>194.132566344233</v>
      </c>
      <c r="F111">
        <v>578.16177794132102</v>
      </c>
    </row>
    <row r="112" spans="1:6" x14ac:dyDescent="0.2">
      <c r="A112" t="s">
        <v>71</v>
      </c>
      <c r="B112">
        <v>2011</v>
      </c>
      <c r="C112" t="str">
        <f t="shared" si="1"/>
        <v>GrodziskMaz2011</v>
      </c>
      <c r="E112">
        <v>184.26164938850201</v>
      </c>
      <c r="F112">
        <v>684.69319512114896</v>
      </c>
    </row>
    <row r="113" spans="1:6" x14ac:dyDescent="0.2">
      <c r="A113" t="s">
        <v>71</v>
      </c>
      <c r="B113">
        <v>2012</v>
      </c>
      <c r="C113" t="str">
        <f t="shared" si="1"/>
        <v>GrodziskMaz2012</v>
      </c>
      <c r="E113">
        <v>208.538405864113</v>
      </c>
      <c r="F113">
        <v>571.18193686007999</v>
      </c>
    </row>
    <row r="114" spans="1:6" x14ac:dyDescent="0.2">
      <c r="A114" t="s">
        <v>71</v>
      </c>
      <c r="B114">
        <v>2013</v>
      </c>
      <c r="C114" t="str">
        <f t="shared" si="1"/>
        <v>GrodziskMaz2013</v>
      </c>
      <c r="D114">
        <v>3584.0593016836201</v>
      </c>
      <c r="E114">
        <v>137.94036300787599</v>
      </c>
      <c r="F114">
        <v>561.63019635871694</v>
      </c>
    </row>
    <row r="115" spans="1:6" x14ac:dyDescent="0.2">
      <c r="A115" t="s">
        <v>71</v>
      </c>
      <c r="B115">
        <v>2014</v>
      </c>
      <c r="C115" t="str">
        <f t="shared" si="1"/>
        <v>GrodziskMaz2014</v>
      </c>
      <c r="D115">
        <v>3646.9611786635801</v>
      </c>
      <c r="E115">
        <v>164.72231489129601</v>
      </c>
      <c r="F115">
        <v>538.08857040568205</v>
      </c>
    </row>
    <row r="116" spans="1:6" x14ac:dyDescent="0.2">
      <c r="A116" t="s">
        <v>71</v>
      </c>
      <c r="B116">
        <v>2015</v>
      </c>
      <c r="C116" t="str">
        <f t="shared" si="1"/>
        <v>GrodziskMaz2015</v>
      </c>
      <c r="D116">
        <v>4109.2502691770696</v>
      </c>
      <c r="E116">
        <v>167.18582722624399</v>
      </c>
      <c r="F116">
        <v>565.35664723853097</v>
      </c>
    </row>
    <row r="117" spans="1:6" x14ac:dyDescent="0.2">
      <c r="A117" t="s">
        <v>71</v>
      </c>
      <c r="B117">
        <v>2016</v>
      </c>
      <c r="C117" t="str">
        <f t="shared" si="1"/>
        <v>GrodziskMaz2016</v>
      </c>
      <c r="D117">
        <v>3835.6717602715999</v>
      </c>
      <c r="E117">
        <v>158.29367666111801</v>
      </c>
      <c r="F117">
        <v>647.353869051071</v>
      </c>
    </row>
    <row r="118" spans="1:6" x14ac:dyDescent="0.2">
      <c r="A118" t="s">
        <v>71</v>
      </c>
      <c r="B118">
        <v>2017</v>
      </c>
      <c r="C118" t="str">
        <f t="shared" si="1"/>
        <v>GrodziskMaz2017</v>
      </c>
      <c r="D118">
        <v>4046.6350747626698</v>
      </c>
      <c r="E118">
        <v>173.32972578029799</v>
      </c>
      <c r="F118">
        <v>633.17739172675601</v>
      </c>
    </row>
    <row r="119" spans="1:6" x14ac:dyDescent="0.2">
      <c r="A119" t="s">
        <v>71</v>
      </c>
      <c r="B119">
        <v>2018</v>
      </c>
      <c r="C119" t="str">
        <f t="shared" si="1"/>
        <v>GrodziskMaz2018</v>
      </c>
      <c r="D119">
        <v>4059.67607732345</v>
      </c>
      <c r="E119">
        <v>162.15625805031399</v>
      </c>
      <c r="F119">
        <v>603.28732568380804</v>
      </c>
    </row>
    <row r="120" spans="1:6" x14ac:dyDescent="0.2">
      <c r="A120" t="s">
        <v>71</v>
      </c>
      <c r="B120">
        <v>2019</v>
      </c>
      <c r="C120" t="str">
        <f t="shared" si="1"/>
        <v>GrodziskMaz2019</v>
      </c>
      <c r="D120">
        <v>4298.4835414776098</v>
      </c>
      <c r="E120">
        <v>191.91176720972999</v>
      </c>
      <c r="F120">
        <v>644.85343524946995</v>
      </c>
    </row>
    <row r="121" spans="1:6" x14ac:dyDescent="0.2">
      <c r="A121" t="s">
        <v>72</v>
      </c>
      <c r="B121">
        <v>2008</v>
      </c>
      <c r="C121" t="str">
        <f t="shared" si="1"/>
        <v>Halinow2008</v>
      </c>
      <c r="E121">
        <v>187.69255168040101</v>
      </c>
      <c r="F121">
        <v>499.421850186337</v>
      </c>
    </row>
    <row r="122" spans="1:6" x14ac:dyDescent="0.2">
      <c r="A122" t="s">
        <v>72</v>
      </c>
      <c r="B122">
        <v>2009</v>
      </c>
      <c r="C122" t="str">
        <f t="shared" si="1"/>
        <v>Halinow2009</v>
      </c>
      <c r="E122">
        <v>172.00677182642201</v>
      </c>
      <c r="F122">
        <v>600.86528058063595</v>
      </c>
    </row>
    <row r="123" spans="1:6" x14ac:dyDescent="0.2">
      <c r="A123" t="s">
        <v>72</v>
      </c>
      <c r="B123">
        <v>2010</v>
      </c>
      <c r="C123" t="str">
        <f t="shared" si="1"/>
        <v>Halinow2010</v>
      </c>
      <c r="E123">
        <v>180.61221158056301</v>
      </c>
      <c r="F123">
        <v>509.98040348587301</v>
      </c>
    </row>
    <row r="124" spans="1:6" x14ac:dyDescent="0.2">
      <c r="A124" t="s">
        <v>72</v>
      </c>
      <c r="B124">
        <v>2011</v>
      </c>
      <c r="C124" t="str">
        <f t="shared" si="1"/>
        <v>Halinow2011</v>
      </c>
      <c r="E124">
        <v>171.00167924278099</v>
      </c>
      <c r="F124">
        <v>574.69771475441803</v>
      </c>
    </row>
    <row r="125" spans="1:6" x14ac:dyDescent="0.2">
      <c r="A125" t="s">
        <v>72</v>
      </c>
      <c r="B125">
        <v>2012</v>
      </c>
      <c r="C125" t="str">
        <f t="shared" si="1"/>
        <v>Halinow2012</v>
      </c>
      <c r="E125">
        <v>142.96229158349499</v>
      </c>
      <c r="F125">
        <v>460.27547072642602</v>
      </c>
    </row>
    <row r="126" spans="1:6" x14ac:dyDescent="0.2">
      <c r="A126" t="s">
        <v>72</v>
      </c>
      <c r="B126">
        <v>2013</v>
      </c>
      <c r="C126" t="str">
        <f t="shared" si="1"/>
        <v>Halinow2013</v>
      </c>
      <c r="E126">
        <v>129.53654771502499</v>
      </c>
      <c r="F126">
        <v>487.53979609135098</v>
      </c>
    </row>
    <row r="127" spans="1:6" x14ac:dyDescent="0.2">
      <c r="A127" t="s">
        <v>72</v>
      </c>
      <c r="B127">
        <v>2014</v>
      </c>
      <c r="C127" t="str">
        <f t="shared" si="1"/>
        <v>Halinow2014</v>
      </c>
      <c r="E127">
        <v>126.39147321703</v>
      </c>
      <c r="F127">
        <v>413.423081905348</v>
      </c>
    </row>
    <row r="128" spans="1:6" x14ac:dyDescent="0.2">
      <c r="A128" t="s">
        <v>72</v>
      </c>
      <c r="B128">
        <v>2015</v>
      </c>
      <c r="C128" t="str">
        <f t="shared" si="1"/>
        <v>Halinow2015</v>
      </c>
      <c r="E128">
        <v>128.62499789283299</v>
      </c>
      <c r="F128">
        <v>450.93227800990002</v>
      </c>
    </row>
    <row r="129" spans="1:6" x14ac:dyDescent="0.2">
      <c r="A129" t="s">
        <v>72</v>
      </c>
      <c r="B129">
        <v>2016</v>
      </c>
      <c r="C129" t="str">
        <f t="shared" si="1"/>
        <v>Halinow2016</v>
      </c>
      <c r="F129">
        <v>351.55504237607198</v>
      </c>
    </row>
    <row r="130" spans="1:6" x14ac:dyDescent="0.2">
      <c r="A130" t="s">
        <v>72</v>
      </c>
      <c r="B130">
        <v>2017</v>
      </c>
      <c r="C130" t="str">
        <f t="shared" si="1"/>
        <v>Halinow2017</v>
      </c>
      <c r="E130">
        <v>153.98987569845701</v>
      </c>
      <c r="F130">
        <v>524.43434972421301</v>
      </c>
    </row>
    <row r="131" spans="1:6" x14ac:dyDescent="0.2">
      <c r="A131" t="s">
        <v>72</v>
      </c>
      <c r="B131">
        <v>2019</v>
      </c>
      <c r="C131" t="str">
        <f t="shared" ref="C131:C194" si="2">CONCATENATE(A131,B131)</f>
        <v>Halinow2019</v>
      </c>
      <c r="F131">
        <v>596.22188385186803</v>
      </c>
    </row>
    <row r="132" spans="1:6" x14ac:dyDescent="0.2">
      <c r="A132" t="s">
        <v>5</v>
      </c>
      <c r="B132">
        <v>2009</v>
      </c>
      <c r="C132" t="str">
        <f t="shared" si="2"/>
        <v>Izabelin2009</v>
      </c>
      <c r="E132">
        <v>498.65273169884301</v>
      </c>
      <c r="F132">
        <v>1073.82858780885</v>
      </c>
    </row>
    <row r="133" spans="1:6" x14ac:dyDescent="0.2">
      <c r="A133" t="s">
        <v>5</v>
      </c>
      <c r="B133">
        <v>2011</v>
      </c>
      <c r="C133" t="str">
        <f t="shared" si="2"/>
        <v>Izabelin2011</v>
      </c>
      <c r="E133">
        <v>442.34202226013701</v>
      </c>
      <c r="F133">
        <v>940.23817783353104</v>
      </c>
    </row>
    <row r="134" spans="1:6" x14ac:dyDescent="0.2">
      <c r="A134" t="s">
        <v>5</v>
      </c>
      <c r="B134">
        <v>2013</v>
      </c>
      <c r="C134" t="str">
        <f t="shared" si="2"/>
        <v>Izabelin2013</v>
      </c>
      <c r="E134">
        <v>400.12291640718098</v>
      </c>
      <c r="F134">
        <v>866.39154415333303</v>
      </c>
    </row>
    <row r="135" spans="1:6" x14ac:dyDescent="0.2">
      <c r="A135" t="s">
        <v>5</v>
      </c>
      <c r="B135">
        <v>2014</v>
      </c>
      <c r="C135" t="str">
        <f t="shared" si="2"/>
        <v>Izabelin2014</v>
      </c>
      <c r="E135">
        <v>424.19224599070901</v>
      </c>
      <c r="F135">
        <v>834.510438092816</v>
      </c>
    </row>
    <row r="136" spans="1:6" x14ac:dyDescent="0.2">
      <c r="A136" t="s">
        <v>5</v>
      </c>
      <c r="B136">
        <v>2015</v>
      </c>
      <c r="C136" t="str">
        <f t="shared" si="2"/>
        <v>Izabelin2015</v>
      </c>
      <c r="E136">
        <v>474.17561843077402</v>
      </c>
    </row>
    <row r="137" spans="1:6" x14ac:dyDescent="0.2">
      <c r="A137" t="s">
        <v>5</v>
      </c>
      <c r="B137">
        <v>2016</v>
      </c>
      <c r="C137" t="str">
        <f t="shared" si="2"/>
        <v>Izabelin2016</v>
      </c>
      <c r="E137">
        <v>384.29542248616798</v>
      </c>
    </row>
    <row r="138" spans="1:6" x14ac:dyDescent="0.2">
      <c r="A138" t="s">
        <v>5</v>
      </c>
      <c r="B138">
        <v>2017</v>
      </c>
      <c r="C138" t="str">
        <f t="shared" si="2"/>
        <v>Izabelin2017</v>
      </c>
      <c r="E138">
        <v>408.674495892366</v>
      </c>
    </row>
    <row r="139" spans="1:6" x14ac:dyDescent="0.2">
      <c r="A139" t="s">
        <v>5</v>
      </c>
      <c r="B139">
        <v>2018</v>
      </c>
      <c r="C139" t="str">
        <f t="shared" si="2"/>
        <v>Izabelin2018</v>
      </c>
      <c r="E139">
        <v>568.59691718312797</v>
      </c>
    </row>
    <row r="140" spans="1:6" x14ac:dyDescent="0.2">
      <c r="A140" t="s">
        <v>5</v>
      </c>
      <c r="B140">
        <v>2019</v>
      </c>
      <c r="C140" t="str">
        <f t="shared" si="2"/>
        <v>Izabelin2019</v>
      </c>
      <c r="E140">
        <v>608.16843310047102</v>
      </c>
    </row>
    <row r="141" spans="1:6" x14ac:dyDescent="0.2">
      <c r="A141" t="s">
        <v>73</v>
      </c>
      <c r="B141">
        <v>2008</v>
      </c>
      <c r="C141" t="str">
        <f t="shared" si="2"/>
        <v>Jablonna2008</v>
      </c>
      <c r="E141">
        <v>331.49798363800699</v>
      </c>
      <c r="F141">
        <v>889.74894818768496</v>
      </c>
    </row>
    <row r="142" spans="1:6" x14ac:dyDescent="0.2">
      <c r="A142" t="s">
        <v>73</v>
      </c>
      <c r="B142">
        <v>2009</v>
      </c>
      <c r="C142" t="str">
        <f t="shared" si="2"/>
        <v>Jablonna2009</v>
      </c>
      <c r="D142">
        <v>4975.7099815456804</v>
      </c>
      <c r="E142">
        <v>242.150138935591</v>
      </c>
      <c r="F142">
        <v>725.77034682614499</v>
      </c>
    </row>
    <row r="143" spans="1:6" x14ac:dyDescent="0.2">
      <c r="A143" t="s">
        <v>73</v>
      </c>
      <c r="B143">
        <v>2010</v>
      </c>
      <c r="C143" t="str">
        <f t="shared" si="2"/>
        <v>Jablonna2010</v>
      </c>
      <c r="D143">
        <v>4877.1844240024902</v>
      </c>
      <c r="E143">
        <v>252.637392391622</v>
      </c>
      <c r="F143">
        <v>549.55275327906998</v>
      </c>
    </row>
    <row r="144" spans="1:6" x14ac:dyDescent="0.2">
      <c r="A144" t="s">
        <v>73</v>
      </c>
      <c r="B144">
        <v>2011</v>
      </c>
      <c r="C144" t="str">
        <f t="shared" si="2"/>
        <v>Jablonna2011</v>
      </c>
      <c r="D144">
        <v>5369.2663865979703</v>
      </c>
      <c r="E144">
        <v>221.819666590727</v>
      </c>
      <c r="F144">
        <v>558.05013460280099</v>
      </c>
    </row>
    <row r="145" spans="1:6" x14ac:dyDescent="0.2">
      <c r="A145" t="s">
        <v>73</v>
      </c>
      <c r="B145">
        <v>2012</v>
      </c>
      <c r="C145" t="str">
        <f t="shared" si="2"/>
        <v>Jablonna2012</v>
      </c>
      <c r="D145">
        <v>4888.5455621173096</v>
      </c>
      <c r="E145">
        <v>210.82259818582901</v>
      </c>
      <c r="F145">
        <v>509.40659422547202</v>
      </c>
    </row>
    <row r="146" spans="1:6" x14ac:dyDescent="0.2">
      <c r="A146" t="s">
        <v>73</v>
      </c>
      <c r="B146">
        <v>2013</v>
      </c>
      <c r="C146" t="str">
        <f t="shared" si="2"/>
        <v>Jablonna2013</v>
      </c>
      <c r="D146">
        <v>4097.9561153356099</v>
      </c>
      <c r="E146">
        <v>170.142870776123</v>
      </c>
      <c r="F146">
        <v>490.37351406898199</v>
      </c>
    </row>
    <row r="147" spans="1:6" x14ac:dyDescent="0.2">
      <c r="A147" t="s">
        <v>73</v>
      </c>
      <c r="B147">
        <v>2014</v>
      </c>
      <c r="C147" t="str">
        <f t="shared" si="2"/>
        <v>Jablonna2014</v>
      </c>
      <c r="D147">
        <v>4601.3761638369497</v>
      </c>
      <c r="E147">
        <v>170.638484545089</v>
      </c>
      <c r="F147">
        <v>459.16187986040097</v>
      </c>
    </row>
    <row r="148" spans="1:6" x14ac:dyDescent="0.2">
      <c r="A148" t="s">
        <v>73</v>
      </c>
      <c r="B148">
        <v>2015</v>
      </c>
      <c r="C148" t="str">
        <f t="shared" si="2"/>
        <v>Jablonna2015</v>
      </c>
      <c r="D148">
        <v>4166.8875905193099</v>
      </c>
      <c r="E148">
        <v>181.633869746171</v>
      </c>
      <c r="F148">
        <v>507.93682936595701</v>
      </c>
    </row>
    <row r="149" spans="1:6" x14ac:dyDescent="0.2">
      <c r="A149" t="s">
        <v>73</v>
      </c>
      <c r="B149">
        <v>2016</v>
      </c>
      <c r="C149" t="str">
        <f t="shared" si="2"/>
        <v>Jablonna2016</v>
      </c>
      <c r="D149">
        <v>4377.5987516981504</v>
      </c>
      <c r="E149">
        <v>181.367974052021</v>
      </c>
      <c r="F149">
        <v>500.1192291255</v>
      </c>
    </row>
    <row r="150" spans="1:6" x14ac:dyDescent="0.2">
      <c r="A150" t="s">
        <v>73</v>
      </c>
      <c r="B150">
        <v>2017</v>
      </c>
      <c r="C150" t="str">
        <f t="shared" si="2"/>
        <v>Jablonna2017</v>
      </c>
      <c r="D150">
        <v>4787.1135324945399</v>
      </c>
      <c r="E150">
        <v>198.80774912043799</v>
      </c>
      <c r="F150">
        <v>529.10646334568196</v>
      </c>
    </row>
    <row r="151" spans="1:6" x14ac:dyDescent="0.2">
      <c r="A151" t="s">
        <v>73</v>
      </c>
      <c r="B151">
        <v>2018</v>
      </c>
      <c r="C151" t="str">
        <f t="shared" si="2"/>
        <v>Jablonna2018</v>
      </c>
      <c r="D151">
        <v>4859.91183368151</v>
      </c>
      <c r="E151">
        <v>173.87028872595101</v>
      </c>
      <c r="F151">
        <v>533.83374108364501</v>
      </c>
    </row>
    <row r="152" spans="1:6" x14ac:dyDescent="0.2">
      <c r="A152" t="s">
        <v>73</v>
      </c>
      <c r="B152">
        <v>2019</v>
      </c>
      <c r="C152" t="str">
        <f t="shared" si="2"/>
        <v>Jablonna2019</v>
      </c>
      <c r="D152">
        <v>4950.59161754256</v>
      </c>
      <c r="E152">
        <v>189.97518009569399</v>
      </c>
      <c r="F152">
        <v>567.978651602328</v>
      </c>
    </row>
    <row r="153" spans="1:6" x14ac:dyDescent="0.2">
      <c r="A153" t="s">
        <v>74</v>
      </c>
      <c r="B153">
        <v>2013</v>
      </c>
      <c r="C153" t="str">
        <f t="shared" si="2"/>
        <v>Jadow2013</v>
      </c>
      <c r="E153">
        <v>42.814057686299101</v>
      </c>
      <c r="F153">
        <v>124.76971036599301</v>
      </c>
    </row>
    <row r="154" spans="1:6" x14ac:dyDescent="0.2">
      <c r="A154" t="s">
        <v>74</v>
      </c>
      <c r="B154">
        <v>2014</v>
      </c>
      <c r="C154" t="str">
        <f t="shared" si="2"/>
        <v>Jadow2014</v>
      </c>
      <c r="E154">
        <v>31.216590706725999</v>
      </c>
      <c r="F154">
        <v>122.633608384143</v>
      </c>
    </row>
    <row r="155" spans="1:6" x14ac:dyDescent="0.2">
      <c r="A155" t="s">
        <v>74</v>
      </c>
      <c r="B155">
        <v>2015</v>
      </c>
      <c r="C155" t="str">
        <f t="shared" si="2"/>
        <v>Jadow2015</v>
      </c>
      <c r="E155">
        <v>32.367404063819301</v>
      </c>
      <c r="F155">
        <v>105.639451368935</v>
      </c>
    </row>
    <row r="156" spans="1:6" x14ac:dyDescent="0.2">
      <c r="A156" t="s">
        <v>74</v>
      </c>
      <c r="B156">
        <v>2016</v>
      </c>
      <c r="C156" t="str">
        <f t="shared" si="2"/>
        <v>Jadow2016</v>
      </c>
      <c r="E156">
        <v>31.370181101723801</v>
      </c>
      <c r="F156">
        <v>121.32155887905</v>
      </c>
    </row>
    <row r="157" spans="1:6" x14ac:dyDescent="0.2">
      <c r="A157" t="s">
        <v>74</v>
      </c>
      <c r="B157">
        <v>2017</v>
      </c>
      <c r="C157" t="str">
        <f t="shared" si="2"/>
        <v>Jadow2017</v>
      </c>
      <c r="E157">
        <v>31.3760804574022</v>
      </c>
      <c r="F157">
        <v>111.859889696594</v>
      </c>
    </row>
    <row r="158" spans="1:6" x14ac:dyDescent="0.2">
      <c r="A158" t="s">
        <v>74</v>
      </c>
      <c r="B158">
        <v>2018</v>
      </c>
      <c r="C158" t="str">
        <f t="shared" si="2"/>
        <v>Jadow2018</v>
      </c>
      <c r="E158">
        <v>37.920845382854203</v>
      </c>
      <c r="F158">
        <v>119.000174722244</v>
      </c>
    </row>
    <row r="159" spans="1:6" x14ac:dyDescent="0.2">
      <c r="A159" t="s">
        <v>74</v>
      </c>
      <c r="B159">
        <v>2019</v>
      </c>
      <c r="C159" t="str">
        <f t="shared" si="2"/>
        <v>Jadow2019</v>
      </c>
      <c r="E159">
        <v>32.453624515588601</v>
      </c>
      <c r="F159">
        <v>108.989469495347</v>
      </c>
    </row>
    <row r="160" spans="1:6" x14ac:dyDescent="0.2">
      <c r="A160" t="s">
        <v>75</v>
      </c>
      <c r="B160">
        <v>2008</v>
      </c>
      <c r="C160" t="str">
        <f t="shared" si="2"/>
        <v>Jaktorow2008</v>
      </c>
      <c r="E160">
        <v>117.702086152413</v>
      </c>
    </row>
    <row r="161" spans="1:6" x14ac:dyDescent="0.2">
      <c r="A161" t="s">
        <v>75</v>
      </c>
      <c r="B161">
        <v>2009</v>
      </c>
      <c r="C161" t="str">
        <f t="shared" si="2"/>
        <v>Jaktorow2009</v>
      </c>
      <c r="E161">
        <v>98.484462435946497</v>
      </c>
    </row>
    <row r="162" spans="1:6" x14ac:dyDescent="0.2">
      <c r="A162" t="s">
        <v>75</v>
      </c>
      <c r="B162">
        <v>2010</v>
      </c>
      <c r="C162" t="str">
        <f t="shared" si="2"/>
        <v>Jaktorow2010</v>
      </c>
      <c r="E162">
        <v>88.029453264084793</v>
      </c>
    </row>
    <row r="163" spans="1:6" x14ac:dyDescent="0.2">
      <c r="A163" t="s">
        <v>75</v>
      </c>
      <c r="B163">
        <v>2011</v>
      </c>
      <c r="C163" t="str">
        <f t="shared" si="2"/>
        <v>Jaktorow2011</v>
      </c>
      <c r="E163">
        <v>107.88706927912</v>
      </c>
      <c r="F163">
        <v>340.35142634450199</v>
      </c>
    </row>
    <row r="164" spans="1:6" x14ac:dyDescent="0.2">
      <c r="A164" t="s">
        <v>75</v>
      </c>
      <c r="B164">
        <v>2012</v>
      </c>
      <c r="C164" t="str">
        <f t="shared" si="2"/>
        <v>Jaktorow2012</v>
      </c>
      <c r="E164">
        <v>88.378832390966295</v>
      </c>
      <c r="F164">
        <v>189.323784674743</v>
      </c>
    </row>
    <row r="165" spans="1:6" x14ac:dyDescent="0.2">
      <c r="A165" t="s">
        <v>75</v>
      </c>
      <c r="B165">
        <v>2013</v>
      </c>
      <c r="C165" t="str">
        <f t="shared" si="2"/>
        <v>Jaktorow2013</v>
      </c>
      <c r="E165">
        <v>70.565826795732306</v>
      </c>
      <c r="F165">
        <v>243.09876574421901</v>
      </c>
    </row>
    <row r="166" spans="1:6" x14ac:dyDescent="0.2">
      <c r="A166" t="s">
        <v>75</v>
      </c>
      <c r="B166">
        <v>2014</v>
      </c>
      <c r="C166" t="str">
        <f t="shared" si="2"/>
        <v>Jaktorow2014</v>
      </c>
      <c r="E166">
        <v>65.519522273917701</v>
      </c>
      <c r="F166">
        <v>252.952549189255</v>
      </c>
    </row>
    <row r="167" spans="1:6" x14ac:dyDescent="0.2">
      <c r="A167" t="s">
        <v>75</v>
      </c>
      <c r="B167">
        <v>2015</v>
      </c>
      <c r="C167" t="str">
        <f t="shared" si="2"/>
        <v>Jaktorow2015</v>
      </c>
      <c r="E167">
        <v>62.403353607277801</v>
      </c>
      <c r="F167">
        <v>244.914093520525</v>
      </c>
    </row>
    <row r="168" spans="1:6" x14ac:dyDescent="0.2">
      <c r="A168" t="s">
        <v>75</v>
      </c>
      <c r="B168">
        <v>2016</v>
      </c>
      <c r="C168" t="str">
        <f t="shared" si="2"/>
        <v>Jaktorow2016</v>
      </c>
      <c r="E168">
        <v>66.016970145832701</v>
      </c>
      <c r="F168">
        <v>272.08671537028903</v>
      </c>
    </row>
    <row r="169" spans="1:6" x14ac:dyDescent="0.2">
      <c r="A169" t="s">
        <v>75</v>
      </c>
      <c r="B169">
        <v>2017</v>
      </c>
      <c r="C169" t="str">
        <f t="shared" si="2"/>
        <v>Jaktorow2017</v>
      </c>
      <c r="E169">
        <v>65.155429773861201</v>
      </c>
      <c r="F169">
        <v>268.55393775542098</v>
      </c>
    </row>
    <row r="170" spans="1:6" x14ac:dyDescent="0.2">
      <c r="A170" t="s">
        <v>75</v>
      </c>
      <c r="B170">
        <v>2018</v>
      </c>
      <c r="C170" t="str">
        <f t="shared" si="2"/>
        <v>Jaktorow2018</v>
      </c>
      <c r="E170">
        <v>68.478281872779505</v>
      </c>
      <c r="F170">
        <v>301.80254090697798</v>
      </c>
    </row>
    <row r="171" spans="1:6" x14ac:dyDescent="0.2">
      <c r="A171" t="s">
        <v>75</v>
      </c>
      <c r="B171">
        <v>2019</v>
      </c>
      <c r="C171" t="str">
        <f t="shared" si="2"/>
        <v>Jaktorow2019</v>
      </c>
      <c r="E171">
        <v>75.683032453218402</v>
      </c>
      <c r="F171">
        <v>309.94901392449702</v>
      </c>
    </row>
    <row r="172" spans="1:6" x14ac:dyDescent="0.2">
      <c r="A172" t="s">
        <v>76</v>
      </c>
      <c r="B172">
        <v>2008</v>
      </c>
      <c r="C172" t="str">
        <f t="shared" si="2"/>
        <v>Jakubow2008</v>
      </c>
      <c r="E172">
        <v>49.084038749150103</v>
      </c>
    </row>
    <row r="173" spans="1:6" x14ac:dyDescent="0.2">
      <c r="A173" t="s">
        <v>76</v>
      </c>
      <c r="B173">
        <v>2009</v>
      </c>
      <c r="C173" t="str">
        <f t="shared" si="2"/>
        <v>Jakubow2009</v>
      </c>
      <c r="E173">
        <v>54.448069293062098</v>
      </c>
    </row>
    <row r="174" spans="1:6" x14ac:dyDescent="0.2">
      <c r="A174" t="s">
        <v>76</v>
      </c>
      <c r="B174">
        <v>2010</v>
      </c>
      <c r="C174" t="str">
        <f t="shared" si="2"/>
        <v>Jakubow2010</v>
      </c>
      <c r="E174">
        <v>33.849644769563099</v>
      </c>
    </row>
    <row r="175" spans="1:6" x14ac:dyDescent="0.2">
      <c r="A175" t="s">
        <v>76</v>
      </c>
      <c r="B175">
        <v>2011</v>
      </c>
      <c r="C175" t="str">
        <f t="shared" si="2"/>
        <v>Jakubow2011</v>
      </c>
      <c r="E175">
        <v>30.648087192347401</v>
      </c>
    </row>
    <row r="176" spans="1:6" x14ac:dyDescent="0.2">
      <c r="A176" t="s">
        <v>76</v>
      </c>
      <c r="B176">
        <v>2012</v>
      </c>
      <c r="C176" t="str">
        <f t="shared" si="2"/>
        <v>Jakubow2012</v>
      </c>
      <c r="E176">
        <v>28.497392595371199</v>
      </c>
    </row>
    <row r="177" spans="1:6" x14ac:dyDescent="0.2">
      <c r="A177" t="s">
        <v>76</v>
      </c>
      <c r="B177">
        <v>2014</v>
      </c>
      <c r="C177" t="str">
        <f t="shared" si="2"/>
        <v>Jakubow2014</v>
      </c>
      <c r="F177">
        <v>39.467378100841003</v>
      </c>
    </row>
    <row r="178" spans="1:6" x14ac:dyDescent="0.2">
      <c r="A178" t="s">
        <v>76</v>
      </c>
      <c r="B178">
        <v>2016</v>
      </c>
      <c r="C178" t="str">
        <f t="shared" si="2"/>
        <v>Jakubow2016</v>
      </c>
      <c r="F178">
        <v>69.236041915713699</v>
      </c>
    </row>
    <row r="179" spans="1:6" x14ac:dyDescent="0.2">
      <c r="A179" t="s">
        <v>76</v>
      </c>
      <c r="B179">
        <v>2017</v>
      </c>
      <c r="C179" t="str">
        <f t="shared" si="2"/>
        <v>Jakubow2017</v>
      </c>
      <c r="E179">
        <v>45.082015160273599</v>
      </c>
      <c r="F179">
        <v>74.6959182080208</v>
      </c>
    </row>
    <row r="180" spans="1:6" x14ac:dyDescent="0.2">
      <c r="A180" t="s">
        <v>76</v>
      </c>
      <c r="B180">
        <v>2018</v>
      </c>
      <c r="C180" t="str">
        <f t="shared" si="2"/>
        <v>Jakubow2018</v>
      </c>
      <c r="E180">
        <v>44.346363192209502</v>
      </c>
    </row>
    <row r="181" spans="1:6" x14ac:dyDescent="0.2">
      <c r="A181" t="s">
        <v>76</v>
      </c>
      <c r="B181">
        <v>2019</v>
      </c>
      <c r="C181" t="str">
        <f t="shared" si="2"/>
        <v>Jakubow2019</v>
      </c>
      <c r="F181">
        <v>100.482155413599</v>
      </c>
    </row>
    <row r="182" spans="1:6" x14ac:dyDescent="0.2">
      <c r="A182" t="s">
        <v>77</v>
      </c>
      <c r="B182">
        <v>2008</v>
      </c>
      <c r="C182" t="str">
        <f t="shared" si="2"/>
        <v>Jozefow2008</v>
      </c>
      <c r="E182">
        <v>443.20189448498701</v>
      </c>
    </row>
    <row r="183" spans="1:6" x14ac:dyDescent="0.2">
      <c r="A183" t="s">
        <v>77</v>
      </c>
      <c r="B183">
        <v>2010</v>
      </c>
      <c r="C183" t="str">
        <f t="shared" si="2"/>
        <v>Jozefow2010</v>
      </c>
      <c r="E183">
        <v>394.96292474902299</v>
      </c>
    </row>
    <row r="184" spans="1:6" x14ac:dyDescent="0.2">
      <c r="A184" t="s">
        <v>77</v>
      </c>
      <c r="B184">
        <v>2011</v>
      </c>
      <c r="C184" t="str">
        <f t="shared" si="2"/>
        <v>Jozefow2011</v>
      </c>
      <c r="E184">
        <v>400.57352924436702</v>
      </c>
      <c r="F184">
        <v>817.267442581983</v>
      </c>
    </row>
    <row r="185" spans="1:6" x14ac:dyDescent="0.2">
      <c r="A185" t="s">
        <v>77</v>
      </c>
      <c r="B185">
        <v>2012</v>
      </c>
      <c r="C185" t="str">
        <f t="shared" si="2"/>
        <v>Jozefow2012</v>
      </c>
      <c r="E185">
        <v>380.659746066048</v>
      </c>
      <c r="F185">
        <v>891.09915724106099</v>
      </c>
    </row>
    <row r="186" spans="1:6" x14ac:dyDescent="0.2">
      <c r="A186" t="s">
        <v>77</v>
      </c>
      <c r="B186">
        <v>2013</v>
      </c>
      <c r="C186" t="str">
        <f t="shared" si="2"/>
        <v>Jozefow2013</v>
      </c>
      <c r="E186">
        <v>415.27589709856699</v>
      </c>
      <c r="F186">
        <v>793.30813007731604</v>
      </c>
    </row>
    <row r="187" spans="1:6" x14ac:dyDescent="0.2">
      <c r="A187" t="s">
        <v>77</v>
      </c>
      <c r="B187">
        <v>2014</v>
      </c>
      <c r="C187" t="str">
        <f t="shared" si="2"/>
        <v>Jozefow2014</v>
      </c>
      <c r="E187">
        <v>340.71703940505603</v>
      </c>
      <c r="F187">
        <v>727.72726149702203</v>
      </c>
    </row>
    <row r="188" spans="1:6" x14ac:dyDescent="0.2">
      <c r="A188" t="s">
        <v>77</v>
      </c>
      <c r="B188">
        <v>2015</v>
      </c>
      <c r="C188" t="str">
        <f t="shared" si="2"/>
        <v>Jozefow2015</v>
      </c>
      <c r="E188">
        <v>349.90305372460301</v>
      </c>
      <c r="F188">
        <v>964.23919027457202</v>
      </c>
    </row>
    <row r="189" spans="1:6" x14ac:dyDescent="0.2">
      <c r="A189" t="s">
        <v>77</v>
      </c>
      <c r="B189">
        <v>2016</v>
      </c>
      <c r="C189" t="str">
        <f t="shared" si="2"/>
        <v>Jozefow2016</v>
      </c>
      <c r="E189">
        <v>398.42909600837402</v>
      </c>
      <c r="F189">
        <v>801.75667662414196</v>
      </c>
    </row>
    <row r="190" spans="1:6" x14ac:dyDescent="0.2">
      <c r="A190" t="s">
        <v>77</v>
      </c>
      <c r="B190">
        <v>2017</v>
      </c>
      <c r="C190" t="str">
        <f t="shared" si="2"/>
        <v>Jozefow2017</v>
      </c>
      <c r="E190">
        <v>379.78615807187299</v>
      </c>
      <c r="F190">
        <v>848.90471196233102</v>
      </c>
    </row>
    <row r="191" spans="1:6" x14ac:dyDescent="0.2">
      <c r="A191" t="s">
        <v>77</v>
      </c>
      <c r="B191">
        <v>2018</v>
      </c>
      <c r="C191" t="str">
        <f t="shared" si="2"/>
        <v>Jozefow2018</v>
      </c>
      <c r="E191">
        <v>403.39518762418697</v>
      </c>
      <c r="F191">
        <v>928.816550609449</v>
      </c>
    </row>
    <row r="192" spans="1:6" x14ac:dyDescent="0.2">
      <c r="A192" t="s">
        <v>77</v>
      </c>
      <c r="B192">
        <v>2019</v>
      </c>
      <c r="C192" t="str">
        <f t="shared" si="2"/>
        <v>Jozefow2019</v>
      </c>
      <c r="E192">
        <v>406.56035396802099</v>
      </c>
      <c r="F192">
        <v>1041.9842372768001</v>
      </c>
    </row>
    <row r="193" spans="1:6" x14ac:dyDescent="0.2">
      <c r="A193" t="s">
        <v>78</v>
      </c>
      <c r="B193">
        <v>2010</v>
      </c>
      <c r="C193" t="str">
        <f t="shared" si="2"/>
        <v>Kaluszyn2010</v>
      </c>
      <c r="F193">
        <v>132.45310105534199</v>
      </c>
    </row>
    <row r="194" spans="1:6" x14ac:dyDescent="0.2">
      <c r="A194" t="s">
        <v>78</v>
      </c>
      <c r="B194">
        <v>2013</v>
      </c>
      <c r="C194" t="str">
        <f t="shared" si="2"/>
        <v>Kaluszyn2013</v>
      </c>
      <c r="D194">
        <v>2549.5867512822801</v>
      </c>
    </row>
    <row r="195" spans="1:6" x14ac:dyDescent="0.2">
      <c r="A195" t="s">
        <v>78</v>
      </c>
      <c r="B195">
        <v>2017</v>
      </c>
      <c r="C195" t="str">
        <f t="shared" ref="C195:C258" si="3">CONCATENATE(A195,B195)</f>
        <v>Kaluszyn2017</v>
      </c>
      <c r="F195">
        <v>175.56947449325901</v>
      </c>
    </row>
    <row r="196" spans="1:6" x14ac:dyDescent="0.2">
      <c r="A196" t="s">
        <v>78</v>
      </c>
      <c r="B196">
        <v>2019</v>
      </c>
      <c r="C196" t="str">
        <f t="shared" si="3"/>
        <v>Kaluszyn2019</v>
      </c>
      <c r="E196">
        <v>52.327202370534501</v>
      </c>
      <c r="F196">
        <v>244.31440858690499</v>
      </c>
    </row>
    <row r="197" spans="1:6" x14ac:dyDescent="0.2">
      <c r="A197" t="s">
        <v>8</v>
      </c>
      <c r="B197">
        <v>2010</v>
      </c>
      <c r="C197" t="str">
        <f t="shared" si="3"/>
        <v>Karczew2010</v>
      </c>
      <c r="E197">
        <v>224.04591178688301</v>
      </c>
    </row>
    <row r="198" spans="1:6" x14ac:dyDescent="0.2">
      <c r="A198" t="s">
        <v>8</v>
      </c>
      <c r="B198">
        <v>2011</v>
      </c>
      <c r="C198" t="str">
        <f t="shared" si="3"/>
        <v>Karczew2011</v>
      </c>
      <c r="E198">
        <v>163.38316398491901</v>
      </c>
      <c r="F198">
        <v>669.25818604969095</v>
      </c>
    </row>
    <row r="199" spans="1:6" x14ac:dyDescent="0.2">
      <c r="A199" t="s">
        <v>8</v>
      </c>
      <c r="B199">
        <v>2012</v>
      </c>
      <c r="C199" t="str">
        <f t="shared" si="3"/>
        <v>Karczew2012</v>
      </c>
      <c r="E199">
        <v>102.300842180779</v>
      </c>
    </row>
    <row r="200" spans="1:6" x14ac:dyDescent="0.2">
      <c r="A200" t="s">
        <v>8</v>
      </c>
      <c r="B200">
        <v>2013</v>
      </c>
      <c r="C200" t="str">
        <f t="shared" si="3"/>
        <v>Karczew2013</v>
      </c>
      <c r="E200">
        <v>114.642365135814</v>
      </c>
    </row>
    <row r="201" spans="1:6" x14ac:dyDescent="0.2">
      <c r="A201" t="s">
        <v>8</v>
      </c>
      <c r="B201">
        <v>2014</v>
      </c>
      <c r="C201" t="str">
        <f t="shared" si="3"/>
        <v>Karczew2014</v>
      </c>
      <c r="E201">
        <v>108.972393810028</v>
      </c>
      <c r="F201">
        <v>398.06226090744201</v>
      </c>
    </row>
    <row r="202" spans="1:6" x14ac:dyDescent="0.2">
      <c r="A202" t="s">
        <v>8</v>
      </c>
      <c r="B202">
        <v>2015</v>
      </c>
      <c r="C202" t="str">
        <f t="shared" si="3"/>
        <v>Karczew2015</v>
      </c>
      <c r="E202">
        <v>112.031622911076</v>
      </c>
    </row>
    <row r="203" spans="1:6" x14ac:dyDescent="0.2">
      <c r="A203" t="s">
        <v>8</v>
      </c>
      <c r="B203">
        <v>2016</v>
      </c>
      <c r="C203" t="str">
        <f t="shared" si="3"/>
        <v>Karczew2016</v>
      </c>
      <c r="E203">
        <v>137.42027600086001</v>
      </c>
      <c r="F203">
        <v>471.71247158949802</v>
      </c>
    </row>
    <row r="204" spans="1:6" x14ac:dyDescent="0.2">
      <c r="A204" t="s">
        <v>8</v>
      </c>
      <c r="B204">
        <v>2017</v>
      </c>
      <c r="C204" t="str">
        <f t="shared" si="3"/>
        <v>Karczew2017</v>
      </c>
      <c r="E204">
        <v>133.81263942062299</v>
      </c>
      <c r="F204">
        <v>364.50567272374599</v>
      </c>
    </row>
    <row r="205" spans="1:6" x14ac:dyDescent="0.2">
      <c r="A205" t="s">
        <v>8</v>
      </c>
      <c r="B205">
        <v>2018</v>
      </c>
      <c r="C205" t="str">
        <f t="shared" si="3"/>
        <v>Karczew2018</v>
      </c>
      <c r="E205">
        <v>140.322750484511</v>
      </c>
      <c r="F205">
        <v>438.97894785223298</v>
      </c>
    </row>
    <row r="206" spans="1:6" x14ac:dyDescent="0.2">
      <c r="A206" t="s">
        <v>8</v>
      </c>
      <c r="B206">
        <v>2019</v>
      </c>
      <c r="C206" t="str">
        <f t="shared" si="3"/>
        <v>Karczew2019</v>
      </c>
      <c r="E206">
        <v>150.62561733663401</v>
      </c>
      <c r="F206">
        <v>417.55468263243301</v>
      </c>
    </row>
    <row r="207" spans="1:6" x14ac:dyDescent="0.2">
      <c r="A207" t="s">
        <v>79</v>
      </c>
      <c r="B207">
        <v>2013</v>
      </c>
      <c r="C207" t="str">
        <f t="shared" si="3"/>
        <v>Klembow2013</v>
      </c>
      <c r="E207">
        <v>87.049534839341206</v>
      </c>
    </row>
    <row r="208" spans="1:6" x14ac:dyDescent="0.2">
      <c r="A208" t="s">
        <v>79</v>
      </c>
      <c r="B208">
        <v>2014</v>
      </c>
      <c r="C208" t="str">
        <f t="shared" si="3"/>
        <v>Klembow2014</v>
      </c>
      <c r="E208">
        <v>72.733707942129797</v>
      </c>
    </row>
    <row r="209" spans="1:6" x14ac:dyDescent="0.2">
      <c r="A209" t="s">
        <v>79</v>
      </c>
      <c r="B209">
        <v>2015</v>
      </c>
      <c r="C209" t="str">
        <f t="shared" si="3"/>
        <v>Klembow2015</v>
      </c>
      <c r="E209">
        <v>70.226304719622703</v>
      </c>
      <c r="F209">
        <v>535.87024855646598</v>
      </c>
    </row>
    <row r="210" spans="1:6" x14ac:dyDescent="0.2">
      <c r="A210" t="s">
        <v>79</v>
      </c>
      <c r="B210">
        <v>2016</v>
      </c>
      <c r="C210" t="str">
        <f t="shared" si="3"/>
        <v>Klembow2016</v>
      </c>
      <c r="E210">
        <v>73.157524495348</v>
      </c>
      <c r="F210">
        <v>525.25227309613399</v>
      </c>
    </row>
    <row r="211" spans="1:6" x14ac:dyDescent="0.2">
      <c r="A211" t="s">
        <v>79</v>
      </c>
      <c r="B211">
        <v>2017</v>
      </c>
      <c r="C211" t="str">
        <f t="shared" si="3"/>
        <v>Klembow2017</v>
      </c>
      <c r="E211">
        <v>76.673574165659602</v>
      </c>
      <c r="F211">
        <v>320.39939863205501</v>
      </c>
    </row>
    <row r="212" spans="1:6" x14ac:dyDescent="0.2">
      <c r="A212" t="s">
        <v>79</v>
      </c>
      <c r="B212">
        <v>2018</v>
      </c>
      <c r="C212" t="str">
        <f t="shared" si="3"/>
        <v>Klembow2018</v>
      </c>
      <c r="E212">
        <v>73.696307160330704</v>
      </c>
      <c r="F212">
        <v>518.54249376897701</v>
      </c>
    </row>
    <row r="213" spans="1:6" x14ac:dyDescent="0.2">
      <c r="A213" t="s">
        <v>79</v>
      </c>
      <c r="B213">
        <v>2019</v>
      </c>
      <c r="C213" t="str">
        <f t="shared" si="3"/>
        <v>Klembow2019</v>
      </c>
      <c r="E213">
        <v>81.2218200468362</v>
      </c>
      <c r="F213">
        <v>418.07285805665703</v>
      </c>
    </row>
    <row r="214" spans="1:6" x14ac:dyDescent="0.2">
      <c r="A214" t="s">
        <v>80</v>
      </c>
      <c r="B214">
        <v>2013</v>
      </c>
      <c r="C214" t="str">
        <f t="shared" si="3"/>
        <v>Kobylka2013</v>
      </c>
      <c r="D214">
        <v>3660.7139890086</v>
      </c>
      <c r="E214">
        <v>264.914139722453</v>
      </c>
      <c r="F214">
        <v>1034.2779133245299</v>
      </c>
    </row>
    <row r="215" spans="1:6" x14ac:dyDescent="0.2">
      <c r="A215" t="s">
        <v>80</v>
      </c>
      <c r="B215">
        <v>2014</v>
      </c>
      <c r="C215" t="str">
        <f t="shared" si="3"/>
        <v>Kobylka2014</v>
      </c>
      <c r="D215">
        <v>3931.1326613925999</v>
      </c>
      <c r="E215">
        <v>255.906460458011</v>
      </c>
      <c r="F215">
        <v>1000.23032574652</v>
      </c>
    </row>
    <row r="216" spans="1:6" x14ac:dyDescent="0.2">
      <c r="A216" t="s">
        <v>80</v>
      </c>
      <c r="B216">
        <v>2015</v>
      </c>
      <c r="C216" t="str">
        <f t="shared" si="3"/>
        <v>Kobylka2015</v>
      </c>
      <c r="D216">
        <v>3647.78828547987</v>
      </c>
      <c r="E216">
        <v>276.18234766544799</v>
      </c>
      <c r="F216">
        <v>1008.66287721124</v>
      </c>
    </row>
    <row r="217" spans="1:6" x14ac:dyDescent="0.2">
      <c r="A217" t="s">
        <v>80</v>
      </c>
      <c r="B217">
        <v>2016</v>
      </c>
      <c r="C217" t="str">
        <f t="shared" si="3"/>
        <v>Kobylka2016</v>
      </c>
      <c r="D217">
        <v>3573.6609778831098</v>
      </c>
      <c r="E217">
        <v>254.12124515256301</v>
      </c>
      <c r="F217">
        <v>1065.0989310325399</v>
      </c>
    </row>
    <row r="218" spans="1:6" x14ac:dyDescent="0.2">
      <c r="A218" t="s">
        <v>80</v>
      </c>
      <c r="B218">
        <v>2017</v>
      </c>
      <c r="C218" t="str">
        <f t="shared" si="3"/>
        <v>Kobylka2017</v>
      </c>
      <c r="D218">
        <v>3695.8755964802599</v>
      </c>
      <c r="E218">
        <v>307.32237663236401</v>
      </c>
      <c r="F218">
        <v>1297.2768399305601</v>
      </c>
    </row>
    <row r="219" spans="1:6" x14ac:dyDescent="0.2">
      <c r="A219" t="s">
        <v>80</v>
      </c>
      <c r="B219">
        <v>2018</v>
      </c>
      <c r="C219" t="str">
        <f t="shared" si="3"/>
        <v>Kobylka2018</v>
      </c>
      <c r="D219">
        <v>3901.3517162593498</v>
      </c>
      <c r="E219">
        <v>299.17328959187802</v>
      </c>
      <c r="F219">
        <v>1523.94680182104</v>
      </c>
    </row>
    <row r="220" spans="1:6" x14ac:dyDescent="0.2">
      <c r="A220" t="s">
        <v>80</v>
      </c>
      <c r="B220">
        <v>2019</v>
      </c>
      <c r="C220" t="str">
        <f t="shared" si="3"/>
        <v>Kobylka2019</v>
      </c>
      <c r="D220">
        <v>4401.3065928221104</v>
      </c>
      <c r="E220">
        <v>344.14714588069597</v>
      </c>
      <c r="F220">
        <v>2063.2224174574799</v>
      </c>
    </row>
    <row r="221" spans="1:6" x14ac:dyDescent="0.2">
      <c r="A221" t="s">
        <v>82</v>
      </c>
      <c r="B221">
        <v>2008</v>
      </c>
      <c r="C221" t="str">
        <f t="shared" si="3"/>
        <v>KonstancinJeziorna2008</v>
      </c>
      <c r="D221">
        <v>6702.4178814156903</v>
      </c>
      <c r="F221">
        <v>1122.1966357701599</v>
      </c>
    </row>
    <row r="222" spans="1:6" x14ac:dyDescent="0.2">
      <c r="A222" t="s">
        <v>82</v>
      </c>
      <c r="B222">
        <v>2009</v>
      </c>
      <c r="C222" t="str">
        <f t="shared" si="3"/>
        <v>KonstancinJeziorna2009</v>
      </c>
      <c r="D222">
        <v>5338.8057336900602</v>
      </c>
      <c r="F222">
        <v>844.39099005372702</v>
      </c>
    </row>
    <row r="223" spans="1:6" x14ac:dyDescent="0.2">
      <c r="A223" t="s">
        <v>82</v>
      </c>
      <c r="B223">
        <v>2010</v>
      </c>
      <c r="C223" t="str">
        <f t="shared" si="3"/>
        <v>KonstancinJeziorna2010</v>
      </c>
      <c r="D223">
        <v>5808.9659503463299</v>
      </c>
      <c r="F223">
        <v>910.36712175100502</v>
      </c>
    </row>
    <row r="224" spans="1:6" x14ac:dyDescent="0.2">
      <c r="A224" t="s">
        <v>82</v>
      </c>
      <c r="B224">
        <v>2011</v>
      </c>
      <c r="C224" t="str">
        <f t="shared" si="3"/>
        <v>KonstancinJeziorna2011</v>
      </c>
      <c r="D224">
        <v>6184.4252154365104</v>
      </c>
      <c r="F224">
        <v>906.151252849299</v>
      </c>
    </row>
    <row r="225" spans="1:6" x14ac:dyDescent="0.2">
      <c r="A225" t="s">
        <v>82</v>
      </c>
      <c r="B225">
        <v>2012</v>
      </c>
      <c r="C225" t="str">
        <f t="shared" si="3"/>
        <v>KonstancinJeziorna2012</v>
      </c>
      <c r="D225">
        <v>5246.3034838888298</v>
      </c>
      <c r="F225">
        <v>1063.4633786388999</v>
      </c>
    </row>
    <row r="226" spans="1:6" x14ac:dyDescent="0.2">
      <c r="A226" t="s">
        <v>82</v>
      </c>
      <c r="B226">
        <v>2013</v>
      </c>
      <c r="C226" t="str">
        <f t="shared" si="3"/>
        <v>KonstancinJeziorna2013</v>
      </c>
      <c r="D226">
        <v>4944.2757787344599</v>
      </c>
      <c r="F226">
        <v>929.84564440488805</v>
      </c>
    </row>
    <row r="227" spans="1:6" x14ac:dyDescent="0.2">
      <c r="A227" t="s">
        <v>82</v>
      </c>
      <c r="B227">
        <v>2014</v>
      </c>
      <c r="C227" t="str">
        <f t="shared" si="3"/>
        <v>KonstancinJeziorna2014</v>
      </c>
      <c r="D227">
        <v>4770.1416267434597</v>
      </c>
      <c r="E227">
        <v>227.631392368843</v>
      </c>
      <c r="F227">
        <v>1060.3825437073399</v>
      </c>
    </row>
    <row r="228" spans="1:6" x14ac:dyDescent="0.2">
      <c r="A228" t="s">
        <v>82</v>
      </c>
      <c r="B228">
        <v>2015</v>
      </c>
      <c r="C228" t="str">
        <f t="shared" si="3"/>
        <v>KonstancinJeziorna2015</v>
      </c>
      <c r="D228">
        <v>5779.1102868902799</v>
      </c>
      <c r="E228">
        <v>326.670243302161</v>
      </c>
      <c r="F228">
        <v>820.15808280846795</v>
      </c>
    </row>
    <row r="229" spans="1:6" x14ac:dyDescent="0.2">
      <c r="A229" t="s">
        <v>82</v>
      </c>
      <c r="B229">
        <v>2016</v>
      </c>
      <c r="C229" t="str">
        <f t="shared" si="3"/>
        <v>KonstancinJeziorna2016</v>
      </c>
      <c r="D229">
        <v>5269.9904105897303</v>
      </c>
      <c r="E229">
        <v>240.86257733443401</v>
      </c>
      <c r="F229">
        <v>718.97996645936701</v>
      </c>
    </row>
    <row r="230" spans="1:6" x14ac:dyDescent="0.2">
      <c r="A230" t="s">
        <v>82</v>
      </c>
      <c r="B230">
        <v>2017</v>
      </c>
      <c r="C230" t="str">
        <f t="shared" si="3"/>
        <v>KonstancinJeziorna2017</v>
      </c>
      <c r="D230">
        <v>5582.3462722300001</v>
      </c>
      <c r="E230">
        <v>229.06398170000401</v>
      </c>
      <c r="F230">
        <v>777.47839252366202</v>
      </c>
    </row>
    <row r="231" spans="1:6" x14ac:dyDescent="0.2">
      <c r="A231" t="s">
        <v>82</v>
      </c>
      <c r="B231">
        <v>2018</v>
      </c>
      <c r="C231" t="str">
        <f t="shared" si="3"/>
        <v>KonstancinJeziorna2018</v>
      </c>
      <c r="D231">
        <v>5813.0782927153896</v>
      </c>
      <c r="E231">
        <v>241.271554368707</v>
      </c>
      <c r="F231">
        <v>674.76153573412103</v>
      </c>
    </row>
    <row r="232" spans="1:6" x14ac:dyDescent="0.2">
      <c r="A232" t="s">
        <v>82</v>
      </c>
      <c r="B232">
        <v>2019</v>
      </c>
      <c r="C232" t="str">
        <f t="shared" si="3"/>
        <v>KonstancinJeziorna2019</v>
      </c>
      <c r="D232">
        <v>5705.4085777978999</v>
      </c>
      <c r="F232">
        <v>704.72170417429595</v>
      </c>
    </row>
    <row r="233" spans="1:6" x14ac:dyDescent="0.2">
      <c r="A233" t="s">
        <v>9</v>
      </c>
      <c r="B233">
        <v>2010</v>
      </c>
      <c r="C233" t="str">
        <f t="shared" si="3"/>
        <v>Latowicz2010</v>
      </c>
      <c r="E233">
        <v>24.168654538017101</v>
      </c>
    </row>
    <row r="234" spans="1:6" x14ac:dyDescent="0.2">
      <c r="A234" t="s">
        <v>9</v>
      </c>
      <c r="B234">
        <v>2017</v>
      </c>
      <c r="C234" t="str">
        <f t="shared" si="3"/>
        <v>Latowicz2017</v>
      </c>
      <c r="E234">
        <v>24.5450078074416</v>
      </c>
    </row>
    <row r="235" spans="1:6" x14ac:dyDescent="0.2">
      <c r="A235" t="s">
        <v>9</v>
      </c>
      <c r="B235">
        <v>2019</v>
      </c>
      <c r="C235" t="str">
        <f t="shared" si="3"/>
        <v>Latowicz2019</v>
      </c>
      <c r="E235">
        <v>24.3724879583404</v>
      </c>
      <c r="F235">
        <v>64.115634518645294</v>
      </c>
    </row>
    <row r="236" spans="1:6" x14ac:dyDescent="0.2">
      <c r="A236" t="s">
        <v>10</v>
      </c>
      <c r="B236">
        <v>2008</v>
      </c>
      <c r="C236" t="str">
        <f t="shared" si="3"/>
        <v>Legionowo2008</v>
      </c>
      <c r="E236">
        <v>315.07974081376398</v>
      </c>
      <c r="F236">
        <v>654.47954524753902</v>
      </c>
    </row>
    <row r="237" spans="1:6" x14ac:dyDescent="0.2">
      <c r="A237" t="s">
        <v>10</v>
      </c>
      <c r="B237">
        <v>2009</v>
      </c>
      <c r="C237" t="str">
        <f t="shared" si="3"/>
        <v>Legionowo2009</v>
      </c>
      <c r="D237">
        <v>3010.51051609052</v>
      </c>
      <c r="E237">
        <v>465.08417316891098</v>
      </c>
      <c r="F237">
        <v>816.00336738531098</v>
      </c>
    </row>
    <row r="238" spans="1:6" x14ac:dyDescent="0.2">
      <c r="A238" t="s">
        <v>10</v>
      </c>
      <c r="B238">
        <v>2010</v>
      </c>
      <c r="C238" t="str">
        <f t="shared" si="3"/>
        <v>Legionowo2010</v>
      </c>
      <c r="D238">
        <v>3460.0936668086601</v>
      </c>
      <c r="E238">
        <v>384.71773548783398</v>
      </c>
      <c r="F238">
        <v>840.47400133203701</v>
      </c>
    </row>
    <row r="239" spans="1:6" x14ac:dyDescent="0.2">
      <c r="A239" t="s">
        <v>10</v>
      </c>
      <c r="B239">
        <v>2011</v>
      </c>
      <c r="C239" t="str">
        <f t="shared" si="3"/>
        <v>Legionowo2011</v>
      </c>
      <c r="D239">
        <v>2949.4570812399702</v>
      </c>
      <c r="E239">
        <v>396.15966483003501</v>
      </c>
      <c r="F239">
        <v>880.98881265255795</v>
      </c>
    </row>
    <row r="240" spans="1:6" x14ac:dyDescent="0.2">
      <c r="A240" t="s">
        <v>10</v>
      </c>
      <c r="B240">
        <v>2012</v>
      </c>
      <c r="C240" t="str">
        <f t="shared" si="3"/>
        <v>Legionowo2012</v>
      </c>
      <c r="D240">
        <v>4299.3433180749698</v>
      </c>
      <c r="E240">
        <v>503.91064183551998</v>
      </c>
      <c r="F240">
        <v>708.27025269049</v>
      </c>
    </row>
    <row r="241" spans="1:6" x14ac:dyDescent="0.2">
      <c r="A241" t="s">
        <v>10</v>
      </c>
      <c r="B241">
        <v>2013</v>
      </c>
      <c r="C241" t="str">
        <f t="shared" si="3"/>
        <v>Legionowo2013</v>
      </c>
      <c r="D241">
        <v>4275.5434625161897</v>
      </c>
      <c r="E241">
        <v>415.69919632182803</v>
      </c>
      <c r="F241">
        <v>805.11892553561302</v>
      </c>
    </row>
    <row r="242" spans="1:6" x14ac:dyDescent="0.2">
      <c r="A242" t="s">
        <v>10</v>
      </c>
      <c r="B242">
        <v>2014</v>
      </c>
      <c r="C242" t="str">
        <f t="shared" si="3"/>
        <v>Legionowo2014</v>
      </c>
      <c r="D242">
        <v>4281.1614947715798</v>
      </c>
      <c r="E242">
        <v>355.649558269404</v>
      </c>
      <c r="F242">
        <v>917.15891735186597</v>
      </c>
    </row>
    <row r="243" spans="1:6" x14ac:dyDescent="0.2">
      <c r="A243" t="s">
        <v>10</v>
      </c>
      <c r="B243">
        <v>2015</v>
      </c>
      <c r="C243" t="str">
        <f t="shared" si="3"/>
        <v>Legionowo2015</v>
      </c>
      <c r="D243">
        <v>4389.6204922611496</v>
      </c>
      <c r="E243">
        <v>453.48835168191198</v>
      </c>
      <c r="F243">
        <v>755.68966781874303</v>
      </c>
    </row>
    <row r="244" spans="1:6" x14ac:dyDescent="0.2">
      <c r="A244" t="s">
        <v>10</v>
      </c>
      <c r="B244">
        <v>2016</v>
      </c>
      <c r="C244" t="str">
        <f t="shared" si="3"/>
        <v>Legionowo2016</v>
      </c>
      <c r="D244">
        <v>4731.6584701299198</v>
      </c>
      <c r="E244">
        <v>389.448106208208</v>
      </c>
      <c r="F244">
        <v>705.62644076286597</v>
      </c>
    </row>
    <row r="245" spans="1:6" x14ac:dyDescent="0.2">
      <c r="A245" t="s">
        <v>10</v>
      </c>
      <c r="B245">
        <v>2017</v>
      </c>
      <c r="C245" t="str">
        <f t="shared" si="3"/>
        <v>Legionowo2017</v>
      </c>
      <c r="D245">
        <v>3888.52623954403</v>
      </c>
      <c r="E245">
        <v>361.00836885353601</v>
      </c>
      <c r="F245">
        <v>728.02121635436902</v>
      </c>
    </row>
    <row r="246" spans="1:6" x14ac:dyDescent="0.2">
      <c r="A246" t="s">
        <v>10</v>
      </c>
      <c r="B246">
        <v>2018</v>
      </c>
      <c r="C246" t="str">
        <f t="shared" si="3"/>
        <v>Legionowo2018</v>
      </c>
      <c r="D246">
        <v>4475.6682222409099</v>
      </c>
      <c r="E246">
        <v>319.32328514405299</v>
      </c>
      <c r="F246">
        <v>828.27776104871896</v>
      </c>
    </row>
    <row r="247" spans="1:6" x14ac:dyDescent="0.2">
      <c r="A247" t="s">
        <v>10</v>
      </c>
      <c r="B247">
        <v>2019</v>
      </c>
      <c r="C247" t="str">
        <f t="shared" si="3"/>
        <v>Legionowo2019</v>
      </c>
      <c r="D247">
        <v>4636.1251949257703</v>
      </c>
      <c r="E247">
        <v>374.88516071761097</v>
      </c>
      <c r="F247">
        <v>667.40802169656797</v>
      </c>
    </row>
    <row r="248" spans="1:6" x14ac:dyDescent="0.2">
      <c r="A248" t="s">
        <v>11</v>
      </c>
      <c r="B248">
        <v>2010</v>
      </c>
      <c r="C248" t="str">
        <f t="shared" si="3"/>
        <v>Leoncin2010</v>
      </c>
      <c r="E248">
        <v>92.779177428238199</v>
      </c>
      <c r="F248">
        <v>101.71086195318701</v>
      </c>
    </row>
    <row r="249" spans="1:6" x14ac:dyDescent="0.2">
      <c r="A249" t="s">
        <v>11</v>
      </c>
      <c r="B249">
        <v>2014</v>
      </c>
      <c r="C249" t="str">
        <f t="shared" si="3"/>
        <v>Leoncin2014</v>
      </c>
      <c r="F249">
        <v>106.73514154520601</v>
      </c>
    </row>
    <row r="250" spans="1:6" x14ac:dyDescent="0.2">
      <c r="A250" t="s">
        <v>11</v>
      </c>
      <c r="B250">
        <v>2016</v>
      </c>
      <c r="C250" t="str">
        <f t="shared" si="3"/>
        <v>Leoncin2016</v>
      </c>
      <c r="E250">
        <v>65.135211442876098</v>
      </c>
      <c r="F250">
        <v>184.018459256406</v>
      </c>
    </row>
    <row r="251" spans="1:6" x14ac:dyDescent="0.2">
      <c r="A251" t="s">
        <v>11</v>
      </c>
      <c r="B251">
        <v>2017</v>
      </c>
      <c r="C251" t="str">
        <f t="shared" si="3"/>
        <v>Leoncin2017</v>
      </c>
      <c r="F251">
        <v>148.24912206757801</v>
      </c>
    </row>
    <row r="252" spans="1:6" x14ac:dyDescent="0.2">
      <c r="A252" t="s">
        <v>11</v>
      </c>
      <c r="B252">
        <v>2018</v>
      </c>
      <c r="C252" t="str">
        <f t="shared" si="3"/>
        <v>Leoncin2018</v>
      </c>
      <c r="E252">
        <v>45.094664748850803</v>
      </c>
      <c r="F252">
        <v>165.61714799866999</v>
      </c>
    </row>
    <row r="253" spans="1:6" x14ac:dyDescent="0.2">
      <c r="A253" t="s">
        <v>11</v>
      </c>
      <c r="B253">
        <v>2019</v>
      </c>
      <c r="C253" t="str">
        <f t="shared" si="3"/>
        <v>Leoncin2019</v>
      </c>
      <c r="E253">
        <v>75.052042503639598</v>
      </c>
      <c r="F253">
        <v>139.80240304225401</v>
      </c>
    </row>
    <row r="254" spans="1:6" x14ac:dyDescent="0.2">
      <c r="A254" t="s">
        <v>12</v>
      </c>
      <c r="B254">
        <v>2008</v>
      </c>
      <c r="C254" t="str">
        <f t="shared" si="3"/>
        <v>Leszno2008</v>
      </c>
      <c r="F254">
        <v>801.36272515458199</v>
      </c>
    </row>
    <row r="255" spans="1:6" x14ac:dyDescent="0.2">
      <c r="A255" t="s">
        <v>12</v>
      </c>
      <c r="B255">
        <v>2009</v>
      </c>
      <c r="C255" t="str">
        <f t="shared" si="3"/>
        <v>Leszno2009</v>
      </c>
      <c r="E255">
        <v>184.61988729458801</v>
      </c>
    </row>
    <row r="256" spans="1:6" x14ac:dyDescent="0.2">
      <c r="A256" t="s">
        <v>12</v>
      </c>
      <c r="B256">
        <v>2010</v>
      </c>
      <c r="C256" t="str">
        <f t="shared" si="3"/>
        <v>Leszno2010</v>
      </c>
      <c r="E256">
        <v>254.03856859928999</v>
      </c>
    </row>
    <row r="257" spans="1:6" x14ac:dyDescent="0.2">
      <c r="A257" t="s">
        <v>12</v>
      </c>
      <c r="B257">
        <v>2011</v>
      </c>
      <c r="C257" t="str">
        <f t="shared" si="3"/>
        <v>Leszno2011</v>
      </c>
      <c r="E257">
        <v>177.54793395863101</v>
      </c>
    </row>
    <row r="258" spans="1:6" x14ac:dyDescent="0.2">
      <c r="A258" t="s">
        <v>12</v>
      </c>
      <c r="B258">
        <v>2012</v>
      </c>
      <c r="C258" t="str">
        <f t="shared" si="3"/>
        <v>Leszno2012</v>
      </c>
      <c r="E258">
        <v>144.840053461579</v>
      </c>
    </row>
    <row r="259" spans="1:6" x14ac:dyDescent="0.2">
      <c r="A259" t="s">
        <v>12</v>
      </c>
      <c r="B259">
        <v>2013</v>
      </c>
      <c r="C259" t="str">
        <f t="shared" ref="C259:C322" si="4">CONCATENATE(A259,B259)</f>
        <v>Leszno2013</v>
      </c>
      <c r="E259">
        <v>125.03348883424</v>
      </c>
      <c r="F259">
        <v>406.99067998177202</v>
      </c>
    </row>
    <row r="260" spans="1:6" x14ac:dyDescent="0.2">
      <c r="A260" t="s">
        <v>12</v>
      </c>
      <c r="B260">
        <v>2014</v>
      </c>
      <c r="C260" t="str">
        <f t="shared" si="4"/>
        <v>Leszno2014</v>
      </c>
      <c r="E260">
        <v>126.08379832796101</v>
      </c>
      <c r="F260">
        <v>492.79045313529798</v>
      </c>
    </row>
    <row r="261" spans="1:6" x14ac:dyDescent="0.2">
      <c r="A261" t="s">
        <v>12</v>
      </c>
      <c r="B261">
        <v>2015</v>
      </c>
      <c r="C261" t="str">
        <f t="shared" si="4"/>
        <v>Leszno2015</v>
      </c>
      <c r="E261">
        <v>117.962867285386</v>
      </c>
    </row>
    <row r="262" spans="1:6" x14ac:dyDescent="0.2">
      <c r="A262" t="s">
        <v>12</v>
      </c>
      <c r="B262">
        <v>2016</v>
      </c>
      <c r="C262" t="str">
        <f t="shared" si="4"/>
        <v>Leszno2016</v>
      </c>
      <c r="E262">
        <v>118.86404075604599</v>
      </c>
    </row>
    <row r="263" spans="1:6" x14ac:dyDescent="0.2">
      <c r="A263" t="s">
        <v>12</v>
      </c>
      <c r="B263">
        <v>2017</v>
      </c>
      <c r="C263" t="str">
        <f t="shared" si="4"/>
        <v>Leszno2017</v>
      </c>
      <c r="E263">
        <v>94.610876480876001</v>
      </c>
    </row>
    <row r="264" spans="1:6" x14ac:dyDescent="0.2">
      <c r="A264" t="s">
        <v>12</v>
      </c>
      <c r="B264">
        <v>2018</v>
      </c>
      <c r="C264" t="str">
        <f t="shared" si="4"/>
        <v>Leszno2018</v>
      </c>
      <c r="E264">
        <v>108.61326577137299</v>
      </c>
    </row>
    <row r="265" spans="1:6" x14ac:dyDescent="0.2">
      <c r="A265" t="s">
        <v>12</v>
      </c>
      <c r="B265">
        <v>2019</v>
      </c>
      <c r="C265" t="str">
        <f t="shared" si="4"/>
        <v>Leszno2019</v>
      </c>
      <c r="E265">
        <v>104.54875612839599</v>
      </c>
    </row>
    <row r="266" spans="1:6" x14ac:dyDescent="0.2">
      <c r="A266" t="s">
        <v>13</v>
      </c>
      <c r="B266">
        <v>2008</v>
      </c>
      <c r="C266" t="str">
        <f t="shared" si="4"/>
        <v>Lesznowola2008</v>
      </c>
      <c r="E266">
        <v>234.152914120422</v>
      </c>
      <c r="F266">
        <v>850.31205560149897</v>
      </c>
    </row>
    <row r="267" spans="1:6" x14ac:dyDescent="0.2">
      <c r="A267" t="s">
        <v>13</v>
      </c>
      <c r="B267">
        <v>2009</v>
      </c>
      <c r="C267" t="str">
        <f t="shared" si="4"/>
        <v>Lesznowola2009</v>
      </c>
      <c r="F267">
        <v>964.49789624240498</v>
      </c>
    </row>
    <row r="268" spans="1:6" x14ac:dyDescent="0.2">
      <c r="A268" t="s">
        <v>13</v>
      </c>
      <c r="B268">
        <v>2010</v>
      </c>
      <c r="C268" t="str">
        <f t="shared" si="4"/>
        <v>Lesznowola2010</v>
      </c>
      <c r="D268">
        <v>6229.8367640482102</v>
      </c>
      <c r="F268">
        <v>1044.47781190966</v>
      </c>
    </row>
    <row r="269" spans="1:6" x14ac:dyDescent="0.2">
      <c r="A269" t="s">
        <v>13</v>
      </c>
      <c r="B269">
        <v>2011</v>
      </c>
      <c r="C269" t="str">
        <f t="shared" si="4"/>
        <v>Lesznowola2011</v>
      </c>
      <c r="D269">
        <v>5304.2319123173202</v>
      </c>
      <c r="E269">
        <v>265.48491553834299</v>
      </c>
      <c r="F269">
        <v>484.13071735571901</v>
      </c>
    </row>
    <row r="270" spans="1:6" x14ac:dyDescent="0.2">
      <c r="A270" t="s">
        <v>13</v>
      </c>
      <c r="B270">
        <v>2012</v>
      </c>
      <c r="C270" t="str">
        <f t="shared" si="4"/>
        <v>Lesznowola2012</v>
      </c>
      <c r="D270">
        <v>4835.5856499294396</v>
      </c>
      <c r="E270">
        <v>316.32299461318399</v>
      </c>
      <c r="F270">
        <v>997.89772904340498</v>
      </c>
    </row>
    <row r="271" spans="1:6" x14ac:dyDescent="0.2">
      <c r="A271" t="s">
        <v>13</v>
      </c>
      <c r="B271">
        <v>2013</v>
      </c>
      <c r="C271" t="str">
        <f t="shared" si="4"/>
        <v>Lesznowola2013</v>
      </c>
      <c r="D271">
        <v>4579.55428695927</v>
      </c>
      <c r="E271">
        <v>168.65614817724801</v>
      </c>
      <c r="F271">
        <v>883.87106886350705</v>
      </c>
    </row>
    <row r="272" spans="1:6" x14ac:dyDescent="0.2">
      <c r="A272" t="s">
        <v>13</v>
      </c>
      <c r="B272">
        <v>2014</v>
      </c>
      <c r="C272" t="str">
        <f t="shared" si="4"/>
        <v>Lesznowola2014</v>
      </c>
      <c r="D272">
        <v>4325.1237122456396</v>
      </c>
      <c r="E272">
        <v>273.66712410305399</v>
      </c>
      <c r="F272">
        <v>756.72676941382997</v>
      </c>
    </row>
    <row r="273" spans="1:6" x14ac:dyDescent="0.2">
      <c r="A273" t="s">
        <v>13</v>
      </c>
      <c r="B273">
        <v>2015</v>
      </c>
      <c r="C273" t="str">
        <f t="shared" si="4"/>
        <v>Lesznowola2015</v>
      </c>
      <c r="D273">
        <v>4574.4472246048899</v>
      </c>
      <c r="E273">
        <v>237.270666671707</v>
      </c>
      <c r="F273">
        <v>908.46440393645798</v>
      </c>
    </row>
    <row r="274" spans="1:6" x14ac:dyDescent="0.2">
      <c r="A274" t="s">
        <v>13</v>
      </c>
      <c r="B274">
        <v>2016</v>
      </c>
      <c r="C274" t="str">
        <f t="shared" si="4"/>
        <v>Lesznowola2016</v>
      </c>
      <c r="D274">
        <v>4698.1528412111502</v>
      </c>
      <c r="E274">
        <v>202.248865163853</v>
      </c>
      <c r="F274">
        <v>887.97043457649704</v>
      </c>
    </row>
    <row r="275" spans="1:6" x14ac:dyDescent="0.2">
      <c r="A275" t="s">
        <v>13</v>
      </c>
      <c r="B275">
        <v>2017</v>
      </c>
      <c r="C275" t="str">
        <f t="shared" si="4"/>
        <v>Lesznowola2017</v>
      </c>
      <c r="D275">
        <v>5008.5048365381399</v>
      </c>
      <c r="E275">
        <v>242.14357770237299</v>
      </c>
      <c r="F275">
        <v>816.095430958919</v>
      </c>
    </row>
    <row r="276" spans="1:6" x14ac:dyDescent="0.2">
      <c r="A276" t="s">
        <v>13</v>
      </c>
      <c r="B276">
        <v>2018</v>
      </c>
      <c r="C276" t="str">
        <f t="shared" si="4"/>
        <v>Lesznowola2018</v>
      </c>
      <c r="D276">
        <v>5538.6655073750899</v>
      </c>
      <c r="E276">
        <v>216.07505023236999</v>
      </c>
      <c r="F276">
        <v>707.97126375902803</v>
      </c>
    </row>
    <row r="277" spans="1:6" x14ac:dyDescent="0.2">
      <c r="A277" t="s">
        <v>83</v>
      </c>
      <c r="B277">
        <v>2008</v>
      </c>
      <c r="C277" t="str">
        <f t="shared" si="4"/>
        <v>Lomianki2008</v>
      </c>
      <c r="F277">
        <v>1782.4790446039401</v>
      </c>
    </row>
    <row r="278" spans="1:6" x14ac:dyDescent="0.2">
      <c r="A278" t="s">
        <v>83</v>
      </c>
      <c r="B278">
        <v>2009</v>
      </c>
      <c r="C278" t="str">
        <f t="shared" si="4"/>
        <v>Lomianki2009</v>
      </c>
      <c r="E278">
        <v>489.47006416469998</v>
      </c>
      <c r="F278">
        <v>1816.9012867670499</v>
      </c>
    </row>
    <row r="279" spans="1:6" x14ac:dyDescent="0.2">
      <c r="A279" t="s">
        <v>83</v>
      </c>
      <c r="B279">
        <v>2010</v>
      </c>
      <c r="C279" t="str">
        <f t="shared" si="4"/>
        <v>Lomianki2010</v>
      </c>
      <c r="E279">
        <v>465.10981860524203</v>
      </c>
      <c r="F279">
        <v>1702.3329128140299</v>
      </c>
    </row>
    <row r="280" spans="1:6" x14ac:dyDescent="0.2">
      <c r="A280" t="s">
        <v>83</v>
      </c>
      <c r="B280">
        <v>2011</v>
      </c>
      <c r="C280" t="str">
        <f t="shared" si="4"/>
        <v>Lomianki2011</v>
      </c>
      <c r="D280">
        <v>5722.4045376825698</v>
      </c>
      <c r="E280">
        <v>534.16981688227804</v>
      </c>
      <c r="F280">
        <v>1686.20937075387</v>
      </c>
    </row>
    <row r="281" spans="1:6" x14ac:dyDescent="0.2">
      <c r="A281" t="s">
        <v>83</v>
      </c>
      <c r="B281">
        <v>2012</v>
      </c>
      <c r="C281" t="str">
        <f t="shared" si="4"/>
        <v>Lomianki2012</v>
      </c>
      <c r="D281">
        <v>5582.8516092371101</v>
      </c>
      <c r="E281">
        <v>491.48501170630101</v>
      </c>
      <c r="F281">
        <v>1604.7192254955401</v>
      </c>
    </row>
    <row r="282" spans="1:6" x14ac:dyDescent="0.2">
      <c r="A282" t="s">
        <v>83</v>
      </c>
      <c r="B282">
        <v>2013</v>
      </c>
      <c r="C282" t="str">
        <f t="shared" si="4"/>
        <v>Lomianki2013</v>
      </c>
      <c r="D282">
        <v>5424.3802533791504</v>
      </c>
      <c r="E282">
        <v>384.59640598194602</v>
      </c>
      <c r="F282">
        <v>1529.7143649678901</v>
      </c>
    </row>
    <row r="283" spans="1:6" x14ac:dyDescent="0.2">
      <c r="A283" t="s">
        <v>83</v>
      </c>
      <c r="B283">
        <v>2014</v>
      </c>
      <c r="C283" t="str">
        <f t="shared" si="4"/>
        <v>Lomianki2014</v>
      </c>
      <c r="D283">
        <v>5286.7644638923703</v>
      </c>
      <c r="E283">
        <v>306.29352502018298</v>
      </c>
      <c r="F283">
        <v>1375.7847803910599</v>
      </c>
    </row>
    <row r="284" spans="1:6" x14ac:dyDescent="0.2">
      <c r="A284" t="s">
        <v>83</v>
      </c>
      <c r="B284">
        <v>2015</v>
      </c>
      <c r="C284" t="str">
        <f t="shared" si="4"/>
        <v>Lomianki2015</v>
      </c>
      <c r="E284">
        <v>266.94323766386799</v>
      </c>
    </row>
    <row r="285" spans="1:6" x14ac:dyDescent="0.2">
      <c r="A285" t="s">
        <v>83</v>
      </c>
      <c r="B285">
        <v>2016</v>
      </c>
      <c r="C285" t="str">
        <f t="shared" si="4"/>
        <v>Lomianki2016</v>
      </c>
      <c r="D285">
        <v>4489.9560041347404</v>
      </c>
      <c r="E285">
        <v>356.06499308096699</v>
      </c>
    </row>
    <row r="286" spans="1:6" x14ac:dyDescent="0.2">
      <c r="A286" t="s">
        <v>83</v>
      </c>
      <c r="B286">
        <v>2017</v>
      </c>
      <c r="C286" t="str">
        <f t="shared" si="4"/>
        <v>Lomianki2017</v>
      </c>
      <c r="D286">
        <v>4437.5460932521801</v>
      </c>
      <c r="E286">
        <v>314.21357964492199</v>
      </c>
    </row>
    <row r="287" spans="1:6" x14ac:dyDescent="0.2">
      <c r="A287" t="s">
        <v>83</v>
      </c>
      <c r="B287">
        <v>2018</v>
      </c>
      <c r="C287" t="str">
        <f t="shared" si="4"/>
        <v>Lomianki2018</v>
      </c>
      <c r="E287">
        <v>214.591385153321</v>
      </c>
    </row>
    <row r="288" spans="1:6" x14ac:dyDescent="0.2">
      <c r="A288" t="s">
        <v>83</v>
      </c>
      <c r="B288">
        <v>2019</v>
      </c>
      <c r="C288" t="str">
        <f t="shared" si="4"/>
        <v>Lomianki2019</v>
      </c>
      <c r="D288">
        <v>4790.3523311749896</v>
      </c>
      <c r="E288">
        <v>361.970347298489</v>
      </c>
    </row>
    <row r="289" spans="1:6" x14ac:dyDescent="0.2">
      <c r="A289" t="s">
        <v>14</v>
      </c>
      <c r="B289">
        <v>2013</v>
      </c>
      <c r="C289" t="str">
        <f t="shared" si="4"/>
        <v>Marki2013</v>
      </c>
      <c r="D289">
        <v>4239.2266630870199</v>
      </c>
      <c r="E289">
        <v>344.27487534151697</v>
      </c>
      <c r="F289">
        <v>1182.3887290969999</v>
      </c>
    </row>
    <row r="290" spans="1:6" x14ac:dyDescent="0.2">
      <c r="A290" t="s">
        <v>14</v>
      </c>
      <c r="B290">
        <v>2014</v>
      </c>
      <c r="C290" t="str">
        <f t="shared" si="4"/>
        <v>Marki2014</v>
      </c>
      <c r="D290">
        <v>4499.04390256019</v>
      </c>
      <c r="E290">
        <v>319.193105635569</v>
      </c>
      <c r="F290">
        <v>969.76799121020599</v>
      </c>
    </row>
    <row r="291" spans="1:6" x14ac:dyDescent="0.2">
      <c r="A291" t="s">
        <v>14</v>
      </c>
      <c r="B291">
        <v>2015</v>
      </c>
      <c r="C291" t="str">
        <f t="shared" si="4"/>
        <v>Marki2015</v>
      </c>
      <c r="D291">
        <v>4321.1526238545803</v>
      </c>
      <c r="E291">
        <v>330.85572755250701</v>
      </c>
      <c r="F291">
        <v>1048.0762770715401</v>
      </c>
    </row>
    <row r="292" spans="1:6" x14ac:dyDescent="0.2">
      <c r="A292" t="s">
        <v>14</v>
      </c>
      <c r="B292">
        <v>2016</v>
      </c>
      <c r="C292" t="str">
        <f t="shared" si="4"/>
        <v>Marki2016</v>
      </c>
      <c r="D292">
        <v>4197.34819306382</v>
      </c>
      <c r="E292">
        <v>355.32286004689303</v>
      </c>
      <c r="F292">
        <v>1235.5176125360299</v>
      </c>
    </row>
    <row r="293" spans="1:6" x14ac:dyDescent="0.2">
      <c r="A293" t="s">
        <v>14</v>
      </c>
      <c r="B293">
        <v>2017</v>
      </c>
      <c r="C293" t="str">
        <f t="shared" si="4"/>
        <v>Marki2017</v>
      </c>
      <c r="D293">
        <v>4199.3077628063202</v>
      </c>
      <c r="E293">
        <v>363.66766878781903</v>
      </c>
      <c r="F293">
        <v>1351.9151563586299</v>
      </c>
    </row>
    <row r="294" spans="1:6" x14ac:dyDescent="0.2">
      <c r="A294" t="s">
        <v>14</v>
      </c>
      <c r="B294">
        <v>2018</v>
      </c>
      <c r="C294" t="str">
        <f t="shared" si="4"/>
        <v>Marki2018</v>
      </c>
      <c r="D294">
        <v>4426.8488466447097</v>
      </c>
      <c r="E294">
        <v>367.62239909838797</v>
      </c>
      <c r="F294">
        <v>1542.2549640491</v>
      </c>
    </row>
    <row r="295" spans="1:6" x14ac:dyDescent="0.2">
      <c r="A295" t="s">
        <v>14</v>
      </c>
      <c r="B295">
        <v>2019</v>
      </c>
      <c r="C295" t="str">
        <f t="shared" si="4"/>
        <v>Marki2019</v>
      </c>
      <c r="D295">
        <v>4570.2875695200501</v>
      </c>
      <c r="E295">
        <v>398.420031506474</v>
      </c>
      <c r="F295">
        <v>1829.06445879691</v>
      </c>
    </row>
    <row r="296" spans="1:6" x14ac:dyDescent="0.2">
      <c r="A296" t="s">
        <v>84</v>
      </c>
      <c r="B296">
        <v>2008</v>
      </c>
      <c r="C296" t="str">
        <f t="shared" si="4"/>
        <v>Michalowice2008</v>
      </c>
      <c r="D296">
        <v>5074.9029733545203</v>
      </c>
      <c r="E296">
        <v>515.01735674033102</v>
      </c>
      <c r="F296">
        <v>970.262898336229</v>
      </c>
    </row>
    <row r="297" spans="1:6" x14ac:dyDescent="0.2">
      <c r="A297" t="s">
        <v>84</v>
      </c>
      <c r="B297">
        <v>2009</v>
      </c>
      <c r="C297" t="str">
        <f t="shared" si="4"/>
        <v>Michalowice2009</v>
      </c>
      <c r="D297">
        <v>5023.1553888919698</v>
      </c>
      <c r="E297">
        <v>441.29252969542699</v>
      </c>
      <c r="F297">
        <v>1367.9428191350601</v>
      </c>
    </row>
    <row r="298" spans="1:6" x14ac:dyDescent="0.2">
      <c r="A298" t="s">
        <v>84</v>
      </c>
      <c r="B298">
        <v>2010</v>
      </c>
      <c r="C298" t="str">
        <f t="shared" si="4"/>
        <v>Michalowice2010</v>
      </c>
      <c r="D298">
        <v>4341.56867170842</v>
      </c>
      <c r="E298">
        <v>404.06131151673401</v>
      </c>
      <c r="F298">
        <v>1197.1177338062801</v>
      </c>
    </row>
    <row r="299" spans="1:6" x14ac:dyDescent="0.2">
      <c r="A299" t="s">
        <v>84</v>
      </c>
      <c r="B299">
        <v>2011</v>
      </c>
      <c r="C299" t="str">
        <f t="shared" si="4"/>
        <v>Michalowice2011</v>
      </c>
      <c r="D299">
        <v>4765.08058313528</v>
      </c>
      <c r="E299">
        <v>606.59414226506999</v>
      </c>
      <c r="F299">
        <v>1177.46005899294</v>
      </c>
    </row>
    <row r="300" spans="1:6" x14ac:dyDescent="0.2">
      <c r="A300" t="s">
        <v>84</v>
      </c>
      <c r="B300">
        <v>2012</v>
      </c>
      <c r="C300" t="str">
        <f t="shared" si="4"/>
        <v>Michalowice2012</v>
      </c>
      <c r="D300">
        <v>5091.76192644201</v>
      </c>
      <c r="E300">
        <v>464.405550960357</v>
      </c>
      <c r="F300">
        <v>871.75181273589499</v>
      </c>
    </row>
    <row r="301" spans="1:6" x14ac:dyDescent="0.2">
      <c r="A301" t="s">
        <v>84</v>
      </c>
      <c r="B301">
        <v>2013</v>
      </c>
      <c r="C301" t="str">
        <f t="shared" si="4"/>
        <v>Michalowice2013</v>
      </c>
      <c r="D301">
        <v>5061.7894579845697</v>
      </c>
      <c r="E301">
        <v>555.94714497897098</v>
      </c>
      <c r="F301">
        <v>942.89455653810705</v>
      </c>
    </row>
    <row r="302" spans="1:6" x14ac:dyDescent="0.2">
      <c r="A302" t="s">
        <v>84</v>
      </c>
      <c r="B302">
        <v>2014</v>
      </c>
      <c r="C302" t="str">
        <f t="shared" si="4"/>
        <v>Michalowice2014</v>
      </c>
      <c r="D302">
        <v>4531.6283244973001</v>
      </c>
      <c r="E302">
        <v>407.16717780891798</v>
      </c>
      <c r="F302">
        <v>1301.2864985229201</v>
      </c>
    </row>
    <row r="303" spans="1:6" x14ac:dyDescent="0.2">
      <c r="A303" t="s">
        <v>84</v>
      </c>
      <c r="B303">
        <v>2015</v>
      </c>
      <c r="C303" t="str">
        <f t="shared" si="4"/>
        <v>Michalowice2015</v>
      </c>
      <c r="D303">
        <v>5013.8203403231901</v>
      </c>
      <c r="E303">
        <v>395.44396632430602</v>
      </c>
      <c r="F303">
        <v>815.91687118076197</v>
      </c>
    </row>
    <row r="304" spans="1:6" x14ac:dyDescent="0.2">
      <c r="A304" t="s">
        <v>84</v>
      </c>
      <c r="B304">
        <v>2017</v>
      </c>
      <c r="C304" t="str">
        <f t="shared" si="4"/>
        <v>Michalowice2017</v>
      </c>
      <c r="D304">
        <v>5199.0359302537399</v>
      </c>
    </row>
    <row r="305" spans="1:6" x14ac:dyDescent="0.2">
      <c r="A305" t="s">
        <v>84</v>
      </c>
      <c r="B305">
        <v>2018</v>
      </c>
      <c r="C305" t="str">
        <f t="shared" si="4"/>
        <v>Michalowice2018</v>
      </c>
      <c r="D305">
        <v>4668.5449253195102</v>
      </c>
      <c r="E305">
        <v>389.915286072176</v>
      </c>
      <c r="F305">
        <v>854.764945877027</v>
      </c>
    </row>
    <row r="306" spans="1:6" x14ac:dyDescent="0.2">
      <c r="A306" t="s">
        <v>85</v>
      </c>
      <c r="B306">
        <v>2008</v>
      </c>
      <c r="C306" t="str">
        <f t="shared" si="4"/>
        <v>Milanowek2008</v>
      </c>
      <c r="E306">
        <v>136.15195383711099</v>
      </c>
      <c r="F306">
        <v>563.32006448813797</v>
      </c>
    </row>
    <row r="307" spans="1:6" x14ac:dyDescent="0.2">
      <c r="A307" t="s">
        <v>85</v>
      </c>
      <c r="B307">
        <v>2009</v>
      </c>
      <c r="C307" t="str">
        <f t="shared" si="4"/>
        <v>Milanowek2009</v>
      </c>
      <c r="E307">
        <v>123.83256140358</v>
      </c>
      <c r="F307">
        <v>410.342962669548</v>
      </c>
    </row>
    <row r="308" spans="1:6" x14ac:dyDescent="0.2">
      <c r="A308" t="s">
        <v>85</v>
      </c>
      <c r="B308">
        <v>2010</v>
      </c>
      <c r="C308" t="str">
        <f t="shared" si="4"/>
        <v>Milanowek2010</v>
      </c>
      <c r="D308">
        <v>4092.1253511842001</v>
      </c>
      <c r="E308">
        <v>106.34131149570401</v>
      </c>
      <c r="F308">
        <v>408.95727343427399</v>
      </c>
    </row>
    <row r="309" spans="1:6" x14ac:dyDescent="0.2">
      <c r="A309" t="s">
        <v>85</v>
      </c>
      <c r="B309">
        <v>2011</v>
      </c>
      <c r="C309" t="str">
        <f t="shared" si="4"/>
        <v>Milanowek2011</v>
      </c>
      <c r="D309">
        <v>3996.5671538066999</v>
      </c>
      <c r="E309">
        <v>140.104985102114</v>
      </c>
      <c r="F309">
        <v>316.11027159686699</v>
      </c>
    </row>
    <row r="310" spans="1:6" x14ac:dyDescent="0.2">
      <c r="A310" t="s">
        <v>85</v>
      </c>
      <c r="B310">
        <v>2012</v>
      </c>
      <c r="C310" t="str">
        <f t="shared" si="4"/>
        <v>Milanowek2012</v>
      </c>
      <c r="D310">
        <v>3375.6214307944801</v>
      </c>
      <c r="E310">
        <v>118.92423978281001</v>
      </c>
      <c r="F310">
        <v>327.67582146957699</v>
      </c>
    </row>
    <row r="311" spans="1:6" x14ac:dyDescent="0.2">
      <c r="A311" t="s">
        <v>85</v>
      </c>
      <c r="B311">
        <v>2013</v>
      </c>
      <c r="C311" t="str">
        <f t="shared" si="4"/>
        <v>Milanowek2013</v>
      </c>
      <c r="E311">
        <v>126.899317811717</v>
      </c>
      <c r="F311">
        <v>391.24550160756201</v>
      </c>
    </row>
    <row r="312" spans="1:6" x14ac:dyDescent="0.2">
      <c r="A312" t="s">
        <v>85</v>
      </c>
      <c r="B312">
        <v>2014</v>
      </c>
      <c r="C312" t="str">
        <f t="shared" si="4"/>
        <v>Milanowek2014</v>
      </c>
      <c r="D312">
        <v>3440.31373293154</v>
      </c>
      <c r="E312">
        <v>116.611164851049</v>
      </c>
      <c r="F312">
        <v>368.19720769176803</v>
      </c>
    </row>
    <row r="313" spans="1:6" x14ac:dyDescent="0.2">
      <c r="A313" t="s">
        <v>85</v>
      </c>
      <c r="B313">
        <v>2015</v>
      </c>
      <c r="C313" t="str">
        <f t="shared" si="4"/>
        <v>Milanowek2015</v>
      </c>
      <c r="D313">
        <v>3917.6297772224498</v>
      </c>
      <c r="E313">
        <v>114.29075313653099</v>
      </c>
      <c r="F313">
        <v>341.741156686865</v>
      </c>
    </row>
    <row r="314" spans="1:6" x14ac:dyDescent="0.2">
      <c r="A314" t="s">
        <v>85</v>
      </c>
      <c r="B314">
        <v>2016</v>
      </c>
      <c r="C314" t="str">
        <f t="shared" si="4"/>
        <v>Milanowek2016</v>
      </c>
      <c r="D314">
        <v>3478.40242923291</v>
      </c>
      <c r="E314">
        <v>131.02892481172799</v>
      </c>
      <c r="F314">
        <v>325.59596295720797</v>
      </c>
    </row>
    <row r="315" spans="1:6" x14ac:dyDescent="0.2">
      <c r="A315" t="s">
        <v>85</v>
      </c>
      <c r="B315">
        <v>2017</v>
      </c>
      <c r="C315" t="str">
        <f t="shared" si="4"/>
        <v>Milanowek2017</v>
      </c>
      <c r="D315">
        <v>3590.65787855902</v>
      </c>
      <c r="E315">
        <v>117.70132469940999</v>
      </c>
      <c r="F315">
        <v>312.19355583637901</v>
      </c>
    </row>
    <row r="316" spans="1:6" x14ac:dyDescent="0.2">
      <c r="A316" t="s">
        <v>85</v>
      </c>
      <c r="B316">
        <v>2018</v>
      </c>
      <c r="C316" t="str">
        <f t="shared" si="4"/>
        <v>Milanowek2018</v>
      </c>
      <c r="D316">
        <v>3593.8881629283001</v>
      </c>
      <c r="E316">
        <v>125.81281200593899</v>
      </c>
      <c r="F316">
        <v>295.30954819136798</v>
      </c>
    </row>
    <row r="317" spans="1:6" x14ac:dyDescent="0.2">
      <c r="A317" t="s">
        <v>85</v>
      </c>
      <c r="B317">
        <v>2019</v>
      </c>
      <c r="C317" t="str">
        <f t="shared" si="4"/>
        <v>Milanowek2019</v>
      </c>
      <c r="D317">
        <v>4749.4607083563096</v>
      </c>
      <c r="E317">
        <v>99.048298752689703</v>
      </c>
      <c r="F317">
        <v>331.442771222582</v>
      </c>
    </row>
    <row r="318" spans="1:6" x14ac:dyDescent="0.2">
      <c r="A318" t="s">
        <v>104</v>
      </c>
      <c r="B318">
        <v>2008</v>
      </c>
      <c r="C318" t="str">
        <f t="shared" si="4"/>
        <v>mMM2008</v>
      </c>
      <c r="D318">
        <v>3190.7582743877301</v>
      </c>
      <c r="E318">
        <v>269.19625565422098</v>
      </c>
      <c r="F318">
        <v>464.45572517795301</v>
      </c>
    </row>
    <row r="319" spans="1:6" x14ac:dyDescent="0.2">
      <c r="A319" t="s">
        <v>104</v>
      </c>
      <c r="B319">
        <v>2009</v>
      </c>
      <c r="C319" t="str">
        <f t="shared" si="4"/>
        <v>mMM2009</v>
      </c>
      <c r="D319">
        <v>3952.5261477987901</v>
      </c>
      <c r="E319">
        <v>248.35806545258501</v>
      </c>
      <c r="F319">
        <v>573.34840912002301</v>
      </c>
    </row>
    <row r="320" spans="1:6" x14ac:dyDescent="0.2">
      <c r="A320" t="s">
        <v>104</v>
      </c>
      <c r="B320">
        <v>2010</v>
      </c>
      <c r="C320" t="str">
        <f t="shared" si="4"/>
        <v>mMM2010</v>
      </c>
      <c r="D320">
        <v>3941.3513575632501</v>
      </c>
      <c r="E320">
        <v>228.17491039595501</v>
      </c>
      <c r="F320">
        <v>965.88413040180501</v>
      </c>
    </row>
    <row r="321" spans="1:6" x14ac:dyDescent="0.2">
      <c r="A321" t="s">
        <v>104</v>
      </c>
      <c r="B321">
        <v>2011</v>
      </c>
      <c r="C321" t="str">
        <f t="shared" si="4"/>
        <v>mMM2011</v>
      </c>
      <c r="D321">
        <v>4162.5131988609901</v>
      </c>
      <c r="E321">
        <v>354.17325649933201</v>
      </c>
      <c r="F321">
        <v>629.76464336782897</v>
      </c>
    </row>
    <row r="322" spans="1:6" x14ac:dyDescent="0.2">
      <c r="A322" t="s">
        <v>104</v>
      </c>
      <c r="B322">
        <v>2012</v>
      </c>
      <c r="C322" t="str">
        <f t="shared" si="4"/>
        <v>mMM2012</v>
      </c>
      <c r="D322">
        <v>3771.5445056605899</v>
      </c>
      <c r="E322">
        <v>277.84096645462301</v>
      </c>
      <c r="F322">
        <v>651.55523577420399</v>
      </c>
    </row>
    <row r="323" spans="1:6" x14ac:dyDescent="0.2">
      <c r="A323" t="s">
        <v>104</v>
      </c>
      <c r="B323">
        <v>2013</v>
      </c>
      <c r="C323" t="str">
        <f t="shared" ref="C323:C386" si="5">CONCATENATE(A323,B323)</f>
        <v>mMM2013</v>
      </c>
      <c r="D323">
        <v>3896.4194352695599</v>
      </c>
      <c r="E323">
        <v>411.212266273164</v>
      </c>
      <c r="F323">
        <v>704.40152105034804</v>
      </c>
    </row>
    <row r="324" spans="1:6" x14ac:dyDescent="0.2">
      <c r="A324" t="s">
        <v>104</v>
      </c>
      <c r="B324">
        <v>2014</v>
      </c>
      <c r="C324" t="str">
        <f t="shared" si="5"/>
        <v>mMM2014</v>
      </c>
      <c r="D324">
        <v>4027.9895050630598</v>
      </c>
      <c r="E324">
        <v>275.54854802442497</v>
      </c>
      <c r="F324">
        <v>821.06495899966001</v>
      </c>
    </row>
    <row r="325" spans="1:6" x14ac:dyDescent="0.2">
      <c r="A325" t="s">
        <v>104</v>
      </c>
      <c r="B325">
        <v>2015</v>
      </c>
      <c r="C325" t="str">
        <f t="shared" si="5"/>
        <v>mMM2015</v>
      </c>
      <c r="D325">
        <v>3794.01827020868</v>
      </c>
      <c r="E325">
        <v>444.30377112034699</v>
      </c>
      <c r="F325">
        <v>639.16609469483103</v>
      </c>
    </row>
    <row r="326" spans="1:6" x14ac:dyDescent="0.2">
      <c r="A326" t="s">
        <v>104</v>
      </c>
      <c r="B326">
        <v>2016</v>
      </c>
      <c r="C326" t="str">
        <f t="shared" si="5"/>
        <v>mMM2016</v>
      </c>
      <c r="D326">
        <v>3628.1565595598099</v>
      </c>
      <c r="F326">
        <v>639.93824286634197</v>
      </c>
    </row>
    <row r="327" spans="1:6" x14ac:dyDescent="0.2">
      <c r="A327" t="s">
        <v>104</v>
      </c>
      <c r="B327">
        <v>2017</v>
      </c>
      <c r="C327" t="str">
        <f t="shared" si="5"/>
        <v>mMM2017</v>
      </c>
      <c r="D327">
        <v>3837.7191833428001</v>
      </c>
      <c r="E327">
        <v>318.725081847659</v>
      </c>
      <c r="F327">
        <v>676.70252032917199</v>
      </c>
    </row>
    <row r="328" spans="1:6" x14ac:dyDescent="0.2">
      <c r="A328" t="s">
        <v>104</v>
      </c>
      <c r="B328">
        <v>2018</v>
      </c>
      <c r="C328" t="str">
        <f t="shared" si="5"/>
        <v>mMM2018</v>
      </c>
      <c r="D328">
        <v>4199.0091534441599</v>
      </c>
      <c r="E328">
        <v>247.28571023267</v>
      </c>
      <c r="F328">
        <v>718.03990917752697</v>
      </c>
    </row>
    <row r="329" spans="1:6" x14ac:dyDescent="0.2">
      <c r="A329" t="s">
        <v>104</v>
      </c>
      <c r="B329">
        <v>2019</v>
      </c>
      <c r="C329" t="str">
        <f t="shared" si="5"/>
        <v>mMM2019</v>
      </c>
      <c r="D329">
        <v>4474.3445903295997</v>
      </c>
      <c r="E329">
        <v>253.53746054065601</v>
      </c>
      <c r="F329">
        <v>742.00266728514202</v>
      </c>
    </row>
    <row r="330" spans="1:6" x14ac:dyDescent="0.2">
      <c r="A330" t="s">
        <v>15</v>
      </c>
      <c r="B330">
        <v>2008</v>
      </c>
      <c r="C330" t="str">
        <f t="shared" si="5"/>
        <v>Mrozy2008</v>
      </c>
      <c r="E330">
        <v>64.545669931517693</v>
      </c>
    </row>
    <row r="331" spans="1:6" x14ac:dyDescent="0.2">
      <c r="A331" t="s">
        <v>15</v>
      </c>
      <c r="B331">
        <v>2009</v>
      </c>
      <c r="C331" t="str">
        <f t="shared" si="5"/>
        <v>Mrozy2009</v>
      </c>
      <c r="E331">
        <v>40.980188248019601</v>
      </c>
      <c r="F331">
        <v>142.784093368627</v>
      </c>
    </row>
    <row r="332" spans="1:6" x14ac:dyDescent="0.2">
      <c r="A332" t="s">
        <v>15</v>
      </c>
      <c r="B332">
        <v>2010</v>
      </c>
      <c r="C332" t="str">
        <f t="shared" si="5"/>
        <v>Mrozy2010</v>
      </c>
      <c r="E332">
        <v>37.523041915973103</v>
      </c>
      <c r="F332">
        <v>118.756728671391</v>
      </c>
    </row>
    <row r="333" spans="1:6" x14ac:dyDescent="0.2">
      <c r="A333" t="s">
        <v>15</v>
      </c>
      <c r="B333">
        <v>2011</v>
      </c>
      <c r="C333" t="str">
        <f t="shared" si="5"/>
        <v>Mrozy2011</v>
      </c>
      <c r="E333">
        <v>36.689942344778501</v>
      </c>
      <c r="F333">
        <v>185.11512674733899</v>
      </c>
    </row>
    <row r="334" spans="1:6" x14ac:dyDescent="0.2">
      <c r="A334" t="s">
        <v>15</v>
      </c>
      <c r="B334">
        <v>2012</v>
      </c>
      <c r="C334" t="str">
        <f t="shared" si="5"/>
        <v>Mrozy2012</v>
      </c>
      <c r="E334">
        <v>49.968372127719398</v>
      </c>
      <c r="F334">
        <v>179.72012675734001</v>
      </c>
    </row>
    <row r="335" spans="1:6" x14ac:dyDescent="0.2">
      <c r="A335" t="s">
        <v>15</v>
      </c>
      <c r="B335">
        <v>2013</v>
      </c>
      <c r="C335" t="str">
        <f t="shared" si="5"/>
        <v>Mrozy2013</v>
      </c>
      <c r="E335">
        <v>54.228769424483197</v>
      </c>
      <c r="F335">
        <v>164.90826625668501</v>
      </c>
    </row>
    <row r="336" spans="1:6" x14ac:dyDescent="0.2">
      <c r="A336" t="s">
        <v>15</v>
      </c>
      <c r="B336">
        <v>2015</v>
      </c>
      <c r="C336" t="str">
        <f t="shared" si="5"/>
        <v>Mrozy2015</v>
      </c>
      <c r="F336">
        <v>120.626549315611</v>
      </c>
    </row>
    <row r="337" spans="1:6" x14ac:dyDescent="0.2">
      <c r="A337" t="s">
        <v>15</v>
      </c>
      <c r="B337">
        <v>2016</v>
      </c>
      <c r="C337" t="str">
        <f t="shared" si="5"/>
        <v>Mrozy2016</v>
      </c>
      <c r="F337">
        <v>113.350066313479</v>
      </c>
    </row>
    <row r="338" spans="1:6" x14ac:dyDescent="0.2">
      <c r="A338" t="s">
        <v>15</v>
      </c>
      <c r="B338">
        <v>2017</v>
      </c>
      <c r="C338" t="str">
        <f t="shared" si="5"/>
        <v>Mrozy2017</v>
      </c>
      <c r="E338">
        <v>50.110453262566203</v>
      </c>
      <c r="F338">
        <v>136.416777843663</v>
      </c>
    </row>
    <row r="339" spans="1:6" x14ac:dyDescent="0.2">
      <c r="A339" t="s">
        <v>15</v>
      </c>
      <c r="B339">
        <v>2018</v>
      </c>
      <c r="C339" t="str">
        <f t="shared" si="5"/>
        <v>Mrozy2018</v>
      </c>
      <c r="E339">
        <v>63.340494122787703</v>
      </c>
      <c r="F339">
        <v>151.32032720255401</v>
      </c>
    </row>
    <row r="340" spans="1:6" x14ac:dyDescent="0.2">
      <c r="A340" t="s">
        <v>15</v>
      </c>
      <c r="B340">
        <v>2019</v>
      </c>
      <c r="C340" t="str">
        <f t="shared" si="5"/>
        <v>Mrozy2019</v>
      </c>
      <c r="D340">
        <v>2995.1918478193902</v>
      </c>
      <c r="E340">
        <v>54.118548980608203</v>
      </c>
      <c r="F340">
        <v>174.526146701031</v>
      </c>
    </row>
    <row r="341" spans="1:6" x14ac:dyDescent="0.2">
      <c r="A341" t="s">
        <v>16</v>
      </c>
      <c r="B341">
        <v>2015</v>
      </c>
      <c r="C341" t="str">
        <f t="shared" si="5"/>
        <v>Nadarzyn2015</v>
      </c>
      <c r="E341">
        <v>109.589474783906</v>
      </c>
    </row>
    <row r="342" spans="1:6" x14ac:dyDescent="0.2">
      <c r="A342" t="s">
        <v>16</v>
      </c>
      <c r="B342">
        <v>2016</v>
      </c>
      <c r="C342" t="str">
        <f t="shared" si="5"/>
        <v>Nadarzyn2016</v>
      </c>
      <c r="E342">
        <v>135.620444053553</v>
      </c>
      <c r="F342">
        <v>154.010951871754</v>
      </c>
    </row>
    <row r="343" spans="1:6" x14ac:dyDescent="0.2">
      <c r="A343" t="s">
        <v>16</v>
      </c>
      <c r="B343">
        <v>2017</v>
      </c>
      <c r="C343" t="str">
        <f t="shared" si="5"/>
        <v>Nadarzyn2017</v>
      </c>
      <c r="E343">
        <v>149.77480900991401</v>
      </c>
      <c r="F343">
        <v>205.76140771946601</v>
      </c>
    </row>
    <row r="344" spans="1:6" x14ac:dyDescent="0.2">
      <c r="A344" t="s">
        <v>16</v>
      </c>
      <c r="B344">
        <v>2018</v>
      </c>
      <c r="C344" t="str">
        <f t="shared" si="5"/>
        <v>Nadarzyn2018</v>
      </c>
      <c r="D344">
        <v>5039.2072042797199</v>
      </c>
      <c r="E344">
        <v>153.28608236821799</v>
      </c>
      <c r="F344">
        <v>375.56078905376597</v>
      </c>
    </row>
    <row r="345" spans="1:6" x14ac:dyDescent="0.2">
      <c r="A345" t="s">
        <v>16</v>
      </c>
      <c r="B345">
        <v>2019</v>
      </c>
      <c r="C345" t="str">
        <f t="shared" si="5"/>
        <v>Nadarzyn2019</v>
      </c>
      <c r="E345">
        <v>170.71918299533499</v>
      </c>
    </row>
    <row r="346" spans="1:6" x14ac:dyDescent="0.2">
      <c r="A346" t="s">
        <v>17</v>
      </c>
      <c r="B346">
        <v>2008</v>
      </c>
      <c r="C346" t="str">
        <f t="shared" si="5"/>
        <v>Nasielsk2008</v>
      </c>
      <c r="D346">
        <v>2532.9192000447301</v>
      </c>
      <c r="F346">
        <v>142.00591929192299</v>
      </c>
    </row>
    <row r="347" spans="1:6" x14ac:dyDescent="0.2">
      <c r="A347" t="s">
        <v>17</v>
      </c>
      <c r="B347">
        <v>2009</v>
      </c>
      <c r="C347" t="str">
        <f t="shared" si="5"/>
        <v>Nasielsk2009</v>
      </c>
      <c r="D347">
        <v>2473.5857662651101</v>
      </c>
    </row>
    <row r="348" spans="1:6" x14ac:dyDescent="0.2">
      <c r="A348" t="s">
        <v>17</v>
      </c>
      <c r="B348">
        <v>2010</v>
      </c>
      <c r="C348" t="str">
        <f t="shared" si="5"/>
        <v>Nasielsk2010</v>
      </c>
      <c r="D348">
        <v>1501.94040986865</v>
      </c>
      <c r="F348">
        <v>362.29452188839201</v>
      </c>
    </row>
    <row r="349" spans="1:6" x14ac:dyDescent="0.2">
      <c r="A349" t="s">
        <v>17</v>
      </c>
      <c r="B349">
        <v>2011</v>
      </c>
      <c r="C349" t="str">
        <f t="shared" si="5"/>
        <v>Nasielsk2011</v>
      </c>
      <c r="D349">
        <v>2379.2358862108399</v>
      </c>
      <c r="F349">
        <v>161.854437519691</v>
      </c>
    </row>
    <row r="350" spans="1:6" x14ac:dyDescent="0.2">
      <c r="A350" t="s">
        <v>17</v>
      </c>
      <c r="B350">
        <v>2012</v>
      </c>
      <c r="C350" t="str">
        <f t="shared" si="5"/>
        <v>Nasielsk2012</v>
      </c>
      <c r="D350">
        <v>2538.84940034583</v>
      </c>
      <c r="E350">
        <v>47.916413851526698</v>
      </c>
      <c r="F350">
        <v>173.338594256292</v>
      </c>
    </row>
    <row r="351" spans="1:6" x14ac:dyDescent="0.2">
      <c r="A351" t="s">
        <v>17</v>
      </c>
      <c r="B351">
        <v>2013</v>
      </c>
      <c r="C351" t="str">
        <f t="shared" si="5"/>
        <v>Nasielsk2013</v>
      </c>
      <c r="D351">
        <v>2810.0352486755701</v>
      </c>
      <c r="E351">
        <v>45.1516138818169</v>
      </c>
      <c r="F351">
        <v>382.60929691334297</v>
      </c>
    </row>
    <row r="352" spans="1:6" x14ac:dyDescent="0.2">
      <c r="A352" t="s">
        <v>17</v>
      </c>
      <c r="B352">
        <v>2014</v>
      </c>
      <c r="C352" t="str">
        <f t="shared" si="5"/>
        <v>Nasielsk2014</v>
      </c>
      <c r="E352">
        <v>53.649295901444098</v>
      </c>
      <c r="F352">
        <v>278.88754133101799</v>
      </c>
    </row>
    <row r="353" spans="1:6" x14ac:dyDescent="0.2">
      <c r="A353" t="s">
        <v>17</v>
      </c>
      <c r="B353">
        <v>2015</v>
      </c>
      <c r="C353" t="str">
        <f t="shared" si="5"/>
        <v>Nasielsk2015</v>
      </c>
      <c r="D353">
        <v>2782.7032934302802</v>
      </c>
      <c r="E353">
        <v>63.326487331346101</v>
      </c>
      <c r="F353">
        <v>187.27123398302501</v>
      </c>
    </row>
    <row r="354" spans="1:6" x14ac:dyDescent="0.2">
      <c r="A354" t="s">
        <v>17</v>
      </c>
      <c r="B354">
        <v>2016</v>
      </c>
      <c r="C354" t="str">
        <f t="shared" si="5"/>
        <v>Nasielsk2016</v>
      </c>
      <c r="D354">
        <v>2310.1767940612299</v>
      </c>
      <c r="E354">
        <v>50.7232075672812</v>
      </c>
      <c r="F354">
        <v>236.74157392676599</v>
      </c>
    </row>
    <row r="355" spans="1:6" x14ac:dyDescent="0.2">
      <c r="A355" t="s">
        <v>17</v>
      </c>
      <c r="B355">
        <v>2017</v>
      </c>
      <c r="C355" t="str">
        <f t="shared" si="5"/>
        <v>Nasielsk2017</v>
      </c>
      <c r="D355">
        <v>2507.31854822797</v>
      </c>
      <c r="E355">
        <v>45.388709716587101</v>
      </c>
      <c r="F355">
        <v>273.84750075124799</v>
      </c>
    </row>
    <row r="356" spans="1:6" x14ac:dyDescent="0.2">
      <c r="A356" t="s">
        <v>17</v>
      </c>
      <c r="B356">
        <v>2018</v>
      </c>
      <c r="C356" t="str">
        <f t="shared" si="5"/>
        <v>Nasielsk2018</v>
      </c>
      <c r="D356">
        <v>2476.76729694185</v>
      </c>
      <c r="E356">
        <v>49.798115891724699</v>
      </c>
      <c r="F356">
        <v>191.50744081257599</v>
      </c>
    </row>
    <row r="357" spans="1:6" x14ac:dyDescent="0.2">
      <c r="A357" t="s">
        <v>17</v>
      </c>
      <c r="B357">
        <v>2019</v>
      </c>
      <c r="C357" t="str">
        <f t="shared" si="5"/>
        <v>Nasielsk2019</v>
      </c>
      <c r="D357">
        <v>2489.4243662069298</v>
      </c>
      <c r="E357">
        <v>94.533311411354603</v>
      </c>
      <c r="F357">
        <v>536.64362262782299</v>
      </c>
    </row>
    <row r="358" spans="1:6" x14ac:dyDescent="0.2">
      <c r="A358" t="s">
        <v>86</v>
      </c>
      <c r="B358">
        <v>2009</v>
      </c>
      <c r="C358" t="str">
        <f t="shared" si="5"/>
        <v>NDM2009</v>
      </c>
      <c r="D358">
        <v>3245.8590443589001</v>
      </c>
    </row>
    <row r="359" spans="1:6" x14ac:dyDescent="0.2">
      <c r="A359" t="s">
        <v>86</v>
      </c>
      <c r="B359">
        <v>2010</v>
      </c>
      <c r="C359" t="str">
        <f t="shared" si="5"/>
        <v>NDM2010</v>
      </c>
      <c r="D359">
        <v>3806.9431449786498</v>
      </c>
      <c r="E359">
        <v>170.88745945405901</v>
      </c>
      <c r="F359">
        <v>449.82106527989998</v>
      </c>
    </row>
    <row r="360" spans="1:6" x14ac:dyDescent="0.2">
      <c r="A360" t="s">
        <v>86</v>
      </c>
      <c r="B360">
        <v>2011</v>
      </c>
      <c r="C360" t="str">
        <f t="shared" si="5"/>
        <v>NDM2011</v>
      </c>
      <c r="D360">
        <v>3957.7241118024799</v>
      </c>
      <c r="F360">
        <v>721.79080457346095</v>
      </c>
    </row>
    <row r="361" spans="1:6" x14ac:dyDescent="0.2">
      <c r="A361" t="s">
        <v>86</v>
      </c>
      <c r="B361">
        <v>2012</v>
      </c>
      <c r="C361" t="str">
        <f t="shared" si="5"/>
        <v>NDM2012</v>
      </c>
      <c r="D361">
        <v>3765.45683405104</v>
      </c>
      <c r="E361">
        <v>173.55596464184299</v>
      </c>
    </row>
    <row r="362" spans="1:6" x14ac:dyDescent="0.2">
      <c r="A362" t="s">
        <v>86</v>
      </c>
      <c r="B362">
        <v>2013</v>
      </c>
      <c r="C362" t="str">
        <f t="shared" si="5"/>
        <v>NDM2013</v>
      </c>
      <c r="D362">
        <v>3475.29766029446</v>
      </c>
      <c r="E362">
        <v>248.12466462706101</v>
      </c>
      <c r="F362">
        <v>625.05457323932399</v>
      </c>
    </row>
    <row r="363" spans="1:6" x14ac:dyDescent="0.2">
      <c r="A363" t="s">
        <v>86</v>
      </c>
      <c r="B363">
        <v>2014</v>
      </c>
      <c r="C363" t="str">
        <f t="shared" si="5"/>
        <v>NDM2014</v>
      </c>
      <c r="D363">
        <v>3566.4817329852999</v>
      </c>
      <c r="E363">
        <v>320.246057566167</v>
      </c>
      <c r="F363">
        <v>618.62170475800201</v>
      </c>
    </row>
    <row r="364" spans="1:6" x14ac:dyDescent="0.2">
      <c r="A364" t="s">
        <v>86</v>
      </c>
      <c r="B364">
        <v>2015</v>
      </c>
      <c r="C364" t="str">
        <f t="shared" si="5"/>
        <v>NDM2015</v>
      </c>
      <c r="D364">
        <v>2867.55746149064</v>
      </c>
      <c r="E364">
        <v>337.13248864900999</v>
      </c>
      <c r="F364">
        <v>886.28544412477095</v>
      </c>
    </row>
    <row r="365" spans="1:6" x14ac:dyDescent="0.2">
      <c r="A365" t="s">
        <v>86</v>
      </c>
      <c r="B365">
        <v>2016</v>
      </c>
      <c r="C365" t="str">
        <f t="shared" si="5"/>
        <v>NDM2016</v>
      </c>
      <c r="D365">
        <v>3351.8767615779898</v>
      </c>
      <c r="E365">
        <v>146.95038110468801</v>
      </c>
      <c r="F365">
        <v>437.25972045633802</v>
      </c>
    </row>
    <row r="366" spans="1:6" x14ac:dyDescent="0.2">
      <c r="A366" t="s">
        <v>86</v>
      </c>
      <c r="B366">
        <v>2017</v>
      </c>
      <c r="C366" t="str">
        <f t="shared" si="5"/>
        <v>NDM2017</v>
      </c>
      <c r="D366">
        <v>3471.62893388253</v>
      </c>
      <c r="E366">
        <v>167.65438967879999</v>
      </c>
      <c r="F366">
        <v>634.80707138361799</v>
      </c>
    </row>
    <row r="367" spans="1:6" x14ac:dyDescent="0.2">
      <c r="A367" t="s">
        <v>86</v>
      </c>
      <c r="B367">
        <v>2018</v>
      </c>
      <c r="C367" t="str">
        <f t="shared" si="5"/>
        <v>NDM2018</v>
      </c>
      <c r="D367">
        <v>3789.2275030637302</v>
      </c>
      <c r="E367">
        <v>160.68309716126501</v>
      </c>
      <c r="F367">
        <v>857.38997381574995</v>
      </c>
    </row>
    <row r="368" spans="1:6" x14ac:dyDescent="0.2">
      <c r="A368" t="s">
        <v>86</v>
      </c>
      <c r="B368">
        <v>2019</v>
      </c>
      <c r="C368" t="str">
        <f t="shared" si="5"/>
        <v>NDM2019</v>
      </c>
      <c r="D368">
        <v>3901.0496164576098</v>
      </c>
      <c r="E368">
        <v>178.92160100311099</v>
      </c>
      <c r="F368">
        <v>825.49798888347902</v>
      </c>
    </row>
    <row r="369" spans="1:6" x14ac:dyDescent="0.2">
      <c r="A369" t="s">
        <v>87</v>
      </c>
      <c r="B369">
        <v>2008</v>
      </c>
      <c r="C369" t="str">
        <f t="shared" si="5"/>
        <v>Nieporet2008</v>
      </c>
      <c r="E369">
        <v>260.72817769976001</v>
      </c>
      <c r="F369">
        <v>963.58567443505603</v>
      </c>
    </row>
    <row r="370" spans="1:6" x14ac:dyDescent="0.2">
      <c r="A370" t="s">
        <v>87</v>
      </c>
      <c r="B370">
        <v>2009</v>
      </c>
      <c r="C370" t="str">
        <f t="shared" si="5"/>
        <v>Nieporet2009</v>
      </c>
      <c r="E370">
        <v>216.892491646736</v>
      </c>
      <c r="F370">
        <v>1044.96783416739</v>
      </c>
    </row>
    <row r="371" spans="1:6" x14ac:dyDescent="0.2">
      <c r="A371" t="s">
        <v>87</v>
      </c>
      <c r="B371">
        <v>2010</v>
      </c>
      <c r="C371" t="str">
        <f t="shared" si="5"/>
        <v>Nieporet2010</v>
      </c>
      <c r="E371">
        <v>196.61343364765801</v>
      </c>
      <c r="F371">
        <v>862.80815553014997</v>
      </c>
    </row>
    <row r="372" spans="1:6" x14ac:dyDescent="0.2">
      <c r="A372" t="s">
        <v>87</v>
      </c>
      <c r="B372">
        <v>2011</v>
      </c>
      <c r="C372" t="str">
        <f t="shared" si="5"/>
        <v>Nieporet2011</v>
      </c>
      <c r="E372">
        <v>192.35287095421299</v>
      </c>
      <c r="F372">
        <v>682.27371799052401</v>
      </c>
    </row>
    <row r="373" spans="1:6" x14ac:dyDescent="0.2">
      <c r="A373" t="s">
        <v>87</v>
      </c>
      <c r="B373">
        <v>2012</v>
      </c>
      <c r="C373" t="str">
        <f t="shared" si="5"/>
        <v>Nieporet2012</v>
      </c>
      <c r="E373">
        <v>147.06619132672</v>
      </c>
      <c r="F373">
        <v>691.20746367502397</v>
      </c>
    </row>
    <row r="374" spans="1:6" x14ac:dyDescent="0.2">
      <c r="A374" t="s">
        <v>87</v>
      </c>
      <c r="B374">
        <v>2013</v>
      </c>
      <c r="C374" t="str">
        <f t="shared" si="5"/>
        <v>Nieporet2013</v>
      </c>
      <c r="E374">
        <v>183.35455140582599</v>
      </c>
      <c r="F374">
        <v>503.995009174171</v>
      </c>
    </row>
    <row r="375" spans="1:6" x14ac:dyDescent="0.2">
      <c r="A375" t="s">
        <v>87</v>
      </c>
      <c r="B375">
        <v>2014</v>
      </c>
      <c r="C375" t="str">
        <f t="shared" si="5"/>
        <v>Nieporet2014</v>
      </c>
      <c r="E375">
        <v>197.62200327819701</v>
      </c>
      <c r="F375">
        <v>515.789532740308</v>
      </c>
    </row>
    <row r="376" spans="1:6" x14ac:dyDescent="0.2">
      <c r="A376" t="s">
        <v>87</v>
      </c>
      <c r="B376">
        <v>2015</v>
      </c>
      <c r="C376" t="str">
        <f t="shared" si="5"/>
        <v>Nieporet2015</v>
      </c>
      <c r="E376">
        <v>318.31816757816301</v>
      </c>
      <c r="F376">
        <v>693.99984829094001</v>
      </c>
    </row>
    <row r="377" spans="1:6" x14ac:dyDescent="0.2">
      <c r="A377" t="s">
        <v>87</v>
      </c>
      <c r="B377">
        <v>2016</v>
      </c>
      <c r="C377" t="str">
        <f t="shared" si="5"/>
        <v>Nieporet2016</v>
      </c>
      <c r="E377">
        <v>134.109660789337</v>
      </c>
      <c r="F377">
        <v>487.271906690165</v>
      </c>
    </row>
    <row r="378" spans="1:6" x14ac:dyDescent="0.2">
      <c r="A378" t="s">
        <v>87</v>
      </c>
      <c r="B378">
        <v>2017</v>
      </c>
      <c r="C378" t="str">
        <f t="shared" si="5"/>
        <v>Nieporet2017</v>
      </c>
      <c r="D378">
        <v>3301.34641795069</v>
      </c>
      <c r="E378">
        <v>176.439338928225</v>
      </c>
      <c r="F378">
        <v>555.40392713135202</v>
      </c>
    </row>
    <row r="379" spans="1:6" x14ac:dyDescent="0.2">
      <c r="A379" t="s">
        <v>87</v>
      </c>
      <c r="B379">
        <v>2018</v>
      </c>
      <c r="C379" t="str">
        <f t="shared" si="5"/>
        <v>Nieporet2018</v>
      </c>
      <c r="D379">
        <v>3821.3321012701799</v>
      </c>
      <c r="E379">
        <v>168.18702044489399</v>
      </c>
      <c r="F379">
        <v>451.31706430309498</v>
      </c>
    </row>
    <row r="380" spans="1:6" x14ac:dyDescent="0.2">
      <c r="A380" t="s">
        <v>87</v>
      </c>
      <c r="B380">
        <v>2019</v>
      </c>
      <c r="C380" t="str">
        <f t="shared" si="5"/>
        <v>Nieporet2019</v>
      </c>
      <c r="D380">
        <v>3808.4838668643301</v>
      </c>
      <c r="E380">
        <v>180.89083219648501</v>
      </c>
      <c r="F380">
        <v>422.24957697413799</v>
      </c>
    </row>
    <row r="381" spans="1:6" x14ac:dyDescent="0.2">
      <c r="A381" t="s">
        <v>19</v>
      </c>
      <c r="B381">
        <v>2008</v>
      </c>
      <c r="C381" t="str">
        <f t="shared" si="5"/>
        <v>Otwock2008</v>
      </c>
      <c r="E381">
        <v>231.028148750469</v>
      </c>
    </row>
    <row r="382" spans="1:6" x14ac:dyDescent="0.2">
      <c r="A382" t="s">
        <v>19</v>
      </c>
      <c r="B382">
        <v>2009</v>
      </c>
      <c r="C382" t="str">
        <f t="shared" si="5"/>
        <v>Otwock2009</v>
      </c>
      <c r="E382">
        <v>269.94573397221302</v>
      </c>
    </row>
    <row r="383" spans="1:6" x14ac:dyDescent="0.2">
      <c r="A383" t="s">
        <v>19</v>
      </c>
      <c r="B383">
        <v>2011</v>
      </c>
      <c r="C383" t="str">
        <f t="shared" si="5"/>
        <v>Otwock2011</v>
      </c>
      <c r="E383">
        <v>266.72279384863299</v>
      </c>
      <c r="F383">
        <v>453.94642127860197</v>
      </c>
    </row>
    <row r="384" spans="1:6" x14ac:dyDescent="0.2">
      <c r="A384" t="s">
        <v>19</v>
      </c>
      <c r="B384">
        <v>2012</v>
      </c>
      <c r="C384" t="str">
        <f t="shared" si="5"/>
        <v>Otwock2012</v>
      </c>
      <c r="E384">
        <v>237.347672044196</v>
      </c>
      <c r="F384">
        <v>948.88883108473897</v>
      </c>
    </row>
    <row r="385" spans="1:6" x14ac:dyDescent="0.2">
      <c r="A385" t="s">
        <v>19</v>
      </c>
      <c r="B385">
        <v>2013</v>
      </c>
      <c r="C385" t="str">
        <f t="shared" si="5"/>
        <v>Otwock2013</v>
      </c>
      <c r="E385">
        <v>177.06941870845699</v>
      </c>
      <c r="F385">
        <v>563.23069800886799</v>
      </c>
    </row>
    <row r="386" spans="1:6" x14ac:dyDescent="0.2">
      <c r="A386" t="s">
        <v>19</v>
      </c>
      <c r="B386">
        <v>2014</v>
      </c>
      <c r="C386" t="str">
        <f t="shared" si="5"/>
        <v>Otwock2014</v>
      </c>
      <c r="E386">
        <v>223.548021837725</v>
      </c>
      <c r="F386">
        <v>583.096614646685</v>
      </c>
    </row>
    <row r="387" spans="1:6" x14ac:dyDescent="0.2">
      <c r="A387" t="s">
        <v>19</v>
      </c>
      <c r="B387">
        <v>2015</v>
      </c>
      <c r="C387" t="str">
        <f t="shared" ref="C387:C450" si="6">CONCATENATE(A387,B387)</f>
        <v>Otwock2015</v>
      </c>
      <c r="E387">
        <v>188.13092962498999</v>
      </c>
      <c r="F387">
        <v>663.88636829309996</v>
      </c>
    </row>
    <row r="388" spans="1:6" x14ac:dyDescent="0.2">
      <c r="A388" t="s">
        <v>19</v>
      </c>
      <c r="B388">
        <v>2016</v>
      </c>
      <c r="C388" t="str">
        <f t="shared" si="6"/>
        <v>Otwock2016</v>
      </c>
      <c r="E388">
        <v>194.300368340658</v>
      </c>
      <c r="F388">
        <v>713.27505759226494</v>
      </c>
    </row>
    <row r="389" spans="1:6" x14ac:dyDescent="0.2">
      <c r="A389" t="s">
        <v>19</v>
      </c>
      <c r="B389">
        <v>2017</v>
      </c>
      <c r="C389" t="str">
        <f t="shared" si="6"/>
        <v>Otwock2017</v>
      </c>
      <c r="E389">
        <v>169.29039968194999</v>
      </c>
      <c r="F389">
        <v>611.78881593436097</v>
      </c>
    </row>
    <row r="390" spans="1:6" x14ac:dyDescent="0.2">
      <c r="A390" t="s">
        <v>19</v>
      </c>
      <c r="B390">
        <v>2018</v>
      </c>
      <c r="C390" t="str">
        <f t="shared" si="6"/>
        <v>Otwock2018</v>
      </c>
      <c r="E390">
        <v>191.53769884552099</v>
      </c>
      <c r="F390">
        <v>703.50309093607098</v>
      </c>
    </row>
    <row r="391" spans="1:6" x14ac:dyDescent="0.2">
      <c r="A391" t="s">
        <v>19</v>
      </c>
      <c r="B391">
        <v>2019</v>
      </c>
      <c r="C391" t="str">
        <f t="shared" si="6"/>
        <v>Otwock2019</v>
      </c>
      <c r="E391">
        <v>226.67051766462799</v>
      </c>
      <c r="F391">
        <v>843.29507164996198</v>
      </c>
    </row>
    <row r="392" spans="1:6" x14ac:dyDescent="0.2">
      <c r="A392" t="s">
        <v>88</v>
      </c>
      <c r="B392">
        <v>2008</v>
      </c>
      <c r="C392" t="str">
        <f t="shared" si="6"/>
        <v>OzarowMazowiecki2008</v>
      </c>
      <c r="D392">
        <v>3795.5762339599501</v>
      </c>
      <c r="F392">
        <v>1702.1916149380199</v>
      </c>
    </row>
    <row r="393" spans="1:6" x14ac:dyDescent="0.2">
      <c r="A393" t="s">
        <v>88</v>
      </c>
      <c r="B393">
        <v>2009</v>
      </c>
      <c r="C393" t="str">
        <f t="shared" si="6"/>
        <v>OzarowMazowiecki2009</v>
      </c>
      <c r="E393">
        <v>300.06370779945399</v>
      </c>
      <c r="F393">
        <v>1900.72351228704</v>
      </c>
    </row>
    <row r="394" spans="1:6" x14ac:dyDescent="0.2">
      <c r="A394" t="s">
        <v>88</v>
      </c>
      <c r="B394">
        <v>2010</v>
      </c>
      <c r="C394" t="str">
        <f t="shared" si="6"/>
        <v>OzarowMazowiecki2010</v>
      </c>
      <c r="D394">
        <v>7136.3493997742598</v>
      </c>
      <c r="E394">
        <v>263.623452312761</v>
      </c>
      <c r="F394">
        <v>1721.9012371225899</v>
      </c>
    </row>
    <row r="395" spans="1:6" x14ac:dyDescent="0.2">
      <c r="A395" t="s">
        <v>88</v>
      </c>
      <c r="B395">
        <v>2011</v>
      </c>
      <c r="C395" t="str">
        <f t="shared" si="6"/>
        <v>OzarowMazowiecki2011</v>
      </c>
      <c r="D395">
        <v>5992.5493799542601</v>
      </c>
      <c r="E395">
        <v>271.85471406961398</v>
      </c>
      <c r="F395">
        <v>1502.5523085879499</v>
      </c>
    </row>
    <row r="396" spans="1:6" x14ac:dyDescent="0.2">
      <c r="A396" t="s">
        <v>88</v>
      </c>
      <c r="B396">
        <v>2012</v>
      </c>
      <c r="C396" t="str">
        <f t="shared" si="6"/>
        <v>OzarowMazowiecki2012</v>
      </c>
      <c r="D396">
        <v>5578.7649021934903</v>
      </c>
      <c r="E396">
        <v>244.60621074671101</v>
      </c>
      <c r="F396">
        <v>1838.63907264556</v>
      </c>
    </row>
    <row r="397" spans="1:6" x14ac:dyDescent="0.2">
      <c r="A397" t="s">
        <v>88</v>
      </c>
      <c r="B397">
        <v>2013</v>
      </c>
      <c r="C397" t="str">
        <f t="shared" si="6"/>
        <v>OzarowMazowiecki2013</v>
      </c>
      <c r="D397">
        <v>5300.9756758780904</v>
      </c>
      <c r="E397">
        <v>252.66594824942399</v>
      </c>
      <c r="F397">
        <v>1318.07252616091</v>
      </c>
    </row>
    <row r="398" spans="1:6" x14ac:dyDescent="0.2">
      <c r="A398" t="s">
        <v>88</v>
      </c>
      <c r="B398">
        <v>2014</v>
      </c>
      <c r="C398" t="str">
        <f t="shared" si="6"/>
        <v>OzarowMazowiecki2014</v>
      </c>
      <c r="D398">
        <v>4941.6920072965804</v>
      </c>
      <c r="E398">
        <v>218.84536463070401</v>
      </c>
      <c r="F398">
        <v>1301.36405421688</v>
      </c>
    </row>
    <row r="399" spans="1:6" x14ac:dyDescent="0.2">
      <c r="A399" t="s">
        <v>88</v>
      </c>
      <c r="B399">
        <v>2015</v>
      </c>
      <c r="C399" t="str">
        <f t="shared" si="6"/>
        <v>OzarowMazowiecki2015</v>
      </c>
      <c r="E399">
        <v>200.16395288328499</v>
      </c>
    </row>
    <row r="400" spans="1:6" x14ac:dyDescent="0.2">
      <c r="A400" t="s">
        <v>88</v>
      </c>
      <c r="B400">
        <v>2016</v>
      </c>
      <c r="C400" t="str">
        <f t="shared" si="6"/>
        <v>OzarowMazowiecki2016</v>
      </c>
      <c r="D400">
        <v>1762.2656697908401</v>
      </c>
      <c r="E400">
        <v>246.24767793108401</v>
      </c>
    </row>
    <row r="401" spans="1:6" x14ac:dyDescent="0.2">
      <c r="A401" t="s">
        <v>88</v>
      </c>
      <c r="B401">
        <v>2017</v>
      </c>
      <c r="C401" t="str">
        <f t="shared" si="6"/>
        <v>OzarowMazowiecki2017</v>
      </c>
      <c r="D401">
        <v>3793.5873622343302</v>
      </c>
      <c r="E401">
        <v>329.75667631861</v>
      </c>
    </row>
    <row r="402" spans="1:6" x14ac:dyDescent="0.2">
      <c r="A402" t="s">
        <v>88</v>
      </c>
      <c r="B402">
        <v>2018</v>
      </c>
      <c r="C402" t="str">
        <f t="shared" si="6"/>
        <v>OzarowMazowiecki2018</v>
      </c>
      <c r="D402">
        <v>4277.6454289619496</v>
      </c>
      <c r="E402">
        <v>222.56611611141699</v>
      </c>
    </row>
    <row r="403" spans="1:6" x14ac:dyDescent="0.2">
      <c r="A403" t="s">
        <v>88</v>
      </c>
      <c r="B403">
        <v>2019</v>
      </c>
      <c r="C403" t="str">
        <f t="shared" si="6"/>
        <v>OzarowMazowiecki2019</v>
      </c>
      <c r="D403">
        <v>4070.7333543590198</v>
      </c>
      <c r="E403">
        <v>277.88920133756301</v>
      </c>
      <c r="F403">
        <v>1059.2345718409799</v>
      </c>
    </row>
    <row r="404" spans="1:6" x14ac:dyDescent="0.2">
      <c r="A404" t="s">
        <v>20</v>
      </c>
      <c r="B404">
        <v>2008</v>
      </c>
      <c r="C404" t="str">
        <f t="shared" si="6"/>
        <v>Piaseczno2008</v>
      </c>
      <c r="D404">
        <v>4972.7951189830001</v>
      </c>
      <c r="E404">
        <v>255.33772294706401</v>
      </c>
      <c r="F404">
        <v>491.15263531438097</v>
      </c>
    </row>
    <row r="405" spans="1:6" x14ac:dyDescent="0.2">
      <c r="A405" t="s">
        <v>20</v>
      </c>
      <c r="B405">
        <v>2009</v>
      </c>
      <c r="C405" t="str">
        <f t="shared" si="6"/>
        <v>Piaseczno2009</v>
      </c>
      <c r="D405">
        <v>5137.9995073262698</v>
      </c>
      <c r="E405">
        <v>403.84115812434999</v>
      </c>
      <c r="F405">
        <v>578.422609694166</v>
      </c>
    </row>
    <row r="406" spans="1:6" x14ac:dyDescent="0.2">
      <c r="A406" t="s">
        <v>20</v>
      </c>
      <c r="B406">
        <v>2010</v>
      </c>
      <c r="C406" t="str">
        <f t="shared" si="6"/>
        <v>Piaseczno2010</v>
      </c>
      <c r="D406">
        <v>4680.6841234931699</v>
      </c>
      <c r="E406">
        <v>407.21660257080998</v>
      </c>
      <c r="F406">
        <v>653.77785842749302</v>
      </c>
    </row>
    <row r="407" spans="1:6" x14ac:dyDescent="0.2">
      <c r="A407" t="s">
        <v>20</v>
      </c>
      <c r="B407">
        <v>2011</v>
      </c>
      <c r="C407" t="str">
        <f t="shared" si="6"/>
        <v>Piaseczno2011</v>
      </c>
      <c r="D407">
        <v>4868.9821008398903</v>
      </c>
      <c r="E407">
        <v>443.60661241116998</v>
      </c>
      <c r="F407">
        <v>628.22112738014198</v>
      </c>
    </row>
    <row r="408" spans="1:6" x14ac:dyDescent="0.2">
      <c r="A408" t="s">
        <v>20</v>
      </c>
      <c r="B408">
        <v>2012</v>
      </c>
      <c r="C408" t="str">
        <f t="shared" si="6"/>
        <v>Piaseczno2012</v>
      </c>
      <c r="D408">
        <v>4992.2356492390099</v>
      </c>
      <c r="E408">
        <v>391.92537275439599</v>
      </c>
      <c r="F408">
        <v>722.30056379387895</v>
      </c>
    </row>
    <row r="409" spans="1:6" x14ac:dyDescent="0.2">
      <c r="A409" t="s">
        <v>20</v>
      </c>
      <c r="B409">
        <v>2013</v>
      </c>
      <c r="C409" t="str">
        <f t="shared" si="6"/>
        <v>Piaseczno2013</v>
      </c>
      <c r="D409">
        <v>4954.3393315588601</v>
      </c>
      <c r="E409">
        <v>259.23728937125998</v>
      </c>
      <c r="F409">
        <v>535.29249384667003</v>
      </c>
    </row>
    <row r="410" spans="1:6" x14ac:dyDescent="0.2">
      <c r="A410" t="s">
        <v>20</v>
      </c>
      <c r="B410">
        <v>2014</v>
      </c>
      <c r="C410" t="str">
        <f t="shared" si="6"/>
        <v>Piaseczno2014</v>
      </c>
      <c r="D410">
        <v>4901.9333526467299</v>
      </c>
      <c r="E410">
        <v>297.698923389274</v>
      </c>
      <c r="F410">
        <v>610.236070095061</v>
      </c>
    </row>
    <row r="411" spans="1:6" x14ac:dyDescent="0.2">
      <c r="A411" t="s">
        <v>20</v>
      </c>
      <c r="B411">
        <v>2015</v>
      </c>
      <c r="C411" t="str">
        <f t="shared" si="6"/>
        <v>Piaseczno2015</v>
      </c>
      <c r="D411">
        <v>5078.4009092064998</v>
      </c>
      <c r="E411">
        <v>154.74564995187899</v>
      </c>
      <c r="F411">
        <v>670.48400954755095</v>
      </c>
    </row>
    <row r="412" spans="1:6" x14ac:dyDescent="0.2">
      <c r="A412" t="s">
        <v>20</v>
      </c>
      <c r="B412">
        <v>2016</v>
      </c>
      <c r="C412" t="str">
        <f t="shared" si="6"/>
        <v>Piaseczno2016</v>
      </c>
      <c r="D412">
        <v>5141.91517926301</v>
      </c>
      <c r="E412">
        <v>199.49480054337201</v>
      </c>
      <c r="F412">
        <v>599.96415524395104</v>
      </c>
    </row>
    <row r="413" spans="1:6" x14ac:dyDescent="0.2">
      <c r="A413" t="s">
        <v>20</v>
      </c>
      <c r="B413">
        <v>2017</v>
      </c>
      <c r="C413" t="str">
        <f t="shared" si="6"/>
        <v>Piaseczno2017</v>
      </c>
      <c r="D413">
        <v>5209.9473955209796</v>
      </c>
      <c r="E413">
        <v>212.65727908994401</v>
      </c>
      <c r="F413">
        <v>779.57303877467803</v>
      </c>
    </row>
    <row r="414" spans="1:6" x14ac:dyDescent="0.2">
      <c r="A414" t="s">
        <v>20</v>
      </c>
      <c r="B414">
        <v>2018</v>
      </c>
      <c r="C414" t="str">
        <f t="shared" si="6"/>
        <v>Piaseczno2018</v>
      </c>
      <c r="D414">
        <v>5544.8665451687903</v>
      </c>
      <c r="E414">
        <v>204.64023756265399</v>
      </c>
      <c r="F414">
        <v>653.44850884508298</v>
      </c>
    </row>
    <row r="415" spans="1:6" x14ac:dyDescent="0.2">
      <c r="A415" t="s">
        <v>20</v>
      </c>
      <c r="B415">
        <v>2019</v>
      </c>
      <c r="C415" t="str">
        <f t="shared" si="6"/>
        <v>Piaseczno2019</v>
      </c>
      <c r="D415">
        <v>6297.3445387617603</v>
      </c>
    </row>
    <row r="416" spans="1:6" x14ac:dyDescent="0.2">
      <c r="A416" t="s">
        <v>89</v>
      </c>
      <c r="B416">
        <v>2008</v>
      </c>
      <c r="C416" t="str">
        <f t="shared" si="6"/>
        <v>Piastow2008</v>
      </c>
      <c r="D416">
        <v>5632.3110789809798</v>
      </c>
      <c r="F416">
        <v>1257.00650345338</v>
      </c>
    </row>
    <row r="417" spans="1:6" x14ac:dyDescent="0.2">
      <c r="A417" t="s">
        <v>89</v>
      </c>
      <c r="B417">
        <v>2009</v>
      </c>
      <c r="C417" t="str">
        <f t="shared" si="6"/>
        <v>Piastow2009</v>
      </c>
      <c r="D417">
        <v>5034.8763565796799</v>
      </c>
      <c r="F417">
        <v>735.43220483191499</v>
      </c>
    </row>
    <row r="418" spans="1:6" x14ac:dyDescent="0.2">
      <c r="A418" t="s">
        <v>89</v>
      </c>
      <c r="B418">
        <v>2010</v>
      </c>
      <c r="C418" t="str">
        <f t="shared" si="6"/>
        <v>Piastow2010</v>
      </c>
      <c r="D418">
        <v>5197.91593111971</v>
      </c>
      <c r="F418">
        <v>1005.6567811233</v>
      </c>
    </row>
    <row r="419" spans="1:6" x14ac:dyDescent="0.2">
      <c r="A419" t="s">
        <v>89</v>
      </c>
      <c r="B419">
        <v>2011</v>
      </c>
      <c r="C419" t="str">
        <f t="shared" si="6"/>
        <v>Piastow2011</v>
      </c>
      <c r="D419">
        <v>5279.2170233220804</v>
      </c>
      <c r="F419">
        <v>1090.4689557801601</v>
      </c>
    </row>
    <row r="420" spans="1:6" x14ac:dyDescent="0.2">
      <c r="A420" t="s">
        <v>89</v>
      </c>
      <c r="B420">
        <v>2012</v>
      </c>
      <c r="C420" t="str">
        <f t="shared" si="6"/>
        <v>Piastow2012</v>
      </c>
      <c r="D420">
        <v>4848.6998252049598</v>
      </c>
      <c r="F420">
        <v>1077.38173883743</v>
      </c>
    </row>
    <row r="421" spans="1:6" x14ac:dyDescent="0.2">
      <c r="A421" t="s">
        <v>89</v>
      </c>
      <c r="B421">
        <v>2013</v>
      </c>
      <c r="C421" t="str">
        <f t="shared" si="6"/>
        <v>Piastow2013</v>
      </c>
      <c r="D421">
        <v>4649.6257619440003</v>
      </c>
      <c r="F421">
        <v>869.49694515545605</v>
      </c>
    </row>
    <row r="422" spans="1:6" x14ac:dyDescent="0.2">
      <c r="A422" t="s">
        <v>89</v>
      </c>
      <c r="B422">
        <v>2014</v>
      </c>
      <c r="C422" t="str">
        <f t="shared" si="6"/>
        <v>Piastow2014</v>
      </c>
      <c r="D422">
        <v>5057.8829267704696</v>
      </c>
      <c r="F422">
        <v>1263.15229076886</v>
      </c>
    </row>
    <row r="423" spans="1:6" x14ac:dyDescent="0.2">
      <c r="A423" t="s">
        <v>89</v>
      </c>
      <c r="B423">
        <v>2015</v>
      </c>
      <c r="C423" t="str">
        <f t="shared" si="6"/>
        <v>Piastow2015</v>
      </c>
      <c r="D423">
        <v>5039.4542112932704</v>
      </c>
      <c r="F423">
        <v>735.30439891137598</v>
      </c>
    </row>
    <row r="424" spans="1:6" x14ac:dyDescent="0.2">
      <c r="A424" t="s">
        <v>89</v>
      </c>
      <c r="B424">
        <v>2016</v>
      </c>
      <c r="C424" t="str">
        <f t="shared" si="6"/>
        <v>Piastow2016</v>
      </c>
      <c r="D424">
        <v>4857.54413270654</v>
      </c>
      <c r="E424">
        <v>439.947536705966</v>
      </c>
      <c r="F424">
        <v>755.08852309650104</v>
      </c>
    </row>
    <row r="425" spans="1:6" x14ac:dyDescent="0.2">
      <c r="A425" t="s">
        <v>89</v>
      </c>
      <c r="B425">
        <v>2017</v>
      </c>
      <c r="C425" t="str">
        <f t="shared" si="6"/>
        <v>Piastow2017</v>
      </c>
      <c r="D425">
        <v>6028.9971298569199</v>
      </c>
      <c r="E425">
        <v>372.41809172345802</v>
      </c>
      <c r="F425">
        <v>777.39718260212305</v>
      </c>
    </row>
    <row r="426" spans="1:6" x14ac:dyDescent="0.2">
      <c r="A426" t="s">
        <v>89</v>
      </c>
      <c r="B426">
        <v>2018</v>
      </c>
      <c r="C426" t="str">
        <f t="shared" si="6"/>
        <v>Piastow2018</v>
      </c>
      <c r="D426">
        <v>5108.6321502718301</v>
      </c>
      <c r="E426">
        <v>586.57308404523303</v>
      </c>
      <c r="F426">
        <v>828.78062836628897</v>
      </c>
    </row>
    <row r="427" spans="1:6" x14ac:dyDescent="0.2">
      <c r="A427" t="s">
        <v>89</v>
      </c>
      <c r="B427">
        <v>2019</v>
      </c>
      <c r="C427" t="str">
        <f t="shared" si="6"/>
        <v>Piastow2019</v>
      </c>
      <c r="D427">
        <v>5329.6655338222299</v>
      </c>
      <c r="E427">
        <v>497.46545053918101</v>
      </c>
      <c r="F427">
        <v>921.55461826024703</v>
      </c>
    </row>
    <row r="428" spans="1:6" x14ac:dyDescent="0.2">
      <c r="A428" t="s">
        <v>90</v>
      </c>
      <c r="B428">
        <v>2013</v>
      </c>
      <c r="C428" t="str">
        <f t="shared" si="6"/>
        <v>PodkowaLesna2013</v>
      </c>
      <c r="F428">
        <v>532.71881933689303</v>
      </c>
    </row>
    <row r="429" spans="1:6" x14ac:dyDescent="0.2">
      <c r="A429" t="s">
        <v>90</v>
      </c>
      <c r="B429">
        <v>2014</v>
      </c>
      <c r="C429" t="str">
        <f t="shared" si="6"/>
        <v>PodkowaLesna2014</v>
      </c>
      <c r="F429">
        <v>707.75266684652797</v>
      </c>
    </row>
    <row r="430" spans="1:6" x14ac:dyDescent="0.2">
      <c r="A430" t="s">
        <v>90</v>
      </c>
      <c r="B430">
        <v>2015</v>
      </c>
      <c r="C430" t="str">
        <f t="shared" si="6"/>
        <v>PodkowaLesna2015</v>
      </c>
      <c r="F430">
        <v>526.76464341947894</v>
      </c>
    </row>
    <row r="431" spans="1:6" x14ac:dyDescent="0.2">
      <c r="A431" t="s">
        <v>90</v>
      </c>
      <c r="B431">
        <v>2016</v>
      </c>
      <c r="C431" t="str">
        <f t="shared" si="6"/>
        <v>PodkowaLesna2016</v>
      </c>
      <c r="F431">
        <v>613.567863636683</v>
      </c>
    </row>
    <row r="432" spans="1:6" x14ac:dyDescent="0.2">
      <c r="A432" t="s">
        <v>90</v>
      </c>
      <c r="B432">
        <v>2017</v>
      </c>
      <c r="C432" t="str">
        <f t="shared" si="6"/>
        <v>PodkowaLesna2017</v>
      </c>
      <c r="F432">
        <v>659.21359970437697</v>
      </c>
    </row>
    <row r="433" spans="1:6" x14ac:dyDescent="0.2">
      <c r="A433" t="s">
        <v>90</v>
      </c>
      <c r="B433">
        <v>2018</v>
      </c>
      <c r="C433" t="str">
        <f t="shared" si="6"/>
        <v>PodkowaLesna2018</v>
      </c>
      <c r="F433">
        <v>607.87924484610403</v>
      </c>
    </row>
    <row r="434" spans="1:6" x14ac:dyDescent="0.2">
      <c r="A434" t="s">
        <v>90</v>
      </c>
      <c r="B434">
        <v>2019</v>
      </c>
      <c r="C434" t="str">
        <f t="shared" si="6"/>
        <v>PodkowaLesna2019</v>
      </c>
      <c r="F434">
        <v>683.82230761523704</v>
      </c>
    </row>
    <row r="435" spans="1:6" x14ac:dyDescent="0.2">
      <c r="A435" t="s">
        <v>91</v>
      </c>
      <c r="B435">
        <v>2010</v>
      </c>
      <c r="C435" t="str">
        <f t="shared" si="6"/>
        <v>Pomiechowek2010</v>
      </c>
      <c r="E435">
        <v>85.748650112185601</v>
      </c>
      <c r="F435">
        <v>305.927784669716</v>
      </c>
    </row>
    <row r="436" spans="1:6" x14ac:dyDescent="0.2">
      <c r="A436" t="s">
        <v>91</v>
      </c>
      <c r="B436">
        <v>2011</v>
      </c>
      <c r="C436" t="str">
        <f t="shared" si="6"/>
        <v>Pomiechowek2011</v>
      </c>
      <c r="E436">
        <v>123.071659466767</v>
      </c>
      <c r="F436">
        <v>176.35657480293901</v>
      </c>
    </row>
    <row r="437" spans="1:6" x14ac:dyDescent="0.2">
      <c r="A437" t="s">
        <v>91</v>
      </c>
      <c r="B437">
        <v>2012</v>
      </c>
      <c r="C437" t="str">
        <f t="shared" si="6"/>
        <v>Pomiechowek2012</v>
      </c>
      <c r="D437">
        <v>2007.84223334692</v>
      </c>
      <c r="F437">
        <v>283.63675458055002</v>
      </c>
    </row>
    <row r="438" spans="1:6" x14ac:dyDescent="0.2">
      <c r="A438" t="s">
        <v>91</v>
      </c>
      <c r="B438">
        <v>2013</v>
      </c>
      <c r="C438" t="str">
        <f t="shared" si="6"/>
        <v>Pomiechowek2013</v>
      </c>
      <c r="E438">
        <v>72.237218684974493</v>
      </c>
      <c r="F438">
        <v>176.335849387156</v>
      </c>
    </row>
    <row r="439" spans="1:6" x14ac:dyDescent="0.2">
      <c r="A439" t="s">
        <v>91</v>
      </c>
      <c r="B439">
        <v>2014</v>
      </c>
      <c r="C439" t="str">
        <f t="shared" si="6"/>
        <v>Pomiechowek2014</v>
      </c>
      <c r="E439">
        <v>43.535366794640602</v>
      </c>
      <c r="F439">
        <v>279.594255924999</v>
      </c>
    </row>
    <row r="440" spans="1:6" x14ac:dyDescent="0.2">
      <c r="A440" t="s">
        <v>91</v>
      </c>
      <c r="B440">
        <v>2015</v>
      </c>
      <c r="C440" t="str">
        <f t="shared" si="6"/>
        <v>Pomiechowek2015</v>
      </c>
      <c r="E440">
        <v>67.050036533355694</v>
      </c>
      <c r="F440">
        <v>204.79624663714301</v>
      </c>
    </row>
    <row r="441" spans="1:6" x14ac:dyDescent="0.2">
      <c r="A441" t="s">
        <v>91</v>
      </c>
      <c r="B441">
        <v>2016</v>
      </c>
      <c r="C441" t="str">
        <f t="shared" si="6"/>
        <v>Pomiechowek2016</v>
      </c>
      <c r="E441">
        <v>64.741902127500794</v>
      </c>
      <c r="F441">
        <v>200.499107604957</v>
      </c>
    </row>
    <row r="442" spans="1:6" x14ac:dyDescent="0.2">
      <c r="A442" t="s">
        <v>91</v>
      </c>
      <c r="B442">
        <v>2017</v>
      </c>
      <c r="C442" t="str">
        <f t="shared" si="6"/>
        <v>Pomiechowek2017</v>
      </c>
      <c r="E442">
        <v>85.506123350124795</v>
      </c>
      <c r="F442">
        <v>262.79908412633102</v>
      </c>
    </row>
    <row r="443" spans="1:6" x14ac:dyDescent="0.2">
      <c r="A443" t="s">
        <v>91</v>
      </c>
      <c r="B443">
        <v>2018</v>
      </c>
      <c r="C443" t="str">
        <f t="shared" si="6"/>
        <v>Pomiechowek2018</v>
      </c>
      <c r="E443">
        <v>79.282141817748098</v>
      </c>
      <c r="F443">
        <v>207.48836628184901</v>
      </c>
    </row>
    <row r="444" spans="1:6" x14ac:dyDescent="0.2">
      <c r="A444" t="s">
        <v>91</v>
      </c>
      <c r="B444">
        <v>2019</v>
      </c>
      <c r="C444" t="str">
        <f t="shared" si="6"/>
        <v>Pomiechowek2019</v>
      </c>
      <c r="E444">
        <v>124.759958460532</v>
      </c>
      <c r="F444">
        <v>220.11209040905101</v>
      </c>
    </row>
    <row r="445" spans="1:6" x14ac:dyDescent="0.2">
      <c r="A445" t="s">
        <v>92</v>
      </c>
      <c r="B445">
        <v>2013</v>
      </c>
      <c r="C445" t="str">
        <f t="shared" si="6"/>
        <v>Poswietne2013</v>
      </c>
      <c r="E445">
        <v>49.413629530712903</v>
      </c>
    </row>
    <row r="446" spans="1:6" x14ac:dyDescent="0.2">
      <c r="A446" t="s">
        <v>92</v>
      </c>
      <c r="B446">
        <v>2015</v>
      </c>
      <c r="C446" t="str">
        <f t="shared" si="6"/>
        <v>Poswietne2015</v>
      </c>
      <c r="E446">
        <v>37.820727595827101</v>
      </c>
    </row>
    <row r="447" spans="1:6" x14ac:dyDescent="0.2">
      <c r="A447" t="s">
        <v>92</v>
      </c>
      <c r="B447">
        <v>2016</v>
      </c>
      <c r="C447" t="str">
        <f t="shared" si="6"/>
        <v>Poswietne2016</v>
      </c>
      <c r="E447">
        <v>37.697286801510103</v>
      </c>
    </row>
    <row r="448" spans="1:6" x14ac:dyDescent="0.2">
      <c r="A448" t="s">
        <v>92</v>
      </c>
      <c r="B448">
        <v>2017</v>
      </c>
      <c r="C448" t="str">
        <f t="shared" si="6"/>
        <v>Poswietne2017</v>
      </c>
      <c r="E448">
        <v>37.739425493257997</v>
      </c>
    </row>
    <row r="449" spans="1:6" x14ac:dyDescent="0.2">
      <c r="A449" t="s">
        <v>92</v>
      </c>
      <c r="B449">
        <v>2018</v>
      </c>
      <c r="C449" t="str">
        <f t="shared" si="6"/>
        <v>Poswietne2018</v>
      </c>
      <c r="E449">
        <v>39.920007594877198</v>
      </c>
      <c r="F449">
        <v>129.81204648761999</v>
      </c>
    </row>
    <row r="450" spans="1:6" x14ac:dyDescent="0.2">
      <c r="A450" t="s">
        <v>92</v>
      </c>
      <c r="B450">
        <v>2019</v>
      </c>
      <c r="C450" t="str">
        <f t="shared" si="6"/>
        <v>Poswietne2019</v>
      </c>
      <c r="E450">
        <v>52.266791378932403</v>
      </c>
    </row>
    <row r="451" spans="1:6" x14ac:dyDescent="0.2">
      <c r="A451" t="s">
        <v>93</v>
      </c>
      <c r="B451">
        <v>2008</v>
      </c>
      <c r="C451" t="str">
        <f t="shared" ref="C451:C514" si="7">CONCATENATE(A451,B451)</f>
        <v>Prazmow2008</v>
      </c>
      <c r="F451">
        <v>268.33589128011698</v>
      </c>
    </row>
    <row r="452" spans="1:6" x14ac:dyDescent="0.2">
      <c r="A452" t="s">
        <v>93</v>
      </c>
      <c r="B452">
        <v>2009</v>
      </c>
      <c r="C452" t="str">
        <f t="shared" si="7"/>
        <v>Prazmow2009</v>
      </c>
      <c r="F452">
        <v>277.77068347695501</v>
      </c>
    </row>
    <row r="453" spans="1:6" x14ac:dyDescent="0.2">
      <c r="A453" t="s">
        <v>93</v>
      </c>
      <c r="B453">
        <v>2010</v>
      </c>
      <c r="C453" t="str">
        <f t="shared" si="7"/>
        <v>Prazmow2010</v>
      </c>
      <c r="F453">
        <v>411.63565678280497</v>
      </c>
    </row>
    <row r="454" spans="1:6" x14ac:dyDescent="0.2">
      <c r="A454" t="s">
        <v>93</v>
      </c>
      <c r="B454">
        <v>2012</v>
      </c>
      <c r="C454" t="str">
        <f t="shared" si="7"/>
        <v>Prazmow2012</v>
      </c>
      <c r="F454">
        <v>248.89635122720799</v>
      </c>
    </row>
    <row r="455" spans="1:6" x14ac:dyDescent="0.2">
      <c r="A455" t="s">
        <v>93</v>
      </c>
      <c r="B455">
        <v>2013</v>
      </c>
      <c r="C455" t="str">
        <f t="shared" si="7"/>
        <v>Prazmow2013</v>
      </c>
      <c r="F455">
        <v>260.98042955098401</v>
      </c>
    </row>
    <row r="456" spans="1:6" x14ac:dyDescent="0.2">
      <c r="A456" t="s">
        <v>93</v>
      </c>
      <c r="B456">
        <v>2014</v>
      </c>
      <c r="C456" t="str">
        <f t="shared" si="7"/>
        <v>Prazmow2014</v>
      </c>
      <c r="F456">
        <v>214.430804135058</v>
      </c>
    </row>
    <row r="457" spans="1:6" x14ac:dyDescent="0.2">
      <c r="A457" t="s">
        <v>93</v>
      </c>
      <c r="B457">
        <v>2015</v>
      </c>
      <c r="C457" t="str">
        <f t="shared" si="7"/>
        <v>Prazmow2015</v>
      </c>
      <c r="E457">
        <v>75.487472123622297</v>
      </c>
      <c r="F457">
        <v>309.92275893256999</v>
      </c>
    </row>
    <row r="458" spans="1:6" x14ac:dyDescent="0.2">
      <c r="A458" t="s">
        <v>93</v>
      </c>
      <c r="B458">
        <v>2016</v>
      </c>
      <c r="C458" t="str">
        <f t="shared" si="7"/>
        <v>Prazmow2016</v>
      </c>
      <c r="E458">
        <v>72.237138083872793</v>
      </c>
      <c r="F458">
        <v>283.16691798762201</v>
      </c>
    </row>
    <row r="459" spans="1:6" x14ac:dyDescent="0.2">
      <c r="A459" t="s">
        <v>93</v>
      </c>
      <c r="B459">
        <v>2017</v>
      </c>
      <c r="C459" t="str">
        <f t="shared" si="7"/>
        <v>Prazmow2017</v>
      </c>
      <c r="D459">
        <v>4175.6162635029896</v>
      </c>
      <c r="E459">
        <v>67.870076709533095</v>
      </c>
      <c r="F459">
        <v>275.65934470112899</v>
      </c>
    </row>
    <row r="460" spans="1:6" x14ac:dyDescent="0.2">
      <c r="A460" t="s">
        <v>93</v>
      </c>
      <c r="B460">
        <v>2018</v>
      </c>
      <c r="C460" t="str">
        <f t="shared" si="7"/>
        <v>Prazmow2018</v>
      </c>
      <c r="E460">
        <v>88.146032046383198</v>
      </c>
      <c r="F460">
        <v>310.60897362791599</v>
      </c>
    </row>
    <row r="461" spans="1:6" x14ac:dyDescent="0.2">
      <c r="A461" t="s">
        <v>94</v>
      </c>
      <c r="B461">
        <v>2008</v>
      </c>
      <c r="C461" t="str">
        <f t="shared" si="7"/>
        <v>Pruszkow2008</v>
      </c>
      <c r="D461">
        <v>5390.9099164965501</v>
      </c>
      <c r="F461">
        <v>1674.0636508515599</v>
      </c>
    </row>
    <row r="462" spans="1:6" x14ac:dyDescent="0.2">
      <c r="A462" t="s">
        <v>94</v>
      </c>
      <c r="B462">
        <v>2009</v>
      </c>
      <c r="C462" t="str">
        <f t="shared" si="7"/>
        <v>Pruszkow2009</v>
      </c>
      <c r="D462">
        <v>5474.4911427021298</v>
      </c>
      <c r="F462">
        <v>895.89002113992001</v>
      </c>
    </row>
    <row r="463" spans="1:6" x14ac:dyDescent="0.2">
      <c r="A463" t="s">
        <v>94</v>
      </c>
      <c r="B463">
        <v>2010</v>
      </c>
      <c r="C463" t="str">
        <f t="shared" si="7"/>
        <v>Pruszkow2010</v>
      </c>
      <c r="D463">
        <v>5471.1902889216199</v>
      </c>
      <c r="F463">
        <v>1137.1190916783401</v>
      </c>
    </row>
    <row r="464" spans="1:6" x14ac:dyDescent="0.2">
      <c r="A464" t="s">
        <v>94</v>
      </c>
      <c r="B464">
        <v>2011</v>
      </c>
      <c r="C464" t="str">
        <f t="shared" si="7"/>
        <v>Pruszkow2011</v>
      </c>
      <c r="D464">
        <v>5308.4181908599703</v>
      </c>
      <c r="F464">
        <v>1205.63819614925</v>
      </c>
    </row>
    <row r="465" spans="1:6" x14ac:dyDescent="0.2">
      <c r="A465" t="s">
        <v>94</v>
      </c>
      <c r="B465">
        <v>2012</v>
      </c>
      <c r="C465" t="str">
        <f t="shared" si="7"/>
        <v>Pruszkow2012</v>
      </c>
      <c r="D465">
        <v>5383.4653000157004</v>
      </c>
      <c r="F465">
        <v>1034.4182794088599</v>
      </c>
    </row>
    <row r="466" spans="1:6" x14ac:dyDescent="0.2">
      <c r="A466" t="s">
        <v>94</v>
      </c>
      <c r="B466">
        <v>2013</v>
      </c>
      <c r="C466" t="str">
        <f t="shared" si="7"/>
        <v>Pruszkow2013</v>
      </c>
      <c r="D466">
        <v>4978.3391424777301</v>
      </c>
      <c r="F466">
        <v>1054.7409230508899</v>
      </c>
    </row>
    <row r="467" spans="1:6" x14ac:dyDescent="0.2">
      <c r="A467" t="s">
        <v>94</v>
      </c>
      <c r="B467">
        <v>2014</v>
      </c>
      <c r="C467" t="str">
        <f t="shared" si="7"/>
        <v>Pruszkow2014</v>
      </c>
      <c r="D467">
        <v>4600.5123483440402</v>
      </c>
      <c r="F467">
        <v>1212.90002871261</v>
      </c>
    </row>
    <row r="468" spans="1:6" x14ac:dyDescent="0.2">
      <c r="A468" t="s">
        <v>94</v>
      </c>
      <c r="B468">
        <v>2015</v>
      </c>
      <c r="C468" t="str">
        <f t="shared" si="7"/>
        <v>Pruszkow2015</v>
      </c>
      <c r="D468">
        <v>4884.5269956659804</v>
      </c>
      <c r="E468">
        <v>459.62146133794801</v>
      </c>
      <c r="F468">
        <v>1506.53380758002</v>
      </c>
    </row>
    <row r="469" spans="1:6" x14ac:dyDescent="0.2">
      <c r="A469" t="s">
        <v>94</v>
      </c>
      <c r="B469">
        <v>2016</v>
      </c>
      <c r="C469" t="str">
        <f t="shared" si="7"/>
        <v>Pruszkow2016</v>
      </c>
      <c r="D469">
        <v>5126.6798668065103</v>
      </c>
      <c r="E469">
        <v>369.739564678455</v>
      </c>
      <c r="F469">
        <v>1054.51923906977</v>
      </c>
    </row>
    <row r="470" spans="1:6" x14ac:dyDescent="0.2">
      <c r="A470" t="s">
        <v>94</v>
      </c>
      <c r="B470">
        <v>2017</v>
      </c>
      <c r="C470" t="str">
        <f t="shared" si="7"/>
        <v>Pruszkow2017</v>
      </c>
      <c r="D470">
        <v>5378.6070976778201</v>
      </c>
      <c r="E470">
        <v>434.87368431791299</v>
      </c>
      <c r="F470">
        <v>974.10318402838698</v>
      </c>
    </row>
    <row r="471" spans="1:6" x14ac:dyDescent="0.2">
      <c r="A471" t="s">
        <v>94</v>
      </c>
      <c r="B471">
        <v>2018</v>
      </c>
      <c r="C471" t="str">
        <f t="shared" si="7"/>
        <v>Pruszkow2018</v>
      </c>
      <c r="D471">
        <v>5513.9071860649501</v>
      </c>
      <c r="E471">
        <v>373.52241644829797</v>
      </c>
      <c r="F471">
        <v>1057.9666288322601</v>
      </c>
    </row>
    <row r="472" spans="1:6" x14ac:dyDescent="0.2">
      <c r="A472" t="s">
        <v>94</v>
      </c>
      <c r="B472">
        <v>2019</v>
      </c>
      <c r="C472" t="str">
        <f t="shared" si="7"/>
        <v>Pruszkow2019</v>
      </c>
      <c r="D472">
        <v>6046.6004985279196</v>
      </c>
      <c r="E472">
        <v>578.31521329606801</v>
      </c>
      <c r="F472">
        <v>954.54557889691603</v>
      </c>
    </row>
    <row r="473" spans="1:6" x14ac:dyDescent="0.2">
      <c r="A473" t="s">
        <v>21</v>
      </c>
      <c r="B473">
        <v>2013</v>
      </c>
      <c r="C473" t="str">
        <f t="shared" si="7"/>
        <v>Radzymin2013</v>
      </c>
      <c r="D473">
        <v>4055.1605237721701</v>
      </c>
      <c r="E473">
        <v>108.13292129637399</v>
      </c>
      <c r="F473">
        <v>486.81655614109002</v>
      </c>
    </row>
    <row r="474" spans="1:6" x14ac:dyDescent="0.2">
      <c r="A474" t="s">
        <v>21</v>
      </c>
      <c r="B474">
        <v>2014</v>
      </c>
      <c r="C474" t="str">
        <f t="shared" si="7"/>
        <v>Radzymin2014</v>
      </c>
      <c r="D474">
        <v>4017.9814705704198</v>
      </c>
      <c r="E474">
        <v>104.40302358666</v>
      </c>
      <c r="F474">
        <v>332.43663370810998</v>
      </c>
    </row>
    <row r="475" spans="1:6" x14ac:dyDescent="0.2">
      <c r="A475" t="s">
        <v>21</v>
      </c>
      <c r="B475">
        <v>2015</v>
      </c>
      <c r="C475" t="str">
        <f t="shared" si="7"/>
        <v>Radzymin2015</v>
      </c>
      <c r="D475">
        <v>4197.9462732403999</v>
      </c>
      <c r="E475">
        <v>100.514032421026</v>
      </c>
      <c r="F475">
        <v>356.537340566578</v>
      </c>
    </row>
    <row r="476" spans="1:6" x14ac:dyDescent="0.2">
      <c r="A476" t="s">
        <v>21</v>
      </c>
      <c r="B476">
        <v>2016</v>
      </c>
      <c r="C476" t="str">
        <f t="shared" si="7"/>
        <v>Radzymin2016</v>
      </c>
      <c r="D476">
        <v>4116.3845302715899</v>
      </c>
      <c r="E476">
        <v>115.464621583346</v>
      </c>
      <c r="F476">
        <v>326.31967890469002</v>
      </c>
    </row>
    <row r="477" spans="1:6" x14ac:dyDescent="0.2">
      <c r="A477" t="s">
        <v>21</v>
      </c>
      <c r="B477">
        <v>2017</v>
      </c>
      <c r="C477" t="str">
        <f t="shared" si="7"/>
        <v>Radzymin2017</v>
      </c>
      <c r="D477">
        <v>4580.6917426886403</v>
      </c>
      <c r="E477">
        <v>128.13381439558501</v>
      </c>
      <c r="F477">
        <v>496.07027779955803</v>
      </c>
    </row>
    <row r="478" spans="1:6" x14ac:dyDescent="0.2">
      <c r="A478" t="s">
        <v>21</v>
      </c>
      <c r="B478">
        <v>2018</v>
      </c>
      <c r="C478" t="str">
        <f t="shared" si="7"/>
        <v>Radzymin2018</v>
      </c>
      <c r="D478">
        <v>4598.9210416158203</v>
      </c>
      <c r="E478">
        <v>123.07254858856</v>
      </c>
      <c r="F478">
        <v>468.76187656021898</v>
      </c>
    </row>
    <row r="479" spans="1:6" x14ac:dyDescent="0.2">
      <c r="A479" t="s">
        <v>21</v>
      </c>
      <c r="B479">
        <v>2019</v>
      </c>
      <c r="C479" t="str">
        <f t="shared" si="7"/>
        <v>Radzymin2019</v>
      </c>
      <c r="D479">
        <v>4862.950213655</v>
      </c>
      <c r="E479">
        <v>132.92524067360901</v>
      </c>
      <c r="F479">
        <v>742.66805986544102</v>
      </c>
    </row>
    <row r="480" spans="1:6" x14ac:dyDescent="0.2">
      <c r="A480" t="s">
        <v>22</v>
      </c>
      <c r="B480">
        <v>2008</v>
      </c>
      <c r="C480" t="str">
        <f t="shared" si="7"/>
        <v>Raszyn2008</v>
      </c>
      <c r="D480">
        <v>5109.9836341379596</v>
      </c>
    </row>
    <row r="481" spans="1:6" x14ac:dyDescent="0.2">
      <c r="A481" t="s">
        <v>22</v>
      </c>
      <c r="B481">
        <v>2009</v>
      </c>
      <c r="C481" t="str">
        <f t="shared" si="7"/>
        <v>Raszyn2009</v>
      </c>
      <c r="D481">
        <v>4609.4318031846897</v>
      </c>
    </row>
    <row r="482" spans="1:6" x14ac:dyDescent="0.2">
      <c r="A482" t="s">
        <v>22</v>
      </c>
      <c r="B482">
        <v>2010</v>
      </c>
      <c r="C482" t="str">
        <f t="shared" si="7"/>
        <v>Raszyn2010</v>
      </c>
      <c r="D482">
        <v>5263.5394185941605</v>
      </c>
    </row>
    <row r="483" spans="1:6" x14ac:dyDescent="0.2">
      <c r="A483" t="s">
        <v>22</v>
      </c>
      <c r="B483">
        <v>2011</v>
      </c>
      <c r="C483" t="str">
        <f t="shared" si="7"/>
        <v>Raszyn2011</v>
      </c>
      <c r="D483">
        <v>4864.1204943638504</v>
      </c>
    </row>
    <row r="484" spans="1:6" x14ac:dyDescent="0.2">
      <c r="A484" t="s">
        <v>22</v>
      </c>
      <c r="B484">
        <v>2012</v>
      </c>
      <c r="C484" t="str">
        <f t="shared" si="7"/>
        <v>Raszyn2012</v>
      </c>
      <c r="D484">
        <v>4286.3943708985898</v>
      </c>
    </row>
    <row r="485" spans="1:6" x14ac:dyDescent="0.2">
      <c r="A485" t="s">
        <v>22</v>
      </c>
      <c r="B485">
        <v>2014</v>
      </c>
      <c r="C485" t="str">
        <f t="shared" si="7"/>
        <v>Raszyn2014</v>
      </c>
      <c r="D485">
        <v>4232.0010298802299</v>
      </c>
    </row>
    <row r="486" spans="1:6" x14ac:dyDescent="0.2">
      <c r="A486" t="s">
        <v>22</v>
      </c>
      <c r="B486">
        <v>2015</v>
      </c>
      <c r="C486" t="str">
        <f t="shared" si="7"/>
        <v>Raszyn2015</v>
      </c>
      <c r="E486">
        <v>234.59004584746799</v>
      </c>
    </row>
    <row r="487" spans="1:6" x14ac:dyDescent="0.2">
      <c r="A487" t="s">
        <v>22</v>
      </c>
      <c r="B487">
        <v>2016</v>
      </c>
      <c r="C487" t="str">
        <f t="shared" si="7"/>
        <v>Raszyn2016</v>
      </c>
      <c r="D487">
        <v>5615.2880181712599</v>
      </c>
      <c r="E487">
        <v>238.20180110023301</v>
      </c>
    </row>
    <row r="488" spans="1:6" x14ac:dyDescent="0.2">
      <c r="A488" t="s">
        <v>22</v>
      </c>
      <c r="B488">
        <v>2017</v>
      </c>
      <c r="C488" t="str">
        <f t="shared" si="7"/>
        <v>Raszyn2017</v>
      </c>
      <c r="D488">
        <v>5215.0915624995796</v>
      </c>
      <c r="E488">
        <v>267.68282301717898</v>
      </c>
    </row>
    <row r="489" spans="1:6" x14ac:dyDescent="0.2">
      <c r="A489" t="s">
        <v>22</v>
      </c>
      <c r="B489">
        <v>2018</v>
      </c>
      <c r="C489" t="str">
        <f t="shared" si="7"/>
        <v>Raszyn2018</v>
      </c>
      <c r="D489">
        <v>5065.3163670649701</v>
      </c>
      <c r="E489">
        <v>265.10571695346403</v>
      </c>
    </row>
    <row r="490" spans="1:6" x14ac:dyDescent="0.2">
      <c r="A490" t="s">
        <v>22</v>
      </c>
      <c r="B490">
        <v>2019</v>
      </c>
      <c r="C490" t="str">
        <f t="shared" si="7"/>
        <v>Raszyn2019</v>
      </c>
      <c r="E490">
        <v>331.16908222580099</v>
      </c>
    </row>
    <row r="491" spans="1:6" x14ac:dyDescent="0.2">
      <c r="A491" t="s">
        <v>23</v>
      </c>
      <c r="B491">
        <v>2008</v>
      </c>
      <c r="C491" t="str">
        <f t="shared" si="7"/>
        <v>Serock2008</v>
      </c>
      <c r="E491">
        <v>111.517778621422</v>
      </c>
      <c r="F491">
        <v>521.37737903432298</v>
      </c>
    </row>
    <row r="492" spans="1:6" x14ac:dyDescent="0.2">
      <c r="A492" t="s">
        <v>23</v>
      </c>
      <c r="B492">
        <v>2009</v>
      </c>
      <c r="C492" t="str">
        <f t="shared" si="7"/>
        <v>Serock2009</v>
      </c>
      <c r="D492">
        <v>4032.6637540410102</v>
      </c>
      <c r="E492">
        <v>140.69407770001101</v>
      </c>
      <c r="F492">
        <v>453.81917799126501</v>
      </c>
    </row>
    <row r="493" spans="1:6" x14ac:dyDescent="0.2">
      <c r="A493" t="s">
        <v>23</v>
      </c>
      <c r="B493">
        <v>2010</v>
      </c>
      <c r="C493" t="str">
        <f t="shared" si="7"/>
        <v>Serock2010</v>
      </c>
      <c r="D493">
        <v>4056.2038436430998</v>
      </c>
      <c r="E493">
        <v>103.151355721409</v>
      </c>
      <c r="F493">
        <v>381.441211828517</v>
      </c>
    </row>
    <row r="494" spans="1:6" x14ac:dyDescent="0.2">
      <c r="A494" t="s">
        <v>23</v>
      </c>
      <c r="B494">
        <v>2011</v>
      </c>
      <c r="C494" t="str">
        <f t="shared" si="7"/>
        <v>Serock2011</v>
      </c>
      <c r="D494">
        <v>4015.5278979023101</v>
      </c>
      <c r="E494">
        <v>110.55653500161699</v>
      </c>
      <c r="F494">
        <v>281.38690002186098</v>
      </c>
    </row>
    <row r="495" spans="1:6" x14ac:dyDescent="0.2">
      <c r="A495" t="s">
        <v>23</v>
      </c>
      <c r="B495">
        <v>2012</v>
      </c>
      <c r="C495" t="str">
        <f t="shared" si="7"/>
        <v>Serock2012</v>
      </c>
      <c r="D495">
        <v>3290.1635027468501</v>
      </c>
      <c r="E495">
        <v>99.017517633474597</v>
      </c>
      <c r="F495">
        <v>286.50573247378901</v>
      </c>
    </row>
    <row r="496" spans="1:6" x14ac:dyDescent="0.2">
      <c r="A496" t="s">
        <v>23</v>
      </c>
      <c r="B496">
        <v>2013</v>
      </c>
      <c r="C496" t="str">
        <f t="shared" si="7"/>
        <v>Serock2013</v>
      </c>
      <c r="D496">
        <v>3707.4471430622202</v>
      </c>
      <c r="E496">
        <v>94.813992102638906</v>
      </c>
      <c r="F496">
        <v>270.94652577952201</v>
      </c>
    </row>
    <row r="497" spans="1:6" x14ac:dyDescent="0.2">
      <c r="A497" t="s">
        <v>23</v>
      </c>
      <c r="B497">
        <v>2014</v>
      </c>
      <c r="C497" t="str">
        <f t="shared" si="7"/>
        <v>Serock2014</v>
      </c>
      <c r="D497">
        <v>3494.3355619849499</v>
      </c>
      <c r="E497">
        <v>98.536873464678493</v>
      </c>
      <c r="F497">
        <v>304.63050258004</v>
      </c>
    </row>
    <row r="498" spans="1:6" x14ac:dyDescent="0.2">
      <c r="A498" t="s">
        <v>23</v>
      </c>
      <c r="B498">
        <v>2015</v>
      </c>
      <c r="C498" t="str">
        <f t="shared" si="7"/>
        <v>Serock2015</v>
      </c>
      <c r="D498">
        <v>2848.8687560516</v>
      </c>
      <c r="E498">
        <v>84.817069601636106</v>
      </c>
      <c r="F498">
        <v>216.456924204003</v>
      </c>
    </row>
    <row r="499" spans="1:6" x14ac:dyDescent="0.2">
      <c r="A499" t="s">
        <v>23</v>
      </c>
      <c r="B499">
        <v>2016</v>
      </c>
      <c r="C499" t="str">
        <f t="shared" si="7"/>
        <v>Serock2016</v>
      </c>
      <c r="D499">
        <v>3171.5567425395898</v>
      </c>
      <c r="E499">
        <v>100.341324808379</v>
      </c>
      <c r="F499">
        <v>335.29682335549199</v>
      </c>
    </row>
    <row r="500" spans="1:6" x14ac:dyDescent="0.2">
      <c r="A500" t="s">
        <v>23</v>
      </c>
      <c r="B500">
        <v>2017</v>
      </c>
      <c r="C500" t="str">
        <f t="shared" si="7"/>
        <v>Serock2017</v>
      </c>
      <c r="D500">
        <v>3396.8060055440101</v>
      </c>
      <c r="E500">
        <v>86.987978331599507</v>
      </c>
      <c r="F500">
        <v>268.84684793998201</v>
      </c>
    </row>
    <row r="501" spans="1:6" x14ac:dyDescent="0.2">
      <c r="A501" t="s">
        <v>23</v>
      </c>
      <c r="B501">
        <v>2018</v>
      </c>
      <c r="C501" t="str">
        <f t="shared" si="7"/>
        <v>Serock2018</v>
      </c>
      <c r="D501">
        <v>3294.0941237000302</v>
      </c>
      <c r="E501">
        <v>91.830663149842195</v>
      </c>
      <c r="F501">
        <v>259.87737088327401</v>
      </c>
    </row>
    <row r="502" spans="1:6" x14ac:dyDescent="0.2">
      <c r="A502" t="s">
        <v>23</v>
      </c>
      <c r="B502">
        <v>2019</v>
      </c>
      <c r="C502" t="str">
        <f t="shared" si="7"/>
        <v>Serock2019</v>
      </c>
      <c r="D502">
        <v>4053.4904726805898</v>
      </c>
      <c r="E502">
        <v>89.779826116552996</v>
      </c>
      <c r="F502">
        <v>285.026577073103</v>
      </c>
    </row>
    <row r="503" spans="1:6" x14ac:dyDescent="0.2">
      <c r="A503" t="s">
        <v>24</v>
      </c>
      <c r="B503">
        <v>2008</v>
      </c>
      <c r="C503" t="str">
        <f t="shared" si="7"/>
        <v>Siennica2008</v>
      </c>
      <c r="E503">
        <v>37.972231001683603</v>
      </c>
      <c r="F503">
        <v>326.39484269452299</v>
      </c>
    </row>
    <row r="504" spans="1:6" x14ac:dyDescent="0.2">
      <c r="A504" t="s">
        <v>24</v>
      </c>
      <c r="B504">
        <v>2009</v>
      </c>
      <c r="C504" t="str">
        <f t="shared" si="7"/>
        <v>Siennica2009</v>
      </c>
      <c r="E504">
        <v>52.176829579996699</v>
      </c>
    </row>
    <row r="505" spans="1:6" x14ac:dyDescent="0.2">
      <c r="A505" t="s">
        <v>24</v>
      </c>
      <c r="B505">
        <v>2010</v>
      </c>
      <c r="C505" t="str">
        <f t="shared" si="7"/>
        <v>Siennica2010</v>
      </c>
      <c r="E505">
        <v>36.445660029460697</v>
      </c>
    </row>
    <row r="506" spans="1:6" x14ac:dyDescent="0.2">
      <c r="A506" t="s">
        <v>24</v>
      </c>
      <c r="B506">
        <v>2011</v>
      </c>
      <c r="C506" t="str">
        <f t="shared" si="7"/>
        <v>Siennica2011</v>
      </c>
      <c r="E506">
        <v>40.280031546486398</v>
      </c>
      <c r="F506">
        <v>169.69135309147001</v>
      </c>
    </row>
    <row r="507" spans="1:6" x14ac:dyDescent="0.2">
      <c r="A507" t="s">
        <v>24</v>
      </c>
      <c r="B507">
        <v>2012</v>
      </c>
      <c r="C507" t="str">
        <f t="shared" si="7"/>
        <v>Siennica2012</v>
      </c>
      <c r="E507">
        <v>45.636422029452902</v>
      </c>
      <c r="F507">
        <v>311.38281852216198</v>
      </c>
    </row>
    <row r="508" spans="1:6" x14ac:dyDescent="0.2">
      <c r="A508" t="s">
        <v>24</v>
      </c>
      <c r="B508">
        <v>2013</v>
      </c>
      <c r="C508" t="str">
        <f t="shared" si="7"/>
        <v>Siennica2013</v>
      </c>
      <c r="E508">
        <v>40.929297466033098</v>
      </c>
      <c r="F508">
        <v>134.766055326562</v>
      </c>
    </row>
    <row r="509" spans="1:6" x14ac:dyDescent="0.2">
      <c r="A509" t="s">
        <v>24</v>
      </c>
      <c r="B509">
        <v>2014</v>
      </c>
      <c r="C509" t="str">
        <f t="shared" si="7"/>
        <v>Siennica2014</v>
      </c>
      <c r="E509">
        <v>34.5273338368468</v>
      </c>
    </row>
    <row r="510" spans="1:6" x14ac:dyDescent="0.2">
      <c r="A510" t="s">
        <v>24</v>
      </c>
      <c r="B510">
        <v>2015</v>
      </c>
      <c r="C510" t="str">
        <f t="shared" si="7"/>
        <v>Siennica2015</v>
      </c>
      <c r="F510">
        <v>196.543032301837</v>
      </c>
    </row>
    <row r="511" spans="1:6" x14ac:dyDescent="0.2">
      <c r="A511" t="s">
        <v>24</v>
      </c>
      <c r="B511">
        <v>2016</v>
      </c>
      <c r="C511" t="str">
        <f t="shared" si="7"/>
        <v>Siennica2016</v>
      </c>
      <c r="F511">
        <v>332.51588275963201</v>
      </c>
    </row>
    <row r="512" spans="1:6" x14ac:dyDescent="0.2">
      <c r="A512" t="s">
        <v>24</v>
      </c>
      <c r="B512">
        <v>2017</v>
      </c>
      <c r="C512" t="str">
        <f t="shared" si="7"/>
        <v>Siennica2017</v>
      </c>
      <c r="E512">
        <v>43.250424307821298</v>
      </c>
    </row>
    <row r="513" spans="1:6" x14ac:dyDescent="0.2">
      <c r="A513" t="s">
        <v>24</v>
      </c>
      <c r="B513">
        <v>2018</v>
      </c>
      <c r="C513" t="str">
        <f t="shared" si="7"/>
        <v>Siennica2018</v>
      </c>
      <c r="E513">
        <v>44.590992356432402</v>
      </c>
      <c r="F513">
        <v>264.73983128948498</v>
      </c>
    </row>
    <row r="514" spans="1:6" x14ac:dyDescent="0.2">
      <c r="A514" t="s">
        <v>24</v>
      </c>
      <c r="B514">
        <v>2019</v>
      </c>
      <c r="C514" t="str">
        <f t="shared" si="7"/>
        <v>Siennica2019</v>
      </c>
      <c r="E514">
        <v>52.8805807445544</v>
      </c>
      <c r="F514">
        <v>299.376749554333</v>
      </c>
    </row>
    <row r="515" spans="1:6" x14ac:dyDescent="0.2">
      <c r="A515" t="s">
        <v>95</v>
      </c>
      <c r="B515">
        <v>2008</v>
      </c>
      <c r="C515" t="str">
        <f t="shared" ref="C515:C578" si="8">CONCATENATE(A515,B515)</f>
        <v>Stanislawow2008</v>
      </c>
      <c r="E515">
        <v>99.216307397302401</v>
      </c>
    </row>
    <row r="516" spans="1:6" x14ac:dyDescent="0.2">
      <c r="A516" t="s">
        <v>95</v>
      </c>
      <c r="B516">
        <v>2009</v>
      </c>
      <c r="C516" t="str">
        <f t="shared" si="8"/>
        <v>Stanislawow2009</v>
      </c>
      <c r="E516">
        <v>73.481918607433499</v>
      </c>
    </row>
    <row r="517" spans="1:6" x14ac:dyDescent="0.2">
      <c r="A517" t="s">
        <v>95</v>
      </c>
      <c r="B517">
        <v>2010</v>
      </c>
      <c r="C517" t="str">
        <f t="shared" si="8"/>
        <v>Stanislawow2010</v>
      </c>
      <c r="E517">
        <v>60.483041872517902</v>
      </c>
    </row>
    <row r="518" spans="1:6" x14ac:dyDescent="0.2">
      <c r="A518" t="s">
        <v>95</v>
      </c>
      <c r="B518">
        <v>2011</v>
      </c>
      <c r="C518" t="str">
        <f t="shared" si="8"/>
        <v>Stanislawow2011</v>
      </c>
      <c r="E518">
        <v>50.064026989626299</v>
      </c>
    </row>
    <row r="519" spans="1:6" x14ac:dyDescent="0.2">
      <c r="A519" t="s">
        <v>95</v>
      </c>
      <c r="B519">
        <v>2012</v>
      </c>
      <c r="C519" t="str">
        <f t="shared" si="8"/>
        <v>Stanislawow2012</v>
      </c>
      <c r="E519">
        <v>66.120546020705703</v>
      </c>
    </row>
    <row r="520" spans="1:6" x14ac:dyDescent="0.2">
      <c r="A520" t="s">
        <v>95</v>
      </c>
      <c r="B520">
        <v>2013</v>
      </c>
      <c r="C520" t="str">
        <f t="shared" si="8"/>
        <v>Stanislawow2013</v>
      </c>
      <c r="E520">
        <v>25.398650451135399</v>
      </c>
      <c r="F520">
        <v>128.602077320608</v>
      </c>
    </row>
    <row r="521" spans="1:6" x14ac:dyDescent="0.2">
      <c r="A521" t="s">
        <v>95</v>
      </c>
      <c r="B521">
        <v>2014</v>
      </c>
      <c r="C521" t="str">
        <f t="shared" si="8"/>
        <v>Stanislawow2014</v>
      </c>
      <c r="E521">
        <v>54.407528014555098</v>
      </c>
      <c r="F521">
        <v>129.75789623498801</v>
      </c>
    </row>
    <row r="522" spans="1:6" x14ac:dyDescent="0.2">
      <c r="A522" t="s">
        <v>95</v>
      </c>
      <c r="B522">
        <v>2015</v>
      </c>
      <c r="C522" t="str">
        <f t="shared" si="8"/>
        <v>Stanislawow2015</v>
      </c>
      <c r="E522">
        <v>38.964567186827701</v>
      </c>
      <c r="F522">
        <v>148.128659147783</v>
      </c>
    </row>
    <row r="523" spans="1:6" x14ac:dyDescent="0.2">
      <c r="A523" t="s">
        <v>96</v>
      </c>
      <c r="B523">
        <v>2008</v>
      </c>
      <c r="C523" t="str">
        <f t="shared" si="8"/>
        <v>StareBabice2008</v>
      </c>
      <c r="F523">
        <v>1323.5596760032499</v>
      </c>
    </row>
    <row r="524" spans="1:6" x14ac:dyDescent="0.2">
      <c r="A524" t="s">
        <v>96</v>
      </c>
      <c r="B524">
        <v>2009</v>
      </c>
      <c r="C524" t="str">
        <f t="shared" si="8"/>
        <v>StareBabice2009</v>
      </c>
      <c r="E524">
        <v>478.05923894475399</v>
      </c>
      <c r="F524">
        <v>1211.6124053184799</v>
      </c>
    </row>
    <row r="525" spans="1:6" x14ac:dyDescent="0.2">
      <c r="A525" t="s">
        <v>96</v>
      </c>
      <c r="B525">
        <v>2010</v>
      </c>
      <c r="C525" t="str">
        <f t="shared" si="8"/>
        <v>StareBabice2010</v>
      </c>
      <c r="E525">
        <v>398.72569891276299</v>
      </c>
      <c r="F525">
        <v>1102.56929325024</v>
      </c>
    </row>
    <row r="526" spans="1:6" x14ac:dyDescent="0.2">
      <c r="A526" t="s">
        <v>96</v>
      </c>
      <c r="B526">
        <v>2011</v>
      </c>
      <c r="C526" t="str">
        <f t="shared" si="8"/>
        <v>StareBabice2011</v>
      </c>
      <c r="E526">
        <v>459.655917606488</v>
      </c>
      <c r="F526">
        <v>1105.5542184957901</v>
      </c>
    </row>
    <row r="527" spans="1:6" x14ac:dyDescent="0.2">
      <c r="A527" t="s">
        <v>96</v>
      </c>
      <c r="B527">
        <v>2012</v>
      </c>
      <c r="C527" t="str">
        <f t="shared" si="8"/>
        <v>StareBabice2012</v>
      </c>
      <c r="D527">
        <v>5842.1419168497796</v>
      </c>
      <c r="E527">
        <v>384.19731855193601</v>
      </c>
      <c r="F527">
        <v>1264.5811314350501</v>
      </c>
    </row>
    <row r="528" spans="1:6" x14ac:dyDescent="0.2">
      <c r="A528" t="s">
        <v>96</v>
      </c>
      <c r="B528">
        <v>2013</v>
      </c>
      <c r="C528" t="str">
        <f t="shared" si="8"/>
        <v>StareBabice2013</v>
      </c>
      <c r="E528">
        <v>381.46858114916802</v>
      </c>
      <c r="F528">
        <v>1056.85705928329</v>
      </c>
    </row>
    <row r="529" spans="1:6" x14ac:dyDescent="0.2">
      <c r="A529" t="s">
        <v>96</v>
      </c>
      <c r="B529">
        <v>2014</v>
      </c>
      <c r="C529" t="str">
        <f t="shared" si="8"/>
        <v>StareBabice2014</v>
      </c>
      <c r="E529">
        <v>374.819435920736</v>
      </c>
      <c r="F529">
        <v>1077.8754510501401</v>
      </c>
    </row>
    <row r="530" spans="1:6" x14ac:dyDescent="0.2">
      <c r="A530" t="s">
        <v>96</v>
      </c>
      <c r="B530">
        <v>2015</v>
      </c>
      <c r="C530" t="str">
        <f t="shared" si="8"/>
        <v>StareBabice2015</v>
      </c>
      <c r="E530">
        <v>332.63019633096599</v>
      </c>
    </row>
    <row r="531" spans="1:6" x14ac:dyDescent="0.2">
      <c r="A531" t="s">
        <v>96</v>
      </c>
      <c r="B531">
        <v>2016</v>
      </c>
      <c r="C531" t="str">
        <f t="shared" si="8"/>
        <v>StareBabice2016</v>
      </c>
      <c r="E531">
        <v>324.55631689903402</v>
      </c>
    </row>
    <row r="532" spans="1:6" x14ac:dyDescent="0.2">
      <c r="A532" t="s">
        <v>96</v>
      </c>
      <c r="B532">
        <v>2017</v>
      </c>
      <c r="C532" t="str">
        <f t="shared" si="8"/>
        <v>StareBabice2017</v>
      </c>
      <c r="D532">
        <v>4764.9662658013103</v>
      </c>
      <c r="E532">
        <v>321.03780580848502</v>
      </c>
      <c r="F532">
        <v>971.44943837393498</v>
      </c>
    </row>
    <row r="533" spans="1:6" x14ac:dyDescent="0.2">
      <c r="A533" t="s">
        <v>96</v>
      </c>
      <c r="B533">
        <v>2018</v>
      </c>
      <c r="C533" t="str">
        <f t="shared" si="8"/>
        <v>StareBabice2018</v>
      </c>
      <c r="D533">
        <v>4187.8378746686803</v>
      </c>
      <c r="E533">
        <v>345.42897236733</v>
      </c>
    </row>
    <row r="534" spans="1:6" x14ac:dyDescent="0.2">
      <c r="A534" t="s">
        <v>96</v>
      </c>
      <c r="B534">
        <v>2019</v>
      </c>
      <c r="C534" t="str">
        <f t="shared" si="8"/>
        <v>StareBabice2019</v>
      </c>
      <c r="D534">
        <v>4471.7956622249003</v>
      </c>
      <c r="E534">
        <v>382.84774271625997</v>
      </c>
    </row>
    <row r="535" spans="1:6" x14ac:dyDescent="0.2">
      <c r="A535" t="s">
        <v>98</v>
      </c>
      <c r="B535">
        <v>2008</v>
      </c>
      <c r="C535" t="str">
        <f t="shared" si="8"/>
        <v>Sulejowek2008</v>
      </c>
      <c r="E535">
        <v>382.12775164503302</v>
      </c>
      <c r="F535">
        <v>850.17154917234302</v>
      </c>
    </row>
    <row r="536" spans="1:6" x14ac:dyDescent="0.2">
      <c r="A536" t="s">
        <v>98</v>
      </c>
      <c r="B536">
        <v>2009</v>
      </c>
      <c r="C536" t="str">
        <f t="shared" si="8"/>
        <v>Sulejowek2009</v>
      </c>
      <c r="E536">
        <v>302.43626342717602</v>
      </c>
      <c r="F536">
        <v>909.89334357157202</v>
      </c>
    </row>
    <row r="537" spans="1:6" x14ac:dyDescent="0.2">
      <c r="A537" t="s">
        <v>98</v>
      </c>
      <c r="B537">
        <v>2010</v>
      </c>
      <c r="C537" t="str">
        <f t="shared" si="8"/>
        <v>Sulejowek2010</v>
      </c>
      <c r="D537">
        <v>4449.3647952675001</v>
      </c>
      <c r="E537">
        <v>330.79587308825501</v>
      </c>
      <c r="F537">
        <v>744.153265052807</v>
      </c>
    </row>
    <row r="538" spans="1:6" x14ac:dyDescent="0.2">
      <c r="A538" t="s">
        <v>98</v>
      </c>
      <c r="B538">
        <v>2011</v>
      </c>
      <c r="C538" t="str">
        <f t="shared" si="8"/>
        <v>Sulejowek2011</v>
      </c>
      <c r="D538">
        <v>1884.5044434065001</v>
      </c>
      <c r="E538">
        <v>292.729211267783</v>
      </c>
      <c r="F538">
        <v>870.59711942883098</v>
      </c>
    </row>
    <row r="539" spans="1:6" x14ac:dyDescent="0.2">
      <c r="A539" t="s">
        <v>98</v>
      </c>
      <c r="B539">
        <v>2012</v>
      </c>
      <c r="C539" t="str">
        <f t="shared" si="8"/>
        <v>Sulejowek2012</v>
      </c>
      <c r="D539">
        <v>3726.2373636945399</v>
      </c>
      <c r="E539">
        <v>318.09839793232902</v>
      </c>
      <c r="F539">
        <v>964.31808468930103</v>
      </c>
    </row>
    <row r="540" spans="1:6" x14ac:dyDescent="0.2">
      <c r="A540" t="s">
        <v>98</v>
      </c>
      <c r="B540">
        <v>2013</v>
      </c>
      <c r="C540" t="str">
        <f t="shared" si="8"/>
        <v>Sulejowek2013</v>
      </c>
      <c r="D540">
        <v>4949.2502284316897</v>
      </c>
      <c r="E540">
        <v>274.159860350982</v>
      </c>
      <c r="F540">
        <v>540.69444507179298</v>
      </c>
    </row>
    <row r="541" spans="1:6" x14ac:dyDescent="0.2">
      <c r="A541" t="s">
        <v>98</v>
      </c>
      <c r="B541">
        <v>2014</v>
      </c>
      <c r="C541" t="str">
        <f t="shared" si="8"/>
        <v>Sulejowek2014</v>
      </c>
      <c r="D541">
        <v>4414.3056694786801</v>
      </c>
      <c r="E541">
        <v>253.750151626611</v>
      </c>
      <c r="F541">
        <v>810.98685551091705</v>
      </c>
    </row>
    <row r="542" spans="1:6" x14ac:dyDescent="0.2">
      <c r="A542" t="s">
        <v>98</v>
      </c>
      <c r="B542">
        <v>2015</v>
      </c>
      <c r="C542" t="str">
        <f t="shared" si="8"/>
        <v>Sulejowek2015</v>
      </c>
      <c r="D542">
        <v>4506.0281308744597</v>
      </c>
      <c r="E542">
        <v>267.70837195196998</v>
      </c>
      <c r="F542">
        <v>560.41513763505998</v>
      </c>
    </row>
    <row r="543" spans="1:6" x14ac:dyDescent="0.2">
      <c r="A543" t="s">
        <v>98</v>
      </c>
      <c r="B543">
        <v>2016</v>
      </c>
      <c r="C543" t="str">
        <f t="shared" si="8"/>
        <v>Sulejowek2016</v>
      </c>
      <c r="D543">
        <v>3997.93431698105</v>
      </c>
      <c r="F543">
        <v>897.366786800667</v>
      </c>
    </row>
    <row r="544" spans="1:6" x14ac:dyDescent="0.2">
      <c r="A544" t="s">
        <v>98</v>
      </c>
      <c r="B544">
        <v>2017</v>
      </c>
      <c r="C544" t="str">
        <f t="shared" si="8"/>
        <v>Sulejowek2017</v>
      </c>
      <c r="D544">
        <v>4653.4675771305401</v>
      </c>
      <c r="E544">
        <v>253.841009781287</v>
      </c>
      <c r="F544">
        <v>740.21421064078595</v>
      </c>
    </row>
    <row r="545" spans="1:6" x14ac:dyDescent="0.2">
      <c r="A545" t="s">
        <v>98</v>
      </c>
      <c r="B545">
        <v>2018</v>
      </c>
      <c r="C545" t="str">
        <f t="shared" si="8"/>
        <v>Sulejowek2018</v>
      </c>
      <c r="D545">
        <v>4996.8238090590603</v>
      </c>
      <c r="E545">
        <v>257.43522490015903</v>
      </c>
      <c r="F545">
        <v>1087.82088774458</v>
      </c>
    </row>
    <row r="546" spans="1:6" x14ac:dyDescent="0.2">
      <c r="A546" t="s">
        <v>98</v>
      </c>
      <c r="B546">
        <v>2019</v>
      </c>
      <c r="C546" t="str">
        <f t="shared" si="8"/>
        <v>Sulejowek2019</v>
      </c>
      <c r="D546">
        <v>5312.8048545292204</v>
      </c>
      <c r="E546">
        <v>286.63526517158198</v>
      </c>
      <c r="F546">
        <v>1222.39687472847</v>
      </c>
    </row>
    <row r="547" spans="1:6" x14ac:dyDescent="0.2">
      <c r="A547" t="s">
        <v>25</v>
      </c>
      <c r="B547">
        <v>2008</v>
      </c>
      <c r="C547" t="str">
        <f t="shared" si="8"/>
        <v>Tarczyn2008</v>
      </c>
      <c r="F547">
        <v>322.72650941336201</v>
      </c>
    </row>
    <row r="548" spans="1:6" x14ac:dyDescent="0.2">
      <c r="A548" t="s">
        <v>25</v>
      </c>
      <c r="B548">
        <v>2013</v>
      </c>
      <c r="C548" t="str">
        <f t="shared" si="8"/>
        <v>Tarczyn2013</v>
      </c>
      <c r="F548">
        <v>312.89985923934103</v>
      </c>
    </row>
    <row r="549" spans="1:6" x14ac:dyDescent="0.2">
      <c r="A549" t="s">
        <v>25</v>
      </c>
      <c r="B549">
        <v>2014</v>
      </c>
      <c r="C549" t="str">
        <f t="shared" si="8"/>
        <v>Tarczyn2014</v>
      </c>
      <c r="D549">
        <v>4090.92149590196</v>
      </c>
      <c r="F549">
        <v>246.31732220041999</v>
      </c>
    </row>
    <row r="550" spans="1:6" x14ac:dyDescent="0.2">
      <c r="A550" t="s">
        <v>25</v>
      </c>
      <c r="B550">
        <v>2015</v>
      </c>
      <c r="C550" t="str">
        <f t="shared" si="8"/>
        <v>Tarczyn2015</v>
      </c>
      <c r="E550">
        <v>56.411567682606503</v>
      </c>
      <c r="F550">
        <v>135.88487902198901</v>
      </c>
    </row>
    <row r="551" spans="1:6" x14ac:dyDescent="0.2">
      <c r="A551" t="s">
        <v>25</v>
      </c>
      <c r="B551">
        <v>2016</v>
      </c>
      <c r="C551" t="str">
        <f t="shared" si="8"/>
        <v>Tarczyn2016</v>
      </c>
      <c r="E551">
        <v>57.212611006385202</v>
      </c>
      <c r="F551">
        <v>160.65035086167799</v>
      </c>
    </row>
    <row r="552" spans="1:6" x14ac:dyDescent="0.2">
      <c r="A552" t="s">
        <v>25</v>
      </c>
      <c r="B552">
        <v>2017</v>
      </c>
      <c r="C552" t="str">
        <f t="shared" si="8"/>
        <v>Tarczyn2017</v>
      </c>
      <c r="D552">
        <v>3945.0065316278301</v>
      </c>
      <c r="E552">
        <v>73.026672426459697</v>
      </c>
      <c r="F552">
        <v>172.49725282957101</v>
      </c>
    </row>
    <row r="553" spans="1:6" x14ac:dyDescent="0.2">
      <c r="A553" t="s">
        <v>25</v>
      </c>
      <c r="B553">
        <v>2018</v>
      </c>
      <c r="C553" t="str">
        <f t="shared" si="8"/>
        <v>Tarczyn2018</v>
      </c>
      <c r="E553">
        <v>80.760777562179499</v>
      </c>
      <c r="F553">
        <v>354.88340941387798</v>
      </c>
    </row>
    <row r="554" spans="1:6" x14ac:dyDescent="0.2">
      <c r="A554" t="s">
        <v>99</v>
      </c>
      <c r="B554">
        <v>2013</v>
      </c>
      <c r="C554" t="str">
        <f t="shared" si="8"/>
        <v>Tluszcz2013</v>
      </c>
      <c r="D554">
        <v>3850.4205497021098</v>
      </c>
      <c r="E554">
        <v>81.144687850591296</v>
      </c>
      <c r="F554">
        <v>324.494839073457</v>
      </c>
    </row>
    <row r="555" spans="1:6" x14ac:dyDescent="0.2">
      <c r="A555" t="s">
        <v>99</v>
      </c>
      <c r="B555">
        <v>2014</v>
      </c>
      <c r="C555" t="str">
        <f t="shared" si="8"/>
        <v>Tluszcz2014</v>
      </c>
      <c r="D555">
        <v>3594.3758474042302</v>
      </c>
      <c r="E555">
        <v>67.829514136459693</v>
      </c>
      <c r="F555">
        <v>311.30861878877198</v>
      </c>
    </row>
    <row r="556" spans="1:6" x14ac:dyDescent="0.2">
      <c r="A556" t="s">
        <v>99</v>
      </c>
      <c r="B556">
        <v>2015</v>
      </c>
      <c r="C556" t="str">
        <f t="shared" si="8"/>
        <v>Tluszcz2015</v>
      </c>
      <c r="E556">
        <v>70.656836414991503</v>
      </c>
      <c r="F556">
        <v>271.890397413421</v>
      </c>
    </row>
    <row r="557" spans="1:6" x14ac:dyDescent="0.2">
      <c r="A557" t="s">
        <v>99</v>
      </c>
      <c r="B557">
        <v>2016</v>
      </c>
      <c r="C557" t="str">
        <f t="shared" si="8"/>
        <v>Tluszcz2016</v>
      </c>
      <c r="E557">
        <v>67.647226204838404</v>
      </c>
      <c r="F557">
        <v>458.91814383371297</v>
      </c>
    </row>
    <row r="558" spans="1:6" x14ac:dyDescent="0.2">
      <c r="A558" t="s">
        <v>99</v>
      </c>
      <c r="B558">
        <v>2017</v>
      </c>
      <c r="C558" t="str">
        <f t="shared" si="8"/>
        <v>Tluszcz2017</v>
      </c>
      <c r="E558">
        <v>51.081280409167597</v>
      </c>
      <c r="F558">
        <v>520.54737320276297</v>
      </c>
    </row>
    <row r="559" spans="1:6" x14ac:dyDescent="0.2">
      <c r="A559" t="s">
        <v>99</v>
      </c>
      <c r="B559">
        <v>2018</v>
      </c>
      <c r="C559" t="str">
        <f t="shared" si="8"/>
        <v>Tluszcz2018</v>
      </c>
      <c r="D559">
        <v>3389.0957173276702</v>
      </c>
      <c r="E559">
        <v>70.639749327232906</v>
      </c>
      <c r="F559">
        <v>324.55143463861202</v>
      </c>
    </row>
    <row r="560" spans="1:6" x14ac:dyDescent="0.2">
      <c r="A560" t="s">
        <v>99</v>
      </c>
      <c r="B560">
        <v>2019</v>
      </c>
      <c r="C560" t="str">
        <f t="shared" si="8"/>
        <v>Tluszcz2019</v>
      </c>
      <c r="E560">
        <v>80.163904544374603</v>
      </c>
      <c r="F560">
        <v>471.94932555049098</v>
      </c>
    </row>
    <row r="561" spans="1:6" x14ac:dyDescent="0.2">
      <c r="A561" t="s">
        <v>100</v>
      </c>
      <c r="B561">
        <v>2010</v>
      </c>
      <c r="C561" t="str">
        <f t="shared" si="8"/>
        <v>Wiazowna2010</v>
      </c>
      <c r="E561">
        <v>179.88897189069701</v>
      </c>
    </row>
    <row r="562" spans="1:6" x14ac:dyDescent="0.2">
      <c r="A562" t="s">
        <v>100</v>
      </c>
      <c r="B562">
        <v>2011</v>
      </c>
      <c r="C562" t="str">
        <f t="shared" si="8"/>
        <v>Wiazowna2011</v>
      </c>
      <c r="E562">
        <v>142.01556548932999</v>
      </c>
      <c r="F562">
        <v>490.72278976408103</v>
      </c>
    </row>
    <row r="563" spans="1:6" x14ac:dyDescent="0.2">
      <c r="A563" t="s">
        <v>100</v>
      </c>
      <c r="B563">
        <v>2012</v>
      </c>
      <c r="C563" t="str">
        <f t="shared" si="8"/>
        <v>Wiazowna2012</v>
      </c>
      <c r="E563">
        <v>154.749507717402</v>
      </c>
      <c r="F563">
        <v>438.56079412631698</v>
      </c>
    </row>
    <row r="564" spans="1:6" x14ac:dyDescent="0.2">
      <c r="A564" t="s">
        <v>100</v>
      </c>
      <c r="B564">
        <v>2013</v>
      </c>
      <c r="C564" t="str">
        <f t="shared" si="8"/>
        <v>Wiazowna2013</v>
      </c>
      <c r="E564">
        <v>120.431667206314</v>
      </c>
      <c r="F564">
        <v>370.34927365618699</v>
      </c>
    </row>
    <row r="565" spans="1:6" x14ac:dyDescent="0.2">
      <c r="A565" t="s">
        <v>100</v>
      </c>
      <c r="B565">
        <v>2014</v>
      </c>
      <c r="C565" t="str">
        <f t="shared" si="8"/>
        <v>Wiazowna2014</v>
      </c>
      <c r="E565">
        <v>154.309982464943</v>
      </c>
      <c r="F565">
        <v>451.72855545070303</v>
      </c>
    </row>
    <row r="566" spans="1:6" x14ac:dyDescent="0.2">
      <c r="A566" t="s">
        <v>100</v>
      </c>
      <c r="B566">
        <v>2015</v>
      </c>
      <c r="C566" t="str">
        <f t="shared" si="8"/>
        <v>Wiazowna2015</v>
      </c>
      <c r="E566">
        <v>104.312836942247</v>
      </c>
      <c r="F566">
        <v>386.35360092431699</v>
      </c>
    </row>
    <row r="567" spans="1:6" x14ac:dyDescent="0.2">
      <c r="A567" t="s">
        <v>100</v>
      </c>
      <c r="B567">
        <v>2016</v>
      </c>
      <c r="C567" t="str">
        <f t="shared" si="8"/>
        <v>Wiazowna2016</v>
      </c>
      <c r="E567">
        <v>103.58096280909901</v>
      </c>
      <c r="F567">
        <v>424.84517427179298</v>
      </c>
    </row>
    <row r="568" spans="1:6" x14ac:dyDescent="0.2">
      <c r="A568" t="s">
        <v>100</v>
      </c>
      <c r="B568">
        <v>2017</v>
      </c>
      <c r="C568" t="str">
        <f t="shared" si="8"/>
        <v>Wiazowna2017</v>
      </c>
      <c r="E568">
        <v>113.436030647081</v>
      </c>
      <c r="F568">
        <v>368.327992598908</v>
      </c>
    </row>
    <row r="569" spans="1:6" x14ac:dyDescent="0.2">
      <c r="A569" t="s">
        <v>100</v>
      </c>
      <c r="B569">
        <v>2018</v>
      </c>
      <c r="C569" t="str">
        <f t="shared" si="8"/>
        <v>Wiazowna2018</v>
      </c>
      <c r="E569">
        <v>111.07114847881699</v>
      </c>
      <c r="F569">
        <v>515.99504770250405</v>
      </c>
    </row>
    <row r="570" spans="1:6" x14ac:dyDescent="0.2">
      <c r="A570" t="s">
        <v>100</v>
      </c>
      <c r="B570">
        <v>2019</v>
      </c>
      <c r="C570" t="str">
        <f t="shared" si="8"/>
        <v>Wiazowna2019</v>
      </c>
      <c r="D570">
        <v>3697.6428075143799</v>
      </c>
      <c r="E570">
        <v>126.752120054999</v>
      </c>
      <c r="F570">
        <v>434.91500505469799</v>
      </c>
    </row>
    <row r="571" spans="1:6" x14ac:dyDescent="0.2">
      <c r="A571" t="s">
        <v>26</v>
      </c>
      <c r="B571">
        <v>2008</v>
      </c>
      <c r="C571" t="str">
        <f t="shared" si="8"/>
        <v>Wieliszew2008</v>
      </c>
      <c r="E571">
        <v>143.01967628586499</v>
      </c>
      <c r="F571">
        <v>821.26329300370799</v>
      </c>
    </row>
    <row r="572" spans="1:6" x14ac:dyDescent="0.2">
      <c r="A572" t="s">
        <v>26</v>
      </c>
      <c r="B572">
        <v>2009</v>
      </c>
      <c r="C572" t="str">
        <f t="shared" si="8"/>
        <v>Wieliszew2009</v>
      </c>
      <c r="E572">
        <v>122.17094364834701</v>
      </c>
      <c r="F572">
        <v>840.02117135918695</v>
      </c>
    </row>
    <row r="573" spans="1:6" x14ac:dyDescent="0.2">
      <c r="A573" t="s">
        <v>26</v>
      </c>
      <c r="B573">
        <v>2010</v>
      </c>
      <c r="C573" t="str">
        <f t="shared" si="8"/>
        <v>Wieliszew2010</v>
      </c>
      <c r="D573">
        <v>3628.3329866624899</v>
      </c>
      <c r="E573">
        <v>137.24476298476401</v>
      </c>
      <c r="F573">
        <v>450.02199752316199</v>
      </c>
    </row>
    <row r="574" spans="1:6" x14ac:dyDescent="0.2">
      <c r="A574" t="s">
        <v>26</v>
      </c>
      <c r="B574">
        <v>2011</v>
      </c>
      <c r="C574" t="str">
        <f t="shared" si="8"/>
        <v>Wieliszew2011</v>
      </c>
      <c r="D574">
        <v>4042.8677453055302</v>
      </c>
      <c r="E574">
        <v>154.84444404898201</v>
      </c>
      <c r="F574">
        <v>463.76495183584899</v>
      </c>
    </row>
    <row r="575" spans="1:6" x14ac:dyDescent="0.2">
      <c r="A575" t="s">
        <v>26</v>
      </c>
      <c r="B575">
        <v>2012</v>
      </c>
      <c r="C575" t="str">
        <f t="shared" si="8"/>
        <v>Wieliszew2012</v>
      </c>
      <c r="D575">
        <v>3426.9042339192602</v>
      </c>
      <c r="E575">
        <v>112.975881756098</v>
      </c>
      <c r="F575">
        <v>402.08311954563499</v>
      </c>
    </row>
    <row r="576" spans="1:6" x14ac:dyDescent="0.2">
      <c r="A576" t="s">
        <v>26</v>
      </c>
      <c r="B576">
        <v>2013</v>
      </c>
      <c r="C576" t="str">
        <f t="shared" si="8"/>
        <v>Wieliszew2013</v>
      </c>
      <c r="E576">
        <v>112.684620662462</v>
      </c>
      <c r="F576">
        <v>329.71530617859702</v>
      </c>
    </row>
    <row r="577" spans="1:6" x14ac:dyDescent="0.2">
      <c r="A577" t="s">
        <v>26</v>
      </c>
      <c r="B577">
        <v>2014</v>
      </c>
      <c r="C577" t="str">
        <f t="shared" si="8"/>
        <v>Wieliszew2014</v>
      </c>
      <c r="D577">
        <v>3498.8993729662802</v>
      </c>
      <c r="E577">
        <v>138.57392599575701</v>
      </c>
      <c r="F577">
        <v>348.86439022166701</v>
      </c>
    </row>
    <row r="578" spans="1:6" x14ac:dyDescent="0.2">
      <c r="A578" t="s">
        <v>26</v>
      </c>
      <c r="B578">
        <v>2015</v>
      </c>
      <c r="C578" t="str">
        <f t="shared" si="8"/>
        <v>Wieliszew2015</v>
      </c>
      <c r="D578">
        <v>3804.3948608149499</v>
      </c>
      <c r="E578">
        <v>134.02610070297101</v>
      </c>
      <c r="F578">
        <v>408.38469837444097</v>
      </c>
    </row>
    <row r="579" spans="1:6" x14ac:dyDescent="0.2">
      <c r="A579" t="s">
        <v>26</v>
      </c>
      <c r="B579">
        <v>2016</v>
      </c>
      <c r="C579" t="str">
        <f t="shared" ref="C579:C617" si="9">CONCATENATE(A579,B579)</f>
        <v>Wieliszew2016</v>
      </c>
      <c r="D579">
        <v>4205.84866615185</v>
      </c>
      <c r="E579">
        <v>113.49785051074301</v>
      </c>
      <c r="F579">
        <v>410.17302881225299</v>
      </c>
    </row>
    <row r="580" spans="1:6" x14ac:dyDescent="0.2">
      <c r="A580" t="s">
        <v>26</v>
      </c>
      <c r="B580">
        <v>2017</v>
      </c>
      <c r="C580" t="str">
        <f t="shared" si="9"/>
        <v>Wieliszew2017</v>
      </c>
      <c r="D580">
        <v>3977.4430799730999</v>
      </c>
      <c r="E580">
        <v>119.100843574799</v>
      </c>
      <c r="F580">
        <v>367.587591717034</v>
      </c>
    </row>
    <row r="581" spans="1:6" x14ac:dyDescent="0.2">
      <c r="A581" t="s">
        <v>26</v>
      </c>
      <c r="B581">
        <v>2018</v>
      </c>
      <c r="C581" t="str">
        <f t="shared" si="9"/>
        <v>Wieliszew2018</v>
      </c>
      <c r="D581">
        <v>4341.4349406152296</v>
      </c>
      <c r="E581">
        <v>96.034747624467599</v>
      </c>
      <c r="F581">
        <v>331.17716060697802</v>
      </c>
    </row>
    <row r="582" spans="1:6" x14ac:dyDescent="0.2">
      <c r="A582" t="s">
        <v>26</v>
      </c>
      <c r="B582">
        <v>2019</v>
      </c>
      <c r="C582" t="str">
        <f t="shared" si="9"/>
        <v>Wieliszew2019</v>
      </c>
      <c r="D582">
        <v>4495.4452160717201</v>
      </c>
      <c r="E582">
        <v>121.093250817701</v>
      </c>
      <c r="F582">
        <v>290.93844102870702</v>
      </c>
    </row>
    <row r="583" spans="1:6" x14ac:dyDescent="0.2">
      <c r="A583" t="s">
        <v>101</v>
      </c>
      <c r="B583">
        <v>2013</v>
      </c>
      <c r="C583" t="str">
        <f t="shared" si="9"/>
        <v>Wolomin2013</v>
      </c>
      <c r="D583">
        <v>3417.2968380443099</v>
      </c>
      <c r="E583">
        <v>163.423422616994</v>
      </c>
      <c r="F583">
        <v>631.74806521557502</v>
      </c>
    </row>
    <row r="584" spans="1:6" x14ac:dyDescent="0.2">
      <c r="A584" t="s">
        <v>101</v>
      </c>
      <c r="B584">
        <v>2014</v>
      </c>
      <c r="C584" t="str">
        <f t="shared" si="9"/>
        <v>Wolomin2014</v>
      </c>
      <c r="D584">
        <v>3622.2264440724898</v>
      </c>
      <c r="E584">
        <v>148.90445795896801</v>
      </c>
      <c r="F584">
        <v>550.00205932737401</v>
      </c>
    </row>
    <row r="585" spans="1:6" x14ac:dyDescent="0.2">
      <c r="A585" t="s">
        <v>101</v>
      </c>
      <c r="B585">
        <v>2015</v>
      </c>
      <c r="C585" t="str">
        <f t="shared" si="9"/>
        <v>Wolomin2015</v>
      </c>
      <c r="D585">
        <v>3838.3356383206501</v>
      </c>
      <c r="E585">
        <v>162.80725336441699</v>
      </c>
      <c r="F585">
        <v>560.11443333906004</v>
      </c>
    </row>
    <row r="586" spans="1:6" x14ac:dyDescent="0.2">
      <c r="A586" t="s">
        <v>101</v>
      </c>
      <c r="B586">
        <v>2016</v>
      </c>
      <c r="C586" t="str">
        <f t="shared" si="9"/>
        <v>Wolomin2016</v>
      </c>
      <c r="D586">
        <v>3539.4635831672499</v>
      </c>
      <c r="E586">
        <v>169.630452939142</v>
      </c>
      <c r="F586">
        <v>725.92487498651496</v>
      </c>
    </row>
    <row r="587" spans="1:6" x14ac:dyDescent="0.2">
      <c r="A587" t="s">
        <v>101</v>
      </c>
      <c r="B587">
        <v>2017</v>
      </c>
      <c r="C587" t="str">
        <f t="shared" si="9"/>
        <v>Wolomin2017</v>
      </c>
      <c r="D587">
        <v>3699.1103919057</v>
      </c>
      <c r="E587">
        <v>149.80255810206501</v>
      </c>
      <c r="F587">
        <v>874.90904019700804</v>
      </c>
    </row>
    <row r="588" spans="1:6" x14ac:dyDescent="0.2">
      <c r="A588" t="s">
        <v>101</v>
      </c>
      <c r="B588">
        <v>2018</v>
      </c>
      <c r="C588" t="str">
        <f t="shared" si="9"/>
        <v>Wolomin2018</v>
      </c>
      <c r="D588">
        <v>4044.39276267491</v>
      </c>
      <c r="E588">
        <v>158.700775813099</v>
      </c>
      <c r="F588">
        <v>801.73721135749497</v>
      </c>
    </row>
    <row r="589" spans="1:6" x14ac:dyDescent="0.2">
      <c r="A589" t="s">
        <v>101</v>
      </c>
      <c r="B589">
        <v>2019</v>
      </c>
      <c r="C589" t="str">
        <f t="shared" si="9"/>
        <v>Wolomin2019</v>
      </c>
      <c r="D589">
        <v>4622.4662759639295</v>
      </c>
      <c r="E589">
        <v>148.44278099540301</v>
      </c>
      <c r="F589">
        <v>784.94958286246401</v>
      </c>
    </row>
    <row r="590" spans="1:6" x14ac:dyDescent="0.2">
      <c r="A590" t="s">
        <v>102</v>
      </c>
      <c r="B590">
        <v>2008</v>
      </c>
      <c r="C590" t="str">
        <f t="shared" si="9"/>
        <v>ZabiaWola2008</v>
      </c>
      <c r="E590">
        <v>131.73104808579299</v>
      </c>
    </row>
    <row r="591" spans="1:6" x14ac:dyDescent="0.2">
      <c r="A591" t="s">
        <v>102</v>
      </c>
      <c r="B591">
        <v>2009</v>
      </c>
      <c r="C591" t="str">
        <f t="shared" si="9"/>
        <v>ZabiaWola2009</v>
      </c>
      <c r="E591">
        <v>119.67293750477199</v>
      </c>
    </row>
    <row r="592" spans="1:6" x14ac:dyDescent="0.2">
      <c r="A592" t="s">
        <v>102</v>
      </c>
      <c r="B592">
        <v>2010</v>
      </c>
      <c r="C592" t="str">
        <f t="shared" si="9"/>
        <v>ZabiaWola2010</v>
      </c>
      <c r="E592">
        <v>93.119126556904504</v>
      </c>
      <c r="F592">
        <v>394.76702865956401</v>
      </c>
    </row>
    <row r="593" spans="1:6" x14ac:dyDescent="0.2">
      <c r="A593" t="s">
        <v>102</v>
      </c>
      <c r="B593">
        <v>2011</v>
      </c>
      <c r="C593" t="str">
        <f t="shared" si="9"/>
        <v>ZabiaWola2011</v>
      </c>
      <c r="E593">
        <v>138.72132426130301</v>
      </c>
    </row>
    <row r="594" spans="1:6" x14ac:dyDescent="0.2">
      <c r="A594" t="s">
        <v>102</v>
      </c>
      <c r="B594">
        <v>2012</v>
      </c>
      <c r="C594" t="str">
        <f t="shared" si="9"/>
        <v>ZabiaWola2012</v>
      </c>
      <c r="E594">
        <v>99.493706153230093</v>
      </c>
      <c r="F594">
        <v>247.52084205024201</v>
      </c>
    </row>
    <row r="595" spans="1:6" x14ac:dyDescent="0.2">
      <c r="A595" t="s">
        <v>102</v>
      </c>
      <c r="B595">
        <v>2013</v>
      </c>
      <c r="C595" t="str">
        <f t="shared" si="9"/>
        <v>ZabiaWola2013</v>
      </c>
      <c r="E595">
        <v>80.504848358280995</v>
      </c>
      <c r="F595">
        <v>210.51277459479101</v>
      </c>
    </row>
    <row r="596" spans="1:6" x14ac:dyDescent="0.2">
      <c r="A596" t="s">
        <v>102</v>
      </c>
      <c r="B596">
        <v>2014</v>
      </c>
      <c r="C596" t="str">
        <f t="shared" si="9"/>
        <v>ZabiaWola2014</v>
      </c>
      <c r="E596">
        <v>56.766185495960798</v>
      </c>
      <c r="F596">
        <v>270.05202674057</v>
      </c>
    </row>
    <row r="597" spans="1:6" x14ac:dyDescent="0.2">
      <c r="A597" t="s">
        <v>102</v>
      </c>
      <c r="B597">
        <v>2015</v>
      </c>
      <c r="C597" t="str">
        <f t="shared" si="9"/>
        <v>ZabiaWola2015</v>
      </c>
      <c r="E597">
        <v>61.163488950897303</v>
      </c>
      <c r="F597">
        <v>396.23754891006899</v>
      </c>
    </row>
    <row r="598" spans="1:6" x14ac:dyDescent="0.2">
      <c r="A598" t="s">
        <v>102</v>
      </c>
      <c r="B598">
        <v>2016</v>
      </c>
      <c r="C598" t="str">
        <f t="shared" si="9"/>
        <v>ZabiaWola2016</v>
      </c>
      <c r="E598">
        <v>60.8853864858729</v>
      </c>
      <c r="F598">
        <v>342.45184823488</v>
      </c>
    </row>
    <row r="599" spans="1:6" x14ac:dyDescent="0.2">
      <c r="A599" t="s">
        <v>102</v>
      </c>
      <c r="B599">
        <v>2017</v>
      </c>
      <c r="C599" t="str">
        <f t="shared" si="9"/>
        <v>ZabiaWola2017</v>
      </c>
      <c r="E599">
        <v>130.90223477652299</v>
      </c>
      <c r="F599">
        <v>306.40893783533397</v>
      </c>
    </row>
    <row r="600" spans="1:6" x14ac:dyDescent="0.2">
      <c r="A600" t="s">
        <v>102</v>
      </c>
      <c r="B600">
        <v>2018</v>
      </c>
      <c r="C600" t="str">
        <f t="shared" si="9"/>
        <v>ZabiaWola2018</v>
      </c>
      <c r="E600">
        <v>69.918481964245302</v>
      </c>
      <c r="F600">
        <v>228.06294543892901</v>
      </c>
    </row>
    <row r="601" spans="1:6" x14ac:dyDescent="0.2">
      <c r="A601" t="s">
        <v>102</v>
      </c>
      <c r="B601">
        <v>2019</v>
      </c>
      <c r="C601" t="str">
        <f t="shared" si="9"/>
        <v>ZabiaWola2019</v>
      </c>
      <c r="E601">
        <v>86.986948424245796</v>
      </c>
      <c r="F601">
        <v>231.07357020027899</v>
      </c>
    </row>
    <row r="602" spans="1:6" x14ac:dyDescent="0.2">
      <c r="A602" t="s">
        <v>103</v>
      </c>
      <c r="B602">
        <v>2013</v>
      </c>
      <c r="C602" t="str">
        <f t="shared" si="9"/>
        <v>Zabki2013</v>
      </c>
      <c r="D602">
        <v>4951.21871532153</v>
      </c>
      <c r="E602">
        <v>523.77102816751699</v>
      </c>
      <c r="F602">
        <v>950.516019543065</v>
      </c>
    </row>
    <row r="603" spans="1:6" x14ac:dyDescent="0.2">
      <c r="A603" t="s">
        <v>103</v>
      </c>
      <c r="B603">
        <v>2014</v>
      </c>
      <c r="C603" t="str">
        <f t="shared" si="9"/>
        <v>Zabki2014</v>
      </c>
      <c r="D603">
        <v>4907.0590858553496</v>
      </c>
      <c r="E603">
        <v>496.91836847866898</v>
      </c>
      <c r="F603">
        <v>1232.57058352216</v>
      </c>
    </row>
    <row r="604" spans="1:6" x14ac:dyDescent="0.2">
      <c r="A604" t="s">
        <v>103</v>
      </c>
      <c r="B604">
        <v>2015</v>
      </c>
      <c r="C604" t="str">
        <f t="shared" si="9"/>
        <v>Zabki2015</v>
      </c>
      <c r="D604">
        <v>4938.2443730858504</v>
      </c>
      <c r="E604">
        <v>524.82132106923905</v>
      </c>
      <c r="F604">
        <v>1729.5249558077301</v>
      </c>
    </row>
    <row r="605" spans="1:6" x14ac:dyDescent="0.2">
      <c r="A605" t="s">
        <v>103</v>
      </c>
      <c r="B605">
        <v>2016</v>
      </c>
      <c r="C605" t="str">
        <f t="shared" si="9"/>
        <v>Zabki2016</v>
      </c>
      <c r="D605">
        <v>4968.0920416238196</v>
      </c>
      <c r="E605">
        <v>514.13026945416402</v>
      </c>
      <c r="F605">
        <v>1554.10350199547</v>
      </c>
    </row>
    <row r="606" spans="1:6" x14ac:dyDescent="0.2">
      <c r="A606" t="s">
        <v>103</v>
      </c>
      <c r="B606">
        <v>2017</v>
      </c>
      <c r="C606" t="str">
        <f t="shared" si="9"/>
        <v>Zabki2017</v>
      </c>
      <c r="D606">
        <v>5088.6678680216201</v>
      </c>
      <c r="E606">
        <v>588.62847946582895</v>
      </c>
      <c r="F606">
        <v>1641.05946889087</v>
      </c>
    </row>
    <row r="607" spans="1:6" x14ac:dyDescent="0.2">
      <c r="A607" t="s">
        <v>103</v>
      </c>
      <c r="B607">
        <v>2018</v>
      </c>
      <c r="C607" t="str">
        <f t="shared" si="9"/>
        <v>Zabki2018</v>
      </c>
      <c r="D607">
        <v>5412.5969890340602</v>
      </c>
      <c r="E607">
        <v>650.73081076711503</v>
      </c>
      <c r="F607">
        <v>1439.4501543931401</v>
      </c>
    </row>
    <row r="608" spans="1:6" x14ac:dyDescent="0.2">
      <c r="A608" t="s">
        <v>103</v>
      </c>
      <c r="B608">
        <v>2019</v>
      </c>
      <c r="C608" t="str">
        <f t="shared" si="9"/>
        <v>Zabki2019</v>
      </c>
      <c r="D608">
        <v>5692.27961086494</v>
      </c>
      <c r="E608">
        <v>620.06124998398002</v>
      </c>
      <c r="F608">
        <v>1581.9609789640699</v>
      </c>
    </row>
    <row r="609" spans="1:6" x14ac:dyDescent="0.2">
      <c r="A609" t="s">
        <v>27</v>
      </c>
      <c r="B609">
        <v>2014</v>
      </c>
      <c r="C609" t="str">
        <f t="shared" si="9"/>
        <v>Zakroczym2014</v>
      </c>
      <c r="F609">
        <v>282.47136167882297</v>
      </c>
    </row>
    <row r="610" spans="1:6" x14ac:dyDescent="0.2">
      <c r="A610" t="s">
        <v>27</v>
      </c>
      <c r="B610">
        <v>2019</v>
      </c>
      <c r="C610" t="str">
        <f t="shared" si="9"/>
        <v>Zakroczym2019</v>
      </c>
      <c r="F610">
        <v>175.933236716626</v>
      </c>
    </row>
    <row r="611" spans="1:6" x14ac:dyDescent="0.2">
      <c r="A611" t="s">
        <v>28</v>
      </c>
      <c r="B611">
        <v>2013</v>
      </c>
      <c r="C611" t="str">
        <f t="shared" si="9"/>
        <v>Zielonka2013</v>
      </c>
      <c r="D611">
        <v>4245.9842357595298</v>
      </c>
      <c r="E611">
        <v>389.74827406163502</v>
      </c>
      <c r="F611">
        <v>795.77886552637904</v>
      </c>
    </row>
    <row r="612" spans="1:6" x14ac:dyDescent="0.2">
      <c r="A612" t="s">
        <v>28</v>
      </c>
      <c r="B612">
        <v>2014</v>
      </c>
      <c r="C612" t="str">
        <f t="shared" si="9"/>
        <v>Zielonka2014</v>
      </c>
      <c r="D612">
        <v>3725.8627728810502</v>
      </c>
      <c r="E612">
        <v>409.78708556149098</v>
      </c>
      <c r="F612">
        <v>538.70181679889004</v>
      </c>
    </row>
    <row r="613" spans="1:6" x14ac:dyDescent="0.2">
      <c r="A613" t="s">
        <v>28</v>
      </c>
      <c r="B613">
        <v>2015</v>
      </c>
      <c r="C613" t="str">
        <f t="shared" si="9"/>
        <v>Zielonka2015</v>
      </c>
      <c r="D613">
        <v>4090.7100108245099</v>
      </c>
      <c r="F613">
        <v>785.01221901579902</v>
      </c>
    </row>
    <row r="614" spans="1:6" x14ac:dyDescent="0.2">
      <c r="A614" t="s">
        <v>28</v>
      </c>
      <c r="B614">
        <v>2016</v>
      </c>
      <c r="C614" t="str">
        <f t="shared" si="9"/>
        <v>Zielonka2016</v>
      </c>
      <c r="D614">
        <v>4203.8121492369301</v>
      </c>
      <c r="F614">
        <v>733.73237104455802</v>
      </c>
    </row>
    <row r="615" spans="1:6" x14ac:dyDescent="0.2">
      <c r="A615" t="s">
        <v>28</v>
      </c>
      <c r="B615">
        <v>2017</v>
      </c>
      <c r="C615" t="str">
        <f t="shared" si="9"/>
        <v>Zielonka2017</v>
      </c>
      <c r="D615">
        <v>4198.8555875574702</v>
      </c>
      <c r="E615">
        <v>313.538937843236</v>
      </c>
      <c r="F615">
        <v>746.07623823641097</v>
      </c>
    </row>
    <row r="616" spans="1:6" x14ac:dyDescent="0.2">
      <c r="A616" t="s">
        <v>28</v>
      </c>
      <c r="B616">
        <v>2018</v>
      </c>
      <c r="C616" t="str">
        <f t="shared" si="9"/>
        <v>Zielonka2018</v>
      </c>
      <c r="D616">
        <v>4562.3208188217204</v>
      </c>
      <c r="F616">
        <v>913.02068624058995</v>
      </c>
    </row>
    <row r="617" spans="1:6" x14ac:dyDescent="0.2">
      <c r="A617" t="s">
        <v>28</v>
      </c>
      <c r="B617">
        <v>2019</v>
      </c>
      <c r="C617" t="str">
        <f t="shared" si="9"/>
        <v>Zielonka2019</v>
      </c>
      <c r="D617">
        <v>4545.10333255778</v>
      </c>
      <c r="F617">
        <v>1018.46244155536</v>
      </c>
    </row>
  </sheetData>
  <autoFilter ref="A1:F617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selection activeCell="C7" sqref="C7"/>
    </sheetView>
  </sheetViews>
  <sheetFormatPr baseColWidth="10" defaultRowHeight="16" x14ac:dyDescent="0.2"/>
  <sheetData>
    <row r="1" spans="1:18" x14ac:dyDescent="0.2">
      <c r="A1" s="1"/>
      <c r="B1" s="2">
        <v>2015</v>
      </c>
      <c r="C1" s="2">
        <v>2016</v>
      </c>
      <c r="D1" s="2">
        <v>2017</v>
      </c>
      <c r="E1" s="2">
        <v>2018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  <c r="P1" t="s">
        <v>54</v>
      </c>
      <c r="Q1" t="s">
        <v>55</v>
      </c>
      <c r="R1" s="1" t="s">
        <v>56</v>
      </c>
    </row>
    <row r="2" spans="1:18" x14ac:dyDescent="0.2">
      <c r="A2" s="1" t="s">
        <v>45</v>
      </c>
      <c r="B2" s="1">
        <v>100.4</v>
      </c>
      <c r="C2" s="1">
        <v>99.5</v>
      </c>
      <c r="D2" s="1">
        <v>101.2</v>
      </c>
      <c r="E2" s="1">
        <v>101.6</v>
      </c>
      <c r="G2" s="3">
        <v>2015</v>
      </c>
      <c r="H2" s="3">
        <v>3994</v>
      </c>
      <c r="I2" s="3">
        <v>4189</v>
      </c>
      <c r="J2" s="3">
        <v>3972</v>
      </c>
      <c r="K2" s="3">
        <v>3833</v>
      </c>
      <c r="L2" s="3">
        <v>4617</v>
      </c>
      <c r="M2" s="3">
        <v>5171</v>
      </c>
      <c r="N2" s="3">
        <v>4940</v>
      </c>
      <c r="O2" s="3">
        <v>4299</v>
      </c>
      <c r="P2" s="3">
        <v>4094</v>
      </c>
      <c r="Q2" s="3">
        <v>3187</v>
      </c>
      <c r="R2" s="1">
        <v>100.4</v>
      </c>
    </row>
    <row r="3" spans="1:18" x14ac:dyDescent="0.2">
      <c r="G3" s="3">
        <v>2016</v>
      </c>
      <c r="H3" s="3">
        <v>3852</v>
      </c>
      <c r="I3" s="3">
        <v>4593</v>
      </c>
      <c r="J3" s="3">
        <v>3717</v>
      </c>
      <c r="K3" s="3">
        <v>3684</v>
      </c>
      <c r="L3" s="3">
        <v>4672</v>
      </c>
      <c r="M3" s="3">
        <v>5068</v>
      </c>
      <c r="N3" s="3">
        <v>4867</v>
      </c>
      <c r="O3" s="3">
        <v>4420</v>
      </c>
      <c r="P3" s="3">
        <v>4047</v>
      </c>
      <c r="Q3" s="3">
        <v>3656</v>
      </c>
      <c r="R3" s="1">
        <v>99.5</v>
      </c>
    </row>
    <row r="4" spans="1:18" x14ac:dyDescent="0.2">
      <c r="G4" s="3">
        <v>2017</v>
      </c>
      <c r="H4" s="3">
        <v>4034</v>
      </c>
      <c r="I4" s="3">
        <v>4591</v>
      </c>
      <c r="J4" s="3">
        <v>4274</v>
      </c>
      <c r="K4" s="3">
        <v>3880</v>
      </c>
      <c r="L4" s="3">
        <v>4848</v>
      </c>
      <c r="M4" s="3">
        <v>5296</v>
      </c>
      <c r="N4" s="3">
        <v>5335</v>
      </c>
      <c r="O4" s="3">
        <v>4590</v>
      </c>
      <c r="P4" s="3">
        <v>4357</v>
      </c>
      <c r="Q4" s="3">
        <v>4086</v>
      </c>
      <c r="R4" s="1">
        <v>101.2</v>
      </c>
    </row>
    <row r="5" spans="1:18" x14ac:dyDescent="0.2">
      <c r="G5" s="3">
        <v>2018</v>
      </c>
      <c r="H5" s="3">
        <v>3985</v>
      </c>
      <c r="I5" s="3">
        <v>4839</v>
      </c>
      <c r="J5" s="3">
        <v>4531</v>
      </c>
      <c r="K5" s="3">
        <v>3963</v>
      </c>
      <c r="L5" s="3">
        <v>4882</v>
      </c>
      <c r="M5" s="3">
        <v>5717</v>
      </c>
      <c r="N5" s="3">
        <v>5305</v>
      </c>
      <c r="O5" s="3">
        <v>4810</v>
      </c>
      <c r="P5" s="3">
        <v>4586</v>
      </c>
      <c r="Q5" s="3">
        <v>3889</v>
      </c>
      <c r="R5" s="1">
        <v>101.6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9"/>
  <sheetViews>
    <sheetView workbookViewId="0">
      <selection activeCell="D26" sqref="D26"/>
    </sheetView>
  </sheetViews>
  <sheetFormatPr baseColWidth="10" defaultRowHeight="16" x14ac:dyDescent="0.2"/>
  <sheetData>
    <row r="1" spans="1:2" x14ac:dyDescent="0.2">
      <c r="A1" t="s">
        <v>63</v>
      </c>
      <c r="B1">
        <v>20</v>
      </c>
    </row>
    <row r="2" spans="1:2" x14ac:dyDescent="0.2">
      <c r="A2" t="s">
        <v>64</v>
      </c>
      <c r="B2">
        <v>66</v>
      </c>
    </row>
    <row r="3" spans="1:2" x14ac:dyDescent="0.2">
      <c r="A3" t="s">
        <v>65</v>
      </c>
      <c r="B3">
        <v>249</v>
      </c>
    </row>
    <row r="4" spans="1:2" x14ac:dyDescent="0.2">
      <c r="A4" t="s">
        <v>66</v>
      </c>
      <c r="B4">
        <v>3</v>
      </c>
    </row>
    <row r="5" spans="1:2" x14ac:dyDescent="0.2">
      <c r="A5" t="s">
        <v>105</v>
      </c>
      <c r="B5">
        <v>26</v>
      </c>
    </row>
    <row r="6" spans="1:2" x14ac:dyDescent="0.2">
      <c r="A6" t="s">
        <v>67</v>
      </c>
      <c r="B6">
        <v>63</v>
      </c>
    </row>
    <row r="7" spans="1:2" x14ac:dyDescent="0.2">
      <c r="A7" t="s">
        <v>68</v>
      </c>
      <c r="B7">
        <v>40</v>
      </c>
    </row>
    <row r="8" spans="1:2" x14ac:dyDescent="0.2">
      <c r="A8" t="s">
        <v>69</v>
      </c>
      <c r="B8">
        <v>72</v>
      </c>
    </row>
    <row r="9" spans="1:2" x14ac:dyDescent="0.2">
      <c r="A9" t="s">
        <v>4</v>
      </c>
      <c r="B9">
        <v>3</v>
      </c>
    </row>
    <row r="10" spans="1:2" x14ac:dyDescent="0.2">
      <c r="A10" t="s">
        <v>110</v>
      </c>
      <c r="B10">
        <v>19</v>
      </c>
    </row>
    <row r="11" spans="1:2" x14ac:dyDescent="0.2">
      <c r="A11" t="s">
        <v>70</v>
      </c>
      <c r="B11">
        <v>109</v>
      </c>
    </row>
    <row r="12" spans="1:2" x14ac:dyDescent="0.2">
      <c r="A12" t="s">
        <v>71</v>
      </c>
      <c r="B12">
        <v>463</v>
      </c>
    </row>
    <row r="13" spans="1:2" x14ac:dyDescent="0.2">
      <c r="A13" t="s">
        <v>72</v>
      </c>
      <c r="B13">
        <v>159</v>
      </c>
    </row>
    <row r="14" spans="1:2" x14ac:dyDescent="0.2">
      <c r="A14" t="s">
        <v>5</v>
      </c>
      <c r="B14">
        <v>105</v>
      </c>
    </row>
    <row r="15" spans="1:2" x14ac:dyDescent="0.2">
      <c r="A15" t="s">
        <v>73</v>
      </c>
      <c r="B15">
        <v>288</v>
      </c>
    </row>
    <row r="16" spans="1:2" x14ac:dyDescent="0.2">
      <c r="A16" t="s">
        <v>74</v>
      </c>
      <c r="B16">
        <v>10</v>
      </c>
    </row>
    <row r="17" spans="1:2" x14ac:dyDescent="0.2">
      <c r="A17" t="s">
        <v>75</v>
      </c>
      <c r="B17">
        <v>38</v>
      </c>
    </row>
    <row r="18" spans="1:2" x14ac:dyDescent="0.2">
      <c r="A18" t="s">
        <v>76</v>
      </c>
      <c r="B18">
        <v>10</v>
      </c>
    </row>
    <row r="19" spans="1:2" x14ac:dyDescent="0.2">
      <c r="A19" t="s">
        <v>77</v>
      </c>
      <c r="B19">
        <v>205</v>
      </c>
    </row>
    <row r="20" spans="1:2" x14ac:dyDescent="0.2">
      <c r="A20" t="s">
        <v>78</v>
      </c>
      <c r="B20">
        <v>0.5</v>
      </c>
    </row>
    <row r="21" spans="1:2" x14ac:dyDescent="0.2">
      <c r="A21" t="s">
        <v>7</v>
      </c>
      <c r="B21">
        <v>4</v>
      </c>
    </row>
    <row r="22" spans="1:2" x14ac:dyDescent="0.2">
      <c r="A22" t="s">
        <v>8</v>
      </c>
      <c r="B22">
        <v>17</v>
      </c>
    </row>
    <row r="23" spans="1:2" x14ac:dyDescent="0.2">
      <c r="A23" t="s">
        <v>79</v>
      </c>
      <c r="B23">
        <v>23</v>
      </c>
    </row>
    <row r="24" spans="1:2" x14ac:dyDescent="0.2">
      <c r="A24" t="s">
        <v>80</v>
      </c>
      <c r="B24">
        <v>278</v>
      </c>
    </row>
    <row r="25" spans="1:2" x14ac:dyDescent="0.2">
      <c r="A25" t="s">
        <v>81</v>
      </c>
      <c r="B25">
        <v>4</v>
      </c>
    </row>
    <row r="26" spans="1:2" x14ac:dyDescent="0.2">
      <c r="A26" t="s">
        <v>82</v>
      </c>
      <c r="B26">
        <v>205</v>
      </c>
    </row>
    <row r="27" spans="1:2" x14ac:dyDescent="0.2">
      <c r="A27" t="s">
        <v>9</v>
      </c>
      <c r="B27">
        <v>0</v>
      </c>
    </row>
    <row r="28" spans="1:2" x14ac:dyDescent="0.2">
      <c r="A28" t="s">
        <v>10</v>
      </c>
      <c r="B28">
        <v>262</v>
      </c>
    </row>
    <row r="29" spans="1:2" x14ac:dyDescent="0.2">
      <c r="A29" t="s">
        <v>11</v>
      </c>
      <c r="B29">
        <v>20</v>
      </c>
    </row>
    <row r="30" spans="1:2" x14ac:dyDescent="0.2">
      <c r="A30" t="s">
        <v>12</v>
      </c>
      <c r="B30">
        <v>74</v>
      </c>
    </row>
    <row r="31" spans="1:2" x14ac:dyDescent="0.2">
      <c r="A31" t="s">
        <v>13</v>
      </c>
      <c r="B31">
        <v>460</v>
      </c>
    </row>
    <row r="32" spans="1:2" x14ac:dyDescent="0.2">
      <c r="A32" t="s">
        <v>83</v>
      </c>
      <c r="B32">
        <v>496</v>
      </c>
    </row>
    <row r="33" spans="1:2" x14ac:dyDescent="0.2">
      <c r="A33" t="s">
        <v>14</v>
      </c>
      <c r="B33">
        <v>771</v>
      </c>
    </row>
    <row r="34" spans="1:2" x14ac:dyDescent="0.2">
      <c r="A34" t="s">
        <v>84</v>
      </c>
      <c r="B34">
        <v>264</v>
      </c>
    </row>
    <row r="35" spans="1:2" x14ac:dyDescent="0.2">
      <c r="A35" t="s">
        <v>85</v>
      </c>
      <c r="B35">
        <v>134</v>
      </c>
    </row>
    <row r="36" spans="1:2" x14ac:dyDescent="0.2">
      <c r="A36" t="s">
        <v>104</v>
      </c>
      <c r="B36">
        <v>51</v>
      </c>
    </row>
    <row r="37" spans="1:2" x14ac:dyDescent="0.2">
      <c r="A37" t="s">
        <v>15</v>
      </c>
      <c r="B37">
        <v>15</v>
      </c>
    </row>
    <row r="38" spans="1:2" x14ac:dyDescent="0.2">
      <c r="A38" t="s">
        <v>16</v>
      </c>
      <c r="B38">
        <v>211</v>
      </c>
    </row>
    <row r="39" spans="1:2" x14ac:dyDescent="0.2">
      <c r="A39" t="s">
        <v>17</v>
      </c>
      <c r="B39">
        <v>19</v>
      </c>
    </row>
    <row r="40" spans="1:2" x14ac:dyDescent="0.2">
      <c r="A40" t="s">
        <v>86</v>
      </c>
      <c r="B40">
        <v>77</v>
      </c>
    </row>
    <row r="41" spans="1:2" x14ac:dyDescent="0.2">
      <c r="A41" t="s">
        <v>87</v>
      </c>
      <c r="B41">
        <v>195</v>
      </c>
    </row>
    <row r="42" spans="1:2" x14ac:dyDescent="0.2">
      <c r="A42" t="s">
        <v>18</v>
      </c>
      <c r="B42">
        <v>14</v>
      </c>
    </row>
    <row r="43" spans="1:2" x14ac:dyDescent="0.2">
      <c r="A43" t="s">
        <v>19</v>
      </c>
      <c r="B43">
        <v>123</v>
      </c>
    </row>
    <row r="44" spans="1:2" x14ac:dyDescent="0.2">
      <c r="A44" t="s">
        <v>111</v>
      </c>
      <c r="B44">
        <v>373</v>
      </c>
    </row>
    <row r="45" spans="1:2" x14ac:dyDescent="0.2">
      <c r="A45" t="s">
        <v>20</v>
      </c>
      <c r="B45">
        <v>909</v>
      </c>
    </row>
    <row r="46" spans="1:2" x14ac:dyDescent="0.2">
      <c r="A46" t="s">
        <v>89</v>
      </c>
      <c r="B46">
        <v>173</v>
      </c>
    </row>
    <row r="47" spans="1:2" x14ac:dyDescent="0.2">
      <c r="A47" t="s">
        <v>90</v>
      </c>
      <c r="B47">
        <v>30</v>
      </c>
    </row>
    <row r="48" spans="1:2" x14ac:dyDescent="0.2">
      <c r="A48" t="s">
        <v>91</v>
      </c>
      <c r="B48">
        <v>16</v>
      </c>
    </row>
    <row r="49" spans="1:2" x14ac:dyDescent="0.2">
      <c r="A49" t="s">
        <v>92</v>
      </c>
      <c r="B49">
        <v>0</v>
      </c>
    </row>
    <row r="50" spans="1:2" x14ac:dyDescent="0.2">
      <c r="A50" t="s">
        <v>112</v>
      </c>
      <c r="B50">
        <v>87</v>
      </c>
    </row>
    <row r="51" spans="1:2" x14ac:dyDescent="0.2">
      <c r="A51" t="s">
        <v>94</v>
      </c>
      <c r="B51">
        <v>383</v>
      </c>
    </row>
    <row r="52" spans="1:2" x14ac:dyDescent="0.2">
      <c r="A52" t="s">
        <v>21</v>
      </c>
      <c r="B52">
        <v>232</v>
      </c>
    </row>
    <row r="53" spans="1:2" x14ac:dyDescent="0.2">
      <c r="A53" t="s">
        <v>22</v>
      </c>
      <c r="B53">
        <v>160</v>
      </c>
    </row>
    <row r="54" spans="1:2" x14ac:dyDescent="0.2">
      <c r="A54" t="s">
        <v>23</v>
      </c>
      <c r="B54">
        <v>228</v>
      </c>
    </row>
    <row r="55" spans="1:2" x14ac:dyDescent="0.2">
      <c r="A55" t="s">
        <v>24</v>
      </c>
      <c r="B55">
        <v>0</v>
      </c>
    </row>
    <row r="56" spans="1:2" x14ac:dyDescent="0.2">
      <c r="A56" t="s">
        <v>114</v>
      </c>
      <c r="B56">
        <v>0</v>
      </c>
    </row>
    <row r="57" spans="1:2" x14ac:dyDescent="0.2">
      <c r="A57" t="s">
        <v>95</v>
      </c>
      <c r="B57">
        <v>8</v>
      </c>
    </row>
    <row r="58" spans="1:2" x14ac:dyDescent="0.2">
      <c r="A58" t="s">
        <v>96</v>
      </c>
      <c r="B58">
        <v>424</v>
      </c>
    </row>
    <row r="59" spans="1:2" x14ac:dyDescent="0.2">
      <c r="A59" t="s">
        <v>97</v>
      </c>
      <c r="B59">
        <v>3</v>
      </c>
    </row>
    <row r="60" spans="1:2" x14ac:dyDescent="0.2">
      <c r="A60" t="s">
        <v>98</v>
      </c>
      <c r="B60">
        <v>167</v>
      </c>
    </row>
    <row r="61" spans="1:2" x14ac:dyDescent="0.2">
      <c r="A61" t="s">
        <v>25</v>
      </c>
      <c r="B61">
        <v>50</v>
      </c>
    </row>
    <row r="62" spans="1:2" x14ac:dyDescent="0.2">
      <c r="A62" t="s">
        <v>99</v>
      </c>
      <c r="B62">
        <v>26</v>
      </c>
    </row>
    <row r="63" spans="1:2" x14ac:dyDescent="0.2">
      <c r="A63" t="s">
        <v>100</v>
      </c>
      <c r="B63">
        <v>192</v>
      </c>
    </row>
    <row r="64" spans="1:2" x14ac:dyDescent="0.2">
      <c r="A64" t="s">
        <v>26</v>
      </c>
      <c r="B64">
        <v>307</v>
      </c>
    </row>
    <row r="65" spans="1:2" x14ac:dyDescent="0.2">
      <c r="A65" t="s">
        <v>101</v>
      </c>
      <c r="B65">
        <v>124</v>
      </c>
    </row>
    <row r="66" spans="1:2" x14ac:dyDescent="0.2">
      <c r="A66" t="s">
        <v>102</v>
      </c>
      <c r="B66">
        <v>111</v>
      </c>
    </row>
    <row r="67" spans="1:2" x14ac:dyDescent="0.2">
      <c r="A67" t="s">
        <v>103</v>
      </c>
      <c r="B67">
        <v>492</v>
      </c>
    </row>
    <row r="68" spans="1:2" x14ac:dyDescent="0.2">
      <c r="A68" t="s">
        <v>27</v>
      </c>
      <c r="B68">
        <v>3</v>
      </c>
    </row>
    <row r="69" spans="1:2" x14ac:dyDescent="0.2">
      <c r="A69" t="s">
        <v>28</v>
      </c>
      <c r="B69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srednia_mediana</vt:lpstr>
      <vt:lpstr>po_typach_srednie</vt:lpstr>
      <vt:lpstr>powiatowa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2020-03-10T19:37:46Z</dcterms:created>
  <dcterms:modified xsi:type="dcterms:W3CDTF">2020-08-19T15:11:01Z</dcterms:modified>
</cp:coreProperties>
</file>