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340" windowHeight="7935"/>
  </bookViews>
  <sheets>
    <sheet name="Arkusz1" sheetId="1" r:id="rId1"/>
    <sheet name="Arkusz2" sheetId="2" r:id="rId2"/>
    <sheet name="Arkusz3" sheetId="3" r:id="rId3"/>
  </sheets>
  <definedNames>
    <definedName name="pesele" localSheetId="0">Arkusz1!$A$1:$A$150</definedName>
  </definedNames>
  <calcPr calcId="124519"/>
  <fileRecoveryPr repairLoad="1"/>
</workbook>
</file>

<file path=xl/calcChain.xml><?xml version="1.0" encoding="utf-8"?>
<calcChain xmlns="http://schemas.openxmlformats.org/spreadsheetml/2006/main">
  <c r="G150" i="1"/>
  <c r="G149"/>
  <c r="G148"/>
  <c r="G147"/>
  <c r="G146"/>
  <c r="G145"/>
  <c r="G144"/>
  <c r="G143"/>
  <c r="G142"/>
  <c r="G141"/>
  <c r="G140"/>
  <c r="G139"/>
  <c r="G138"/>
  <c r="G137"/>
  <c r="G136"/>
  <c r="G135"/>
  <c r="G134"/>
  <c r="G133"/>
  <c r="G132"/>
  <c r="G131"/>
  <c r="G130"/>
  <c r="G129"/>
  <c r="G128"/>
  <c r="G127"/>
  <c r="G126"/>
  <c r="G125"/>
  <c r="G124"/>
  <c r="G123"/>
  <c r="G122"/>
  <c r="G121"/>
  <c r="G120"/>
  <c r="G119"/>
  <c r="G118"/>
  <c r="G117"/>
  <c r="G116"/>
  <c r="G115"/>
  <c r="G114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G2"/>
  <c r="G1"/>
  <c r="W29"/>
  <c r="W11"/>
  <c r="W16"/>
  <c r="W13"/>
  <c r="W30"/>
  <c r="W7"/>
  <c r="W31"/>
  <c r="W32"/>
  <c r="W33"/>
  <c r="W19"/>
  <c r="W23"/>
  <c r="W21"/>
  <c r="W34"/>
  <c r="W20"/>
  <c r="W15"/>
  <c r="W35"/>
  <c r="W36"/>
  <c r="W148"/>
  <c r="W12"/>
  <c r="W146"/>
  <c r="W37"/>
  <c r="W3"/>
  <c r="W27"/>
  <c r="W5"/>
  <c r="W38"/>
  <c r="W39"/>
  <c r="W6"/>
  <c r="W40"/>
  <c r="W41"/>
  <c r="W42"/>
  <c r="W14"/>
  <c r="W43"/>
  <c r="W44"/>
  <c r="W45"/>
  <c r="W8"/>
  <c r="W22"/>
  <c r="W46"/>
  <c r="W47"/>
  <c r="W48"/>
  <c r="W26"/>
  <c r="W49"/>
  <c r="W50"/>
  <c r="W51"/>
  <c r="W52"/>
  <c r="W53"/>
  <c r="W54"/>
  <c r="W55"/>
  <c r="W56"/>
  <c r="W1"/>
  <c r="W57"/>
  <c r="W58"/>
  <c r="W9"/>
  <c r="W150"/>
  <c r="W59"/>
  <c r="W60"/>
  <c r="W17"/>
  <c r="W61"/>
  <c r="W62"/>
  <c r="W24"/>
  <c r="W63"/>
  <c r="W64"/>
  <c r="W65"/>
  <c r="W66"/>
  <c r="W67"/>
  <c r="W68"/>
  <c r="W69"/>
  <c r="W70"/>
  <c r="W71"/>
  <c r="W72"/>
  <c r="W73"/>
  <c r="W74"/>
  <c r="W75"/>
  <c r="W76"/>
  <c r="W77"/>
  <c r="W78"/>
  <c r="W79"/>
  <c r="W80"/>
  <c r="W81"/>
  <c r="W82"/>
  <c r="W83"/>
  <c r="W84"/>
  <c r="W85"/>
  <c r="W86"/>
  <c r="W87"/>
  <c r="W88"/>
  <c r="W89"/>
  <c r="W90"/>
  <c r="W91"/>
  <c r="W92"/>
  <c r="W93"/>
  <c r="W94"/>
  <c r="W95"/>
  <c r="W96"/>
  <c r="W97"/>
  <c r="W98"/>
  <c r="W99"/>
  <c r="W100"/>
  <c r="W101"/>
  <c r="W102"/>
  <c r="W103"/>
  <c r="W104"/>
  <c r="W105"/>
  <c r="W106"/>
  <c r="W107"/>
  <c r="W108"/>
  <c r="W109"/>
  <c r="W110"/>
  <c r="W111"/>
  <c r="W112"/>
  <c r="W113"/>
  <c r="W114"/>
  <c r="W115"/>
  <c r="W116"/>
  <c r="W117"/>
  <c r="W118"/>
  <c r="W119"/>
  <c r="W120"/>
  <c r="W121"/>
  <c r="W122"/>
  <c r="W123"/>
  <c r="W124"/>
  <c r="W125"/>
  <c r="W126"/>
  <c r="W127"/>
  <c r="W128"/>
  <c r="W129"/>
  <c r="W130"/>
  <c r="W131"/>
  <c r="W132"/>
  <c r="W133"/>
  <c r="W134"/>
  <c r="W135"/>
  <c r="W136"/>
  <c r="W137"/>
  <c r="W138"/>
  <c r="W139"/>
  <c r="W140"/>
  <c r="W149"/>
  <c r="W2"/>
  <c r="W141"/>
  <c r="W10"/>
  <c r="W142"/>
  <c r="W18"/>
  <c r="W147"/>
  <c r="W143"/>
  <c r="W25"/>
  <c r="W144"/>
  <c r="W145"/>
  <c r="W4"/>
  <c r="W151"/>
  <c r="W28"/>
  <c r="N3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N102"/>
  <c r="N103"/>
  <c r="N104"/>
  <c r="N105"/>
  <c r="N106"/>
  <c r="N107"/>
  <c r="N108"/>
  <c r="N109"/>
  <c r="N110"/>
  <c r="N111"/>
  <c r="N112"/>
  <c r="N113"/>
  <c r="N114"/>
  <c r="N115"/>
  <c r="N116"/>
  <c r="N117"/>
  <c r="N118"/>
  <c r="N119"/>
  <c r="N120"/>
  <c r="N121"/>
  <c r="N122"/>
  <c r="N123"/>
  <c r="N124"/>
  <c r="N125"/>
  <c r="N126"/>
  <c r="N127"/>
  <c r="N128"/>
  <c r="N129"/>
  <c r="N130"/>
  <c r="N131"/>
  <c r="N132"/>
  <c r="N133"/>
  <c r="N134"/>
  <c r="N135"/>
  <c r="N136"/>
  <c r="N137"/>
  <c r="N138"/>
  <c r="N139"/>
  <c r="N140"/>
  <c r="N141"/>
  <c r="N142"/>
  <c r="N143"/>
  <c r="N144"/>
  <c r="N145"/>
  <c r="N146"/>
  <c r="N147"/>
  <c r="N148"/>
  <c r="N149"/>
  <c r="N150"/>
  <c r="N2"/>
  <c r="N1"/>
  <c r="M150"/>
  <c r="M149"/>
  <c r="M148"/>
  <c r="M147"/>
  <c r="M146"/>
  <c r="M145"/>
  <c r="M144"/>
  <c r="M143"/>
  <c r="M142"/>
  <c r="M141"/>
  <c r="M140"/>
  <c r="M139"/>
  <c r="M138"/>
  <c r="M137"/>
  <c r="M136"/>
  <c r="M135"/>
  <c r="M134"/>
  <c r="M133"/>
  <c r="M132"/>
  <c r="M131"/>
  <c r="M130"/>
  <c r="M129"/>
  <c r="M128"/>
  <c r="M127"/>
  <c r="M126"/>
  <c r="M125"/>
  <c r="M124"/>
  <c r="M123"/>
  <c r="M122"/>
  <c r="M121"/>
  <c r="M120"/>
  <c r="M119"/>
  <c r="M118"/>
  <c r="M117"/>
  <c r="M116"/>
  <c r="M115"/>
  <c r="M114"/>
  <c r="M113"/>
  <c r="M112"/>
  <c r="M111"/>
  <c r="M110"/>
  <c r="M109"/>
  <c r="M108"/>
  <c r="M107"/>
  <c r="M106"/>
  <c r="M105"/>
  <c r="M104"/>
  <c r="M103"/>
  <c r="M102"/>
  <c r="M101"/>
  <c r="M100"/>
  <c r="M99"/>
  <c r="M98"/>
  <c r="M97"/>
  <c r="M96"/>
  <c r="M95"/>
  <c r="M94"/>
  <c r="M93"/>
  <c r="M92"/>
  <c r="M91"/>
  <c r="M90"/>
  <c r="M89"/>
  <c r="M88"/>
  <c r="M87"/>
  <c r="M86"/>
  <c r="M85"/>
  <c r="M84"/>
  <c r="M83"/>
  <c r="M82"/>
  <c r="M81"/>
  <c r="M80"/>
  <c r="M79"/>
  <c r="M78"/>
  <c r="M77"/>
  <c r="M76"/>
  <c r="M75"/>
  <c r="M74"/>
  <c r="M73"/>
  <c r="M72"/>
  <c r="M71"/>
  <c r="M70"/>
  <c r="M69"/>
  <c r="M68"/>
  <c r="M67"/>
  <c r="M66"/>
  <c r="M65"/>
  <c r="M64"/>
  <c r="M63"/>
  <c r="M62"/>
  <c r="M61"/>
  <c r="M60"/>
  <c r="M59"/>
  <c r="M58"/>
  <c r="M57"/>
  <c r="M56"/>
  <c r="M55"/>
  <c r="M54"/>
  <c r="M53"/>
  <c r="M52"/>
  <c r="M51"/>
  <c r="M50"/>
  <c r="M49"/>
  <c r="M48"/>
  <c r="M47"/>
  <c r="M46"/>
  <c r="M45"/>
  <c r="M44"/>
  <c r="M43"/>
  <c r="M42"/>
  <c r="M41"/>
  <c r="M40"/>
  <c r="M39"/>
  <c r="M38"/>
  <c r="M37"/>
  <c r="M36"/>
  <c r="M35"/>
  <c r="M34"/>
  <c r="M33"/>
  <c r="M32"/>
  <c r="M31"/>
  <c r="M30"/>
  <c r="M29"/>
  <c r="M28"/>
  <c r="M27"/>
  <c r="M26"/>
  <c r="M25"/>
  <c r="M24"/>
  <c r="M23"/>
  <c r="M22"/>
  <c r="M21"/>
  <c r="M20"/>
  <c r="M19"/>
  <c r="M18"/>
  <c r="M17"/>
  <c r="M16"/>
  <c r="M15"/>
  <c r="M14"/>
  <c r="M13"/>
  <c r="M12"/>
  <c r="M11"/>
  <c r="M10"/>
  <c r="M9"/>
  <c r="M8"/>
  <c r="M7"/>
  <c r="M6"/>
  <c r="M5"/>
  <c r="M4"/>
  <c r="M3"/>
  <c r="M2"/>
  <c r="M1"/>
  <c r="T2"/>
  <c r="S2"/>
  <c r="R2"/>
  <c r="Q2"/>
  <c r="P2"/>
  <c r="O2"/>
  <c r="O3"/>
  <c r="O4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O72"/>
  <c r="O73"/>
  <c r="O74"/>
  <c r="O75"/>
  <c r="O76"/>
  <c r="O77"/>
  <c r="O78"/>
  <c r="O79"/>
  <c r="O80"/>
  <c r="O81"/>
  <c r="O82"/>
  <c r="O83"/>
  <c r="O84"/>
  <c r="O85"/>
  <c r="O86"/>
  <c r="O87"/>
  <c r="O88"/>
  <c r="O89"/>
  <c r="O90"/>
  <c r="O91"/>
  <c r="O92"/>
  <c r="O93"/>
  <c r="O94"/>
  <c r="O95"/>
  <c r="O96"/>
  <c r="O97"/>
  <c r="O98"/>
  <c r="O99"/>
  <c r="O100"/>
  <c r="O101"/>
  <c r="O102"/>
  <c r="O103"/>
  <c r="O104"/>
  <c r="O105"/>
  <c r="O106"/>
  <c r="O107"/>
  <c r="O108"/>
  <c r="O109"/>
  <c r="O110"/>
  <c r="O111"/>
  <c r="O112"/>
  <c r="O113"/>
  <c r="O114"/>
  <c r="O115"/>
  <c r="O116"/>
  <c r="O117"/>
  <c r="O118"/>
  <c r="O119"/>
  <c r="O120"/>
  <c r="O121"/>
  <c r="O122"/>
  <c r="O123"/>
  <c r="O124"/>
  <c r="O125"/>
  <c r="O126"/>
  <c r="O127"/>
  <c r="O128"/>
  <c r="O129"/>
  <c r="O130"/>
  <c r="O131"/>
  <c r="O132"/>
  <c r="O133"/>
  <c r="O134"/>
  <c r="O135"/>
  <c r="O136"/>
  <c r="O137"/>
  <c r="O138"/>
  <c r="O139"/>
  <c r="O140"/>
  <c r="O141"/>
  <c r="O142"/>
  <c r="O143"/>
  <c r="O144"/>
  <c r="O145"/>
  <c r="O146"/>
  <c r="O147"/>
  <c r="O148"/>
  <c r="O149"/>
  <c r="O150"/>
  <c r="O1"/>
  <c r="L2"/>
  <c r="L3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J2"/>
  <c r="L1"/>
  <c r="K2"/>
  <c r="K3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2"/>
  <c r="I3"/>
  <c r="I4"/>
  <c r="I5"/>
  <c r="I1"/>
  <c r="F2"/>
  <c r="C2"/>
  <c r="H2"/>
  <c r="H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"/>
  <c r="E2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"/>
  <c r="B2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D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"/>
  <c r="B1"/>
</calcChain>
</file>

<file path=xl/connections.xml><?xml version="1.0" encoding="utf-8"?>
<connections xmlns="http://schemas.openxmlformats.org/spreadsheetml/2006/main">
  <connection id="1" name="pesele" type="6" refreshedVersion="3" background="1" saveData="1">
    <textPr codePage="852" sourceFile="C:\Users\spec\Desktop\pesele.txt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<sst xmlns="http://schemas.openxmlformats.org/spreadsheetml/2006/main" count="3" uniqueCount="3">
  <si>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a)</t>
  </si>
  <si>
    <t>b)</t>
  </si>
  <si>
    <t>c)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</si>
</sst>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style val="29"/>
  <c:chart>
    <c:title>
      <c:tx>
        <c:rich>
          <a:bodyPr/>
          <a:lstStyle/>
          <a:p>
            <a:pPr>
              <a:defRPr/>
            </a:pPr>
            <a:r>
              <a:rPr lang="pl-PL"/>
              <a:t>Procentowy</a:t>
            </a:r>
            <a:r>
              <a:rPr lang="pl-PL" baseline="0"/>
              <a:t> rozkład liczby osób urodzonych w poszczególnych latach</a:t>
            </a:r>
          </a:p>
        </c:rich>
      </c:tx>
      <c:layout/>
    </c:title>
    <c:view3D>
      <c:rotX val="30"/>
      <c:perspective val="30"/>
    </c:view3D>
    <c:plotArea>
      <c:layout/>
      <c:pie3DChart>
        <c:varyColors val="1"/>
        <c:ser>
          <c:idx val="0"/>
          <c:order val="0"/>
          <c:cat>
            <c:numRef>
              <c:f>Arkusz1!$P$1:$T$1</c:f>
              <c:numCache>
                <c:formatCode>General</c:formatCode>
                <c:ptCount val="5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</c:numCache>
            </c:numRef>
          </c:cat>
          <c:val>
            <c:numRef>
              <c:f>Arkusz1!$P$1:$T$1</c:f>
              <c:numCache>
                <c:formatCode>General</c:formatCode>
                <c:ptCount val="5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</c:numCache>
            </c:numRef>
          </c:val>
        </c:ser>
        <c:ser>
          <c:idx val="1"/>
          <c:order val="1"/>
          <c:cat>
            <c:numRef>
              <c:f>Arkusz1!$P$1:$T$1</c:f>
              <c:numCache>
                <c:formatCode>General</c:formatCode>
                <c:ptCount val="5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</c:numCache>
            </c:numRef>
          </c:cat>
          <c:val>
            <c:numRef>
              <c:f>Arkusz1!$P$2:$T$2</c:f>
              <c:numCache>
                <c:formatCode>General</c:formatCode>
                <c:ptCount val="5"/>
                <c:pt idx="0">
                  <c:v>22</c:v>
                </c:pt>
                <c:pt idx="1">
                  <c:v>28</c:v>
                </c:pt>
                <c:pt idx="2">
                  <c:v>36</c:v>
                </c:pt>
                <c:pt idx="3">
                  <c:v>58</c:v>
                </c:pt>
                <c:pt idx="4">
                  <c:v>6</c:v>
                </c:pt>
              </c:numCache>
            </c:numRef>
          </c:val>
        </c:ser>
        <c:dLbls>
          <c:showPercent val="1"/>
        </c:dLbls>
      </c:pie3DChart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142875</xdr:colOff>
      <xdr:row>3</xdr:row>
      <xdr:rowOff>123825</xdr:rowOff>
    </xdr:from>
    <xdr:to>
      <xdr:col>21</xdr:col>
      <xdr:colOff>600075</xdr:colOff>
      <xdr:row>18</xdr:row>
      <xdr:rowOff>152400</xdr:rowOff>
    </xdr:to>
    <xdr:graphicFrame macro="">
      <xdr:nvGraphicFramePr>
        <xdr:cNvPr id="6" name="Wykres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pesel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2"/>
  <sheetViews>
    <sheetView tabSelected="1" workbookViewId="0">
      <selection activeCell="V1" sqref="V1"/>
    </sheetView>
  </sheetViews>
  <sheetFormatPr defaultRowHeight="14.25"/>
  <cols>
    <col min="1" max="1" width="13.875" customWidth="1"/>
    <col min="2" max="2" width="4.5" customWidth="1"/>
    <col min="3" max="3" width="4.125" customWidth="1"/>
    <col min="4" max="4" width="3.5" customWidth="1"/>
    <col min="5" max="5" width="4.75" customWidth="1"/>
    <col min="6" max="6" width="4.625" customWidth="1"/>
    <col min="7" max="7" width="5.25" customWidth="1"/>
    <col min="8" max="8" width="5.5" customWidth="1"/>
    <col min="9" max="9" width="5" customWidth="1"/>
    <col min="10" max="10" width="4.375" customWidth="1"/>
    <col min="11" max="11" width="5.25" customWidth="1"/>
    <col min="12" max="12" width="4.875" customWidth="1"/>
    <col min="13" max="13" width="4.5" customWidth="1"/>
    <col min="14" max="14" width="6.625" customWidth="1"/>
    <col min="15" max="15" width="5.125" customWidth="1"/>
    <col min="23" max="23" width="13.25" customWidth="1"/>
  </cols>
  <sheetData>
    <row r="1" spans="1:23">
      <c r="A1" s="2">
        <v>53082806059</v>
      </c>
      <c r="B1" t="str">
        <f>MID(A1,3,2)</f>
        <v>08</v>
      </c>
      <c r="C1" t="s">
        <v>0</v>
      </c>
      <c r="D1" t="str">
        <f>MID(A1,10,1)</f>
        <v>5</v>
      </c>
      <c r="E1">
        <f>MOD(D1,2)</f>
        <v>1</v>
      </c>
      <c r="F1" t="s">
        <v>1</v>
      </c>
      <c r="G1" s="2">
        <f>(MID(A1,1,2))*1</f>
        <v>53</v>
      </c>
      <c r="H1">
        <f>MID(A1,1,1)*1+MID(A1,2,1)*3+MID(A1,3,1)*7+MID(A1,4,1)*9+MID(A1,5,1)*1+MID(A1,6,1)*3+MID(A1,7,1)*7+MID(A1,8,1)*9+MID(A1,9,1)*1+MID(A1,10,1)*3</f>
        <v>181</v>
      </c>
      <c r="I1">
        <f>MOD(H1,10)</f>
        <v>1</v>
      </c>
      <c r="J1" s="1" t="s">
        <v>2</v>
      </c>
      <c r="K1" s="3">
        <f>10-I1</f>
        <v>9</v>
      </c>
      <c r="L1" s="3">
        <f>IF(K1=10,0,K1)</f>
        <v>9</v>
      </c>
      <c r="M1" s="3">
        <f>(MID(A1,11,1))*1</f>
        <v>9</v>
      </c>
      <c r="N1" t="str">
        <f>IF(L1=M1,"dobry","zuy")</f>
        <v>dobry</v>
      </c>
      <c r="O1" t="str">
        <f>MID(A1,1,1)</f>
        <v>5</v>
      </c>
      <c r="P1">
        <v>50</v>
      </c>
      <c r="Q1">
        <v>60</v>
      </c>
      <c r="R1">
        <v>70</v>
      </c>
      <c r="S1">
        <v>80</v>
      </c>
      <c r="T1">
        <v>90</v>
      </c>
      <c r="W1" t="str">
        <f>IF(N1="zuy",A1," ")</f>
        <v xml:space="preserve"> </v>
      </c>
    </row>
    <row r="2" spans="1:23" ht="16.5" customHeight="1">
      <c r="A2" s="2">
        <v>89100192752</v>
      </c>
      <c r="B2" t="str">
        <f t="shared" ref="B2:B65" si="0">MID(A2,3,2)</f>
        <v>10</v>
      </c>
      <c r="C2">
        <f>COUNTIF(B1:B150,12)</f>
        <v>20</v>
      </c>
      <c r="D2" t="str">
        <f t="shared" ref="D2:D65" si="1">MID(A2,10,1)</f>
        <v>5</v>
      </c>
      <c r="E2">
        <f t="shared" ref="E2:E65" si="2">MOD(D2,2)</f>
        <v>1</v>
      </c>
      <c r="F2">
        <f>COUNTIF(E1:E150,0)</f>
        <v>74</v>
      </c>
      <c r="G2" s="2">
        <f>(MID(A2,1,2))*1</f>
        <v>89</v>
      </c>
      <c r="H2">
        <f t="shared" ref="H2:H65" si="3">MID(A2,1,1)*1+MID(A2,2,1)*3+MID(A2,3,1)*7+MID(A2,4,1)*9+MID(A2,5,1)*1+MID(A2,6,1)*3+MID(A2,7,1)*7+MID(A2,8,1)*9+MID(A2,9,1)*1+MID(A2,10,1)*3</f>
        <v>148</v>
      </c>
      <c r="I2">
        <f t="shared" ref="I2:I65" si="4">MOD(H2,10)</f>
        <v>8</v>
      </c>
      <c r="J2">
        <f>MODE(G1:G150)</f>
        <v>89</v>
      </c>
      <c r="K2">
        <f t="shared" ref="K2:K65" si="5">10-I2</f>
        <v>2</v>
      </c>
      <c r="L2" s="2">
        <f t="shared" ref="L2:L65" si="6">IF(K2=10,0,K2)</f>
        <v>2</v>
      </c>
      <c r="M2" s="2">
        <f>(MID(A2,11,1))*1</f>
        <v>2</v>
      </c>
      <c r="N2" t="str">
        <f>IF(L2=M2,"dobry","zuy")</f>
        <v>dobry</v>
      </c>
      <c r="O2" t="str">
        <f t="shared" ref="O2:O65" si="7">MID(A2,1,1)</f>
        <v>8</v>
      </c>
      <c r="P2">
        <f>COUNTIF(O1:O150,5)</f>
        <v>22</v>
      </c>
      <c r="Q2">
        <f>COUNTIF(O1:O150,6)</f>
        <v>28</v>
      </c>
      <c r="R2">
        <f>COUNTIF(O1:O150,7)</f>
        <v>36</v>
      </c>
      <c r="S2">
        <f>COUNTIF(O1:O150,8)</f>
        <v>58</v>
      </c>
      <c r="T2">
        <f>COUNTIF(O1:O150,9)</f>
        <v>6</v>
      </c>
      <c r="W2" t="str">
        <f>IF(N2="zuy",A2," ")</f>
        <v xml:space="preserve"> </v>
      </c>
    </row>
    <row r="3" spans="1:23">
      <c r="A3" s="2">
        <v>85111779283</v>
      </c>
      <c r="B3" t="str">
        <f t="shared" si="0"/>
        <v>11</v>
      </c>
      <c r="D3" t="str">
        <f t="shared" si="1"/>
        <v>8</v>
      </c>
      <c r="E3">
        <f t="shared" si="2"/>
        <v>0</v>
      </c>
      <c r="G3" s="2">
        <f>(MID(A3,1,2))*1</f>
        <v>85</v>
      </c>
      <c r="H3">
        <f t="shared" si="3"/>
        <v>217</v>
      </c>
      <c r="I3">
        <f t="shared" si="4"/>
        <v>7</v>
      </c>
      <c r="K3">
        <f t="shared" si="5"/>
        <v>3</v>
      </c>
      <c r="L3" s="2">
        <f t="shared" si="6"/>
        <v>3</v>
      </c>
      <c r="M3" s="2">
        <f>(MID(A3,11,1))*1</f>
        <v>3</v>
      </c>
      <c r="N3" t="str">
        <f t="shared" ref="N3:N66" si="8">IF(L3=M3,"dobry","zuy")</f>
        <v>dobry</v>
      </c>
      <c r="O3" t="str">
        <f t="shared" si="7"/>
        <v>8</v>
      </c>
      <c r="W3" t="str">
        <f>IF(N3="zuy",A3," ")</f>
        <v xml:space="preserve"> </v>
      </c>
    </row>
    <row r="4" spans="1:23">
      <c r="A4" s="2">
        <v>86080941169</v>
      </c>
      <c r="B4" t="str">
        <f t="shared" si="0"/>
        <v>08</v>
      </c>
      <c r="D4" t="str">
        <f t="shared" si="1"/>
        <v>6</v>
      </c>
      <c r="E4">
        <f t="shared" si="2"/>
        <v>0</v>
      </c>
      <c r="G4" s="2">
        <f>(MID(A4,1,2))*1</f>
        <v>86</v>
      </c>
      <c r="H4">
        <f t="shared" si="3"/>
        <v>181</v>
      </c>
      <c r="I4">
        <f t="shared" si="4"/>
        <v>1</v>
      </c>
      <c r="K4">
        <f t="shared" si="5"/>
        <v>9</v>
      </c>
      <c r="L4" s="2">
        <f t="shared" si="6"/>
        <v>9</v>
      </c>
      <c r="M4" s="2">
        <f>(MID(A4,11,1))*1</f>
        <v>9</v>
      </c>
      <c r="N4" t="str">
        <f t="shared" si="8"/>
        <v>dobry</v>
      </c>
      <c r="O4" t="str">
        <f t="shared" si="7"/>
        <v>8</v>
      </c>
      <c r="W4" t="str">
        <f>IF(N4="zuy",A4," ")</f>
        <v xml:space="preserve"> </v>
      </c>
    </row>
    <row r="5" spans="1:23">
      <c r="A5" s="2">
        <v>89011129700</v>
      </c>
      <c r="B5" t="str">
        <f t="shared" si="0"/>
        <v>01</v>
      </c>
      <c r="D5" t="str">
        <f t="shared" si="1"/>
        <v>0</v>
      </c>
      <c r="E5">
        <f t="shared" si="2"/>
        <v>0</v>
      </c>
      <c r="G5" s="2">
        <f>(MID(A5,1,2))*1</f>
        <v>89</v>
      </c>
      <c r="H5">
        <f t="shared" si="3"/>
        <v>150</v>
      </c>
      <c r="I5">
        <f t="shared" si="4"/>
        <v>0</v>
      </c>
      <c r="K5">
        <f t="shared" si="5"/>
        <v>10</v>
      </c>
      <c r="L5" s="2">
        <f t="shared" si="6"/>
        <v>0</v>
      </c>
      <c r="M5" s="2">
        <f>(MID(A5,11,1))*1</f>
        <v>0</v>
      </c>
      <c r="N5" t="str">
        <f t="shared" si="8"/>
        <v>dobry</v>
      </c>
      <c r="O5" t="str">
        <f t="shared" si="7"/>
        <v>8</v>
      </c>
      <c r="W5" t="str">
        <f>IF(N5="zuy",A5," ")</f>
        <v xml:space="preserve"> </v>
      </c>
    </row>
    <row r="6" spans="1:23">
      <c r="A6" s="2">
        <v>62033089803</v>
      </c>
      <c r="B6" t="str">
        <f t="shared" si="0"/>
        <v>03</v>
      </c>
      <c r="D6" t="str">
        <f t="shared" si="1"/>
        <v>0</v>
      </c>
      <c r="E6">
        <f t="shared" si="2"/>
        <v>0</v>
      </c>
      <c r="G6" s="2">
        <f>(MID(A6,1,2))*1</f>
        <v>62</v>
      </c>
      <c r="H6">
        <f t="shared" si="3"/>
        <v>187</v>
      </c>
      <c r="I6">
        <f t="shared" si="4"/>
        <v>7</v>
      </c>
      <c r="K6">
        <f t="shared" si="5"/>
        <v>3</v>
      </c>
      <c r="L6" s="2">
        <f t="shared" si="6"/>
        <v>3</v>
      </c>
      <c r="M6" s="2">
        <f>(MID(A6,11,1))*1</f>
        <v>3</v>
      </c>
      <c r="N6" t="str">
        <f t="shared" si="8"/>
        <v>dobry</v>
      </c>
      <c r="O6" t="str">
        <f t="shared" si="7"/>
        <v>6</v>
      </c>
      <c r="W6" t="str">
        <f>IF(N6="zuy",A6," ")</f>
        <v xml:space="preserve"> </v>
      </c>
    </row>
    <row r="7" spans="1:23">
      <c r="A7" s="2">
        <v>62092569090</v>
      </c>
      <c r="B7" t="str">
        <f t="shared" si="0"/>
        <v>09</v>
      </c>
      <c r="D7" t="str">
        <f t="shared" si="1"/>
        <v>9</v>
      </c>
      <c r="E7">
        <f t="shared" si="2"/>
        <v>1</v>
      </c>
      <c r="G7" s="2">
        <f>(MID(A7,1,2))*1</f>
        <v>62</v>
      </c>
      <c r="H7">
        <f t="shared" si="3"/>
        <v>260</v>
      </c>
      <c r="I7">
        <f t="shared" si="4"/>
        <v>0</v>
      </c>
      <c r="K7">
        <f t="shared" si="5"/>
        <v>10</v>
      </c>
      <c r="L7" s="2">
        <f t="shared" si="6"/>
        <v>0</v>
      </c>
      <c r="M7" s="2">
        <f>(MID(A7,11,1))*1</f>
        <v>0</v>
      </c>
      <c r="N7" t="str">
        <f t="shared" si="8"/>
        <v>dobry</v>
      </c>
      <c r="O7" t="str">
        <f t="shared" si="7"/>
        <v>6</v>
      </c>
      <c r="W7" t="str">
        <f>IF(N7="zuy",A7," ")</f>
        <v xml:space="preserve"> </v>
      </c>
    </row>
    <row r="8" spans="1:23">
      <c r="A8" s="2">
        <v>64063159211</v>
      </c>
      <c r="B8" t="str">
        <f t="shared" si="0"/>
        <v>06</v>
      </c>
      <c r="D8" t="str">
        <f t="shared" si="1"/>
        <v>1</v>
      </c>
      <c r="E8">
        <f t="shared" si="2"/>
        <v>1</v>
      </c>
      <c r="G8" s="2">
        <f>(MID(A8,1,2))*1</f>
        <v>64</v>
      </c>
      <c r="H8">
        <f t="shared" si="3"/>
        <v>199</v>
      </c>
      <c r="I8">
        <f t="shared" si="4"/>
        <v>9</v>
      </c>
      <c r="K8">
        <f t="shared" si="5"/>
        <v>1</v>
      </c>
      <c r="L8" s="2">
        <f t="shared" si="6"/>
        <v>1</v>
      </c>
      <c r="M8" s="2">
        <f>(MID(A8,11,1))*1</f>
        <v>1</v>
      </c>
      <c r="N8" t="str">
        <f t="shared" si="8"/>
        <v>dobry</v>
      </c>
      <c r="O8" t="str">
        <f t="shared" si="7"/>
        <v>6</v>
      </c>
      <c r="W8" t="str">
        <f>IF(N8="zuy",A8," ")</f>
        <v xml:space="preserve"> </v>
      </c>
    </row>
    <row r="9" spans="1:23">
      <c r="A9" s="2">
        <v>88120262427</v>
      </c>
      <c r="B9" t="str">
        <f t="shared" si="0"/>
        <v>12</v>
      </c>
      <c r="D9" t="str">
        <f t="shared" si="1"/>
        <v>2</v>
      </c>
      <c r="E9">
        <f t="shared" si="2"/>
        <v>0</v>
      </c>
      <c r="G9" s="2">
        <f>(MID(A9,1,2))*1</f>
        <v>88</v>
      </c>
      <c r="H9">
        <f t="shared" si="3"/>
        <v>133</v>
      </c>
      <c r="I9">
        <f t="shared" si="4"/>
        <v>3</v>
      </c>
      <c r="K9">
        <f t="shared" si="5"/>
        <v>7</v>
      </c>
      <c r="L9" s="2">
        <f t="shared" si="6"/>
        <v>7</v>
      </c>
      <c r="M9" s="2">
        <f>(MID(A9,11,1))*1</f>
        <v>7</v>
      </c>
      <c r="N9" t="str">
        <f t="shared" si="8"/>
        <v>dobry</v>
      </c>
      <c r="O9" t="str">
        <f t="shared" si="7"/>
        <v>8</v>
      </c>
      <c r="W9" t="str">
        <f>IF(N9="zuy",A9," ")</f>
        <v xml:space="preserve"> </v>
      </c>
    </row>
    <row r="10" spans="1:23">
      <c r="A10" s="2">
        <v>75121005045</v>
      </c>
      <c r="B10" t="str">
        <f t="shared" si="0"/>
        <v>12</v>
      </c>
      <c r="D10" t="str">
        <f t="shared" si="1"/>
        <v>4</v>
      </c>
      <c r="E10">
        <f t="shared" si="2"/>
        <v>0</v>
      </c>
      <c r="G10" s="2">
        <f>(MID(A10,1,2))*1</f>
        <v>75</v>
      </c>
      <c r="H10">
        <f t="shared" si="3"/>
        <v>105</v>
      </c>
      <c r="I10">
        <f t="shared" si="4"/>
        <v>5</v>
      </c>
      <c r="K10">
        <f t="shared" si="5"/>
        <v>5</v>
      </c>
      <c r="L10" s="2">
        <f t="shared" si="6"/>
        <v>5</v>
      </c>
      <c r="M10" s="2">
        <f>(MID(A10,11,1))*1</f>
        <v>5</v>
      </c>
      <c r="N10" t="str">
        <f t="shared" si="8"/>
        <v>dobry</v>
      </c>
      <c r="O10" t="str">
        <f t="shared" si="7"/>
        <v>7</v>
      </c>
      <c r="W10" t="str">
        <f>IF(N10="zuy",A10," ")</f>
        <v xml:space="preserve"> </v>
      </c>
    </row>
    <row r="11" spans="1:23">
      <c r="A11" s="2">
        <v>74121108598</v>
      </c>
      <c r="B11" t="str">
        <f t="shared" si="0"/>
        <v>12</v>
      </c>
      <c r="D11" t="str">
        <f t="shared" si="1"/>
        <v>9</v>
      </c>
      <c r="E11">
        <f t="shared" si="2"/>
        <v>1</v>
      </c>
      <c r="G11" s="2">
        <f>(MID(A11,1,2))*1</f>
        <v>74</v>
      </c>
      <c r="H11">
        <f t="shared" si="3"/>
        <v>152</v>
      </c>
      <c r="I11">
        <f t="shared" si="4"/>
        <v>2</v>
      </c>
      <c r="K11">
        <f t="shared" si="5"/>
        <v>8</v>
      </c>
      <c r="L11" s="2">
        <f t="shared" si="6"/>
        <v>8</v>
      </c>
      <c r="M11" s="2">
        <f>(MID(A11,11,1))*1</f>
        <v>8</v>
      </c>
      <c r="N11" t="str">
        <f t="shared" si="8"/>
        <v>dobry</v>
      </c>
      <c r="O11" t="str">
        <f t="shared" si="7"/>
        <v>7</v>
      </c>
      <c r="W11" t="str">
        <f>IF(N11="zuy",A11," ")</f>
        <v xml:space="preserve"> </v>
      </c>
    </row>
    <row r="12" spans="1:23">
      <c r="A12" s="2">
        <v>67112966668</v>
      </c>
      <c r="B12" t="str">
        <f t="shared" si="0"/>
        <v>11</v>
      </c>
      <c r="D12" t="str">
        <f t="shared" si="1"/>
        <v>6</v>
      </c>
      <c r="E12">
        <f t="shared" si="2"/>
        <v>0</v>
      </c>
      <c r="G12" s="2">
        <f>(MID(A12,1,2))*1</f>
        <v>67</v>
      </c>
      <c r="H12">
        <f t="shared" si="3"/>
        <v>192</v>
      </c>
      <c r="I12">
        <f t="shared" si="4"/>
        <v>2</v>
      </c>
      <c r="K12">
        <f t="shared" si="5"/>
        <v>8</v>
      </c>
      <c r="L12" s="2">
        <f t="shared" si="6"/>
        <v>8</v>
      </c>
      <c r="M12" s="2">
        <f>(MID(A12,11,1))*1</f>
        <v>8</v>
      </c>
      <c r="N12" t="str">
        <f t="shared" si="8"/>
        <v>dobry</v>
      </c>
      <c r="O12" t="str">
        <f t="shared" si="7"/>
        <v>6</v>
      </c>
      <c r="W12" t="str">
        <f>IF(N12="zuy",A12," ")</f>
        <v xml:space="preserve"> </v>
      </c>
    </row>
    <row r="13" spans="1:23">
      <c r="A13" s="2">
        <v>89010737704</v>
      </c>
      <c r="B13" t="str">
        <f t="shared" si="0"/>
        <v>01</v>
      </c>
      <c r="D13" t="str">
        <f t="shared" si="1"/>
        <v>0</v>
      </c>
      <c r="E13">
        <f t="shared" si="2"/>
        <v>0</v>
      </c>
      <c r="G13" s="2">
        <f>(MID(A13,1,2))*1</f>
        <v>89</v>
      </c>
      <c r="H13">
        <f t="shared" si="3"/>
        <v>156</v>
      </c>
      <c r="I13">
        <f t="shared" si="4"/>
        <v>6</v>
      </c>
      <c r="K13">
        <f t="shared" si="5"/>
        <v>4</v>
      </c>
      <c r="L13" s="2">
        <f t="shared" si="6"/>
        <v>4</v>
      </c>
      <c r="M13" s="2">
        <f>(MID(A13,11,1))*1</f>
        <v>4</v>
      </c>
      <c r="N13" t="str">
        <f t="shared" si="8"/>
        <v>dobry</v>
      </c>
      <c r="O13" t="str">
        <f t="shared" si="7"/>
        <v>8</v>
      </c>
      <c r="W13" t="str">
        <f>IF(N13="zuy",A13," ")</f>
        <v xml:space="preserve"> </v>
      </c>
    </row>
    <row r="14" spans="1:23">
      <c r="A14" s="2">
        <v>52101156863</v>
      </c>
      <c r="B14" t="str">
        <f t="shared" si="0"/>
        <v>10</v>
      </c>
      <c r="D14" t="str">
        <f t="shared" si="1"/>
        <v>6</v>
      </c>
      <c r="E14">
        <f t="shared" si="2"/>
        <v>0</v>
      </c>
      <c r="G14" s="2">
        <f>(MID(A14,1,2))*1</f>
        <v>52</v>
      </c>
      <c r="H14">
        <f t="shared" si="3"/>
        <v>137</v>
      </c>
      <c r="I14">
        <f t="shared" si="4"/>
        <v>7</v>
      </c>
      <c r="K14">
        <f t="shared" si="5"/>
        <v>3</v>
      </c>
      <c r="L14" s="2">
        <f t="shared" si="6"/>
        <v>3</v>
      </c>
      <c r="M14" s="2">
        <f>(MID(A14,11,1))*1</f>
        <v>3</v>
      </c>
      <c r="N14" t="str">
        <f t="shared" si="8"/>
        <v>dobry</v>
      </c>
      <c r="O14" t="str">
        <f t="shared" si="7"/>
        <v>5</v>
      </c>
      <c r="W14" t="str">
        <f>IF(N14="zuy",A14," ")</f>
        <v xml:space="preserve"> </v>
      </c>
    </row>
    <row r="15" spans="1:23">
      <c r="A15" s="2">
        <v>91032272651</v>
      </c>
      <c r="B15" t="str">
        <f t="shared" si="0"/>
        <v>03</v>
      </c>
      <c r="D15" t="str">
        <f t="shared" si="1"/>
        <v>5</v>
      </c>
      <c r="E15">
        <f t="shared" si="2"/>
        <v>1</v>
      </c>
      <c r="G15" s="2">
        <f>(MID(A15,1,2))*1</f>
        <v>91</v>
      </c>
      <c r="H15">
        <f t="shared" si="3"/>
        <v>135</v>
      </c>
      <c r="I15">
        <f t="shared" si="4"/>
        <v>5</v>
      </c>
      <c r="K15">
        <f t="shared" si="5"/>
        <v>5</v>
      </c>
      <c r="L15" s="2">
        <f t="shared" si="6"/>
        <v>5</v>
      </c>
      <c r="M15" s="2">
        <f>(MID(A15,11,1))*1</f>
        <v>1</v>
      </c>
      <c r="N15" t="str">
        <f t="shared" si="8"/>
        <v>zuy</v>
      </c>
      <c r="O15" t="str">
        <f t="shared" si="7"/>
        <v>9</v>
      </c>
      <c r="W15">
        <f>IF(N15="zuy",A15," ")</f>
        <v>91032272651</v>
      </c>
    </row>
    <row r="16" spans="1:23">
      <c r="A16" s="2">
        <v>75032006098</v>
      </c>
      <c r="B16" t="str">
        <f t="shared" si="0"/>
        <v>03</v>
      </c>
      <c r="D16" t="str">
        <f t="shared" si="1"/>
        <v>9</v>
      </c>
      <c r="E16">
        <f t="shared" si="2"/>
        <v>1</v>
      </c>
      <c r="G16" s="2">
        <f>(MID(A16,1,2))*1</f>
        <v>75</v>
      </c>
      <c r="H16">
        <f t="shared" si="3"/>
        <v>132</v>
      </c>
      <c r="I16">
        <f t="shared" si="4"/>
        <v>2</v>
      </c>
      <c r="K16">
        <f t="shared" si="5"/>
        <v>8</v>
      </c>
      <c r="L16" s="2">
        <f t="shared" si="6"/>
        <v>8</v>
      </c>
      <c r="M16" s="2">
        <f>(MID(A16,11,1))*1</f>
        <v>8</v>
      </c>
      <c r="N16" t="str">
        <f t="shared" si="8"/>
        <v>dobry</v>
      </c>
      <c r="O16" t="str">
        <f t="shared" si="7"/>
        <v>7</v>
      </c>
      <c r="W16" t="str">
        <f>IF(N16="zuy",A16," ")</f>
        <v xml:space="preserve"> </v>
      </c>
    </row>
    <row r="17" spans="1:23">
      <c r="A17" s="2">
        <v>55110906690</v>
      </c>
      <c r="B17" t="str">
        <f t="shared" si="0"/>
        <v>11</v>
      </c>
      <c r="D17" t="str">
        <f t="shared" si="1"/>
        <v>9</v>
      </c>
      <c r="E17">
        <f t="shared" si="2"/>
        <v>1</v>
      </c>
      <c r="G17" s="2">
        <f>(MID(A17,1,2))*1</f>
        <v>55</v>
      </c>
      <c r="H17">
        <f t="shared" si="3"/>
        <v>150</v>
      </c>
      <c r="I17">
        <f t="shared" si="4"/>
        <v>0</v>
      </c>
      <c r="K17">
        <f t="shared" si="5"/>
        <v>10</v>
      </c>
      <c r="L17" s="2">
        <f t="shared" si="6"/>
        <v>0</v>
      </c>
      <c r="M17" s="2">
        <f>(MID(A17,11,1))*1</f>
        <v>0</v>
      </c>
      <c r="N17" t="str">
        <f t="shared" si="8"/>
        <v>dobry</v>
      </c>
      <c r="O17" t="str">
        <f t="shared" si="7"/>
        <v>5</v>
      </c>
      <c r="W17" t="str">
        <f>IF(N17="zuy",A17," ")</f>
        <v xml:space="preserve"> </v>
      </c>
    </row>
    <row r="18" spans="1:23">
      <c r="A18" s="2">
        <v>67103111042</v>
      </c>
      <c r="B18" t="str">
        <f t="shared" si="0"/>
        <v>10</v>
      </c>
      <c r="D18" t="str">
        <f t="shared" si="1"/>
        <v>4</v>
      </c>
      <c r="E18">
        <f t="shared" si="2"/>
        <v>0</v>
      </c>
      <c r="G18" s="2">
        <f>(MID(A18,1,2))*1</f>
        <v>67</v>
      </c>
      <c r="H18">
        <f t="shared" si="3"/>
        <v>68</v>
      </c>
      <c r="I18">
        <f t="shared" si="4"/>
        <v>8</v>
      </c>
      <c r="K18">
        <f t="shared" si="5"/>
        <v>2</v>
      </c>
      <c r="L18" s="2">
        <f t="shared" si="6"/>
        <v>2</v>
      </c>
      <c r="M18" s="2">
        <f>(MID(A18,11,1))*1</f>
        <v>2</v>
      </c>
      <c r="N18" t="str">
        <f t="shared" si="8"/>
        <v>dobry</v>
      </c>
      <c r="O18" t="str">
        <f t="shared" si="7"/>
        <v>6</v>
      </c>
      <c r="W18" t="str">
        <f>IF(N18="zuy",A18," ")</f>
        <v xml:space="preserve"> </v>
      </c>
    </row>
    <row r="19" spans="1:23">
      <c r="A19" s="2">
        <v>77072919805</v>
      </c>
      <c r="B19" t="str">
        <f t="shared" si="0"/>
        <v>07</v>
      </c>
      <c r="D19" t="str">
        <f t="shared" si="1"/>
        <v>0</v>
      </c>
      <c r="E19">
        <f t="shared" si="2"/>
        <v>0</v>
      </c>
      <c r="G19" s="2">
        <f>(MID(A19,1,2))*1</f>
        <v>77</v>
      </c>
      <c r="H19">
        <f t="shared" si="3"/>
        <v>216</v>
      </c>
      <c r="I19">
        <f t="shared" si="4"/>
        <v>6</v>
      </c>
      <c r="K19">
        <f t="shared" si="5"/>
        <v>4</v>
      </c>
      <c r="L19" s="2">
        <f t="shared" si="6"/>
        <v>4</v>
      </c>
      <c r="M19" s="2">
        <f>(MID(A19,11,1))*1</f>
        <v>5</v>
      </c>
      <c r="N19" t="str">
        <f t="shared" si="8"/>
        <v>zuy</v>
      </c>
      <c r="O19" t="str">
        <f t="shared" si="7"/>
        <v>7</v>
      </c>
      <c r="W19">
        <f>IF(N19="zuy",A19," ")</f>
        <v>77072919805</v>
      </c>
    </row>
    <row r="20" spans="1:23">
      <c r="A20" s="2">
        <v>92022716243</v>
      </c>
      <c r="B20" t="str">
        <f t="shared" si="0"/>
        <v>02</v>
      </c>
      <c r="D20" t="str">
        <f t="shared" si="1"/>
        <v>4</v>
      </c>
      <c r="E20">
        <f t="shared" si="2"/>
        <v>0</v>
      </c>
      <c r="G20" s="2">
        <f>(MID(A20,1,2))*1</f>
        <v>92</v>
      </c>
      <c r="H20">
        <f t="shared" si="3"/>
        <v>131</v>
      </c>
      <c r="I20">
        <f t="shared" si="4"/>
        <v>1</v>
      </c>
      <c r="K20">
        <f t="shared" si="5"/>
        <v>9</v>
      </c>
      <c r="L20" s="2">
        <f t="shared" si="6"/>
        <v>9</v>
      </c>
      <c r="M20" s="2">
        <f>(MID(A20,11,1))*1</f>
        <v>3</v>
      </c>
      <c r="N20" t="str">
        <f t="shared" si="8"/>
        <v>zuy</v>
      </c>
      <c r="O20" t="str">
        <f t="shared" si="7"/>
        <v>9</v>
      </c>
      <c r="W20">
        <f>IF(N20="zuy",A20," ")</f>
        <v>92022716243</v>
      </c>
    </row>
    <row r="21" spans="1:23">
      <c r="A21" s="2">
        <v>83041812338</v>
      </c>
      <c r="B21" t="str">
        <f t="shared" si="0"/>
        <v>04</v>
      </c>
      <c r="D21" t="str">
        <f t="shared" si="1"/>
        <v>3</v>
      </c>
      <c r="E21">
        <f t="shared" si="2"/>
        <v>1</v>
      </c>
      <c r="G21" s="2">
        <f>(MID(A21,1,2))*1</f>
        <v>83</v>
      </c>
      <c r="H21">
        <f t="shared" si="3"/>
        <v>115</v>
      </c>
      <c r="I21">
        <f t="shared" si="4"/>
        <v>5</v>
      </c>
      <c r="K21">
        <f t="shared" si="5"/>
        <v>5</v>
      </c>
      <c r="L21" s="2">
        <f t="shared" si="6"/>
        <v>5</v>
      </c>
      <c r="M21" s="2">
        <f>(MID(A21,11,1))*1</f>
        <v>8</v>
      </c>
      <c r="N21" t="str">
        <f t="shared" si="8"/>
        <v>zuy</v>
      </c>
      <c r="O21" t="str">
        <f t="shared" si="7"/>
        <v>8</v>
      </c>
      <c r="W21">
        <f>IF(N21="zuy",A21," ")</f>
        <v>83041812338</v>
      </c>
    </row>
    <row r="22" spans="1:23">
      <c r="A22" s="2">
        <v>86072032543</v>
      </c>
      <c r="B22" t="str">
        <f t="shared" si="0"/>
        <v>07</v>
      </c>
      <c r="D22" t="str">
        <f t="shared" si="1"/>
        <v>4</v>
      </c>
      <c r="E22">
        <f t="shared" si="2"/>
        <v>0</v>
      </c>
      <c r="G22" s="2">
        <f>(MID(A22,1,2))*1</f>
        <v>86</v>
      </c>
      <c r="H22">
        <f t="shared" si="3"/>
        <v>147</v>
      </c>
      <c r="I22">
        <f t="shared" si="4"/>
        <v>7</v>
      </c>
      <c r="K22">
        <f t="shared" si="5"/>
        <v>3</v>
      </c>
      <c r="L22" s="2">
        <f t="shared" si="6"/>
        <v>3</v>
      </c>
      <c r="M22" s="2">
        <f>(MID(A22,11,1))*1</f>
        <v>3</v>
      </c>
      <c r="N22" t="str">
        <f t="shared" si="8"/>
        <v>dobry</v>
      </c>
      <c r="O22" t="str">
        <f t="shared" si="7"/>
        <v>8</v>
      </c>
      <c r="W22" t="str">
        <f>IF(N22="zuy",A22," ")</f>
        <v xml:space="preserve"> </v>
      </c>
    </row>
    <row r="23" spans="1:23">
      <c r="A23" s="2">
        <v>71110410883</v>
      </c>
      <c r="B23" t="str">
        <f t="shared" si="0"/>
        <v>11</v>
      </c>
      <c r="D23" t="str">
        <f t="shared" si="1"/>
        <v>8</v>
      </c>
      <c r="E23">
        <f t="shared" si="2"/>
        <v>0</v>
      </c>
      <c r="G23" s="2">
        <f>(MID(A23,1,2))*1</f>
        <v>71</v>
      </c>
      <c r="H23">
        <f t="shared" si="3"/>
        <v>77</v>
      </c>
      <c r="I23">
        <f t="shared" si="4"/>
        <v>7</v>
      </c>
      <c r="K23">
        <f t="shared" si="5"/>
        <v>3</v>
      </c>
      <c r="L23" s="2">
        <f t="shared" si="6"/>
        <v>3</v>
      </c>
      <c r="M23" s="2">
        <f>(MID(A23,11,1))*1</f>
        <v>3</v>
      </c>
      <c r="N23" t="str">
        <f t="shared" si="8"/>
        <v>dobry</v>
      </c>
      <c r="O23" t="str">
        <f t="shared" si="7"/>
        <v>7</v>
      </c>
      <c r="W23" t="str">
        <f>IF(N23="zuy",A23," ")</f>
        <v xml:space="preserve"> </v>
      </c>
    </row>
    <row r="24" spans="1:23">
      <c r="A24" s="2">
        <v>73070871368</v>
      </c>
      <c r="B24" t="str">
        <f t="shared" si="0"/>
        <v>07</v>
      </c>
      <c r="D24" t="str">
        <f t="shared" si="1"/>
        <v>6</v>
      </c>
      <c r="E24">
        <f t="shared" si="2"/>
        <v>0</v>
      </c>
      <c r="G24" s="2">
        <f>(MID(A24,1,2))*1</f>
        <v>73</v>
      </c>
      <c r="H24">
        <f t="shared" si="3"/>
        <v>182</v>
      </c>
      <c r="I24">
        <f t="shared" si="4"/>
        <v>2</v>
      </c>
      <c r="K24">
        <f t="shared" si="5"/>
        <v>8</v>
      </c>
      <c r="L24" s="2">
        <f t="shared" si="6"/>
        <v>8</v>
      </c>
      <c r="M24" s="2">
        <f>(MID(A24,11,1))*1</f>
        <v>8</v>
      </c>
      <c r="N24" t="str">
        <f t="shared" si="8"/>
        <v>dobry</v>
      </c>
      <c r="O24" t="str">
        <f t="shared" si="7"/>
        <v>7</v>
      </c>
      <c r="W24" t="str">
        <f>IF(N24="zuy",A24," ")</f>
        <v xml:space="preserve"> </v>
      </c>
    </row>
    <row r="25" spans="1:23">
      <c r="A25" s="2">
        <v>74040249598</v>
      </c>
      <c r="B25" t="str">
        <f t="shared" si="0"/>
        <v>04</v>
      </c>
      <c r="D25" t="str">
        <f t="shared" si="1"/>
        <v>9</v>
      </c>
      <c r="E25">
        <f t="shared" si="2"/>
        <v>1</v>
      </c>
      <c r="G25" s="2">
        <f>(MID(A25,1,2))*1</f>
        <v>74</v>
      </c>
      <c r="H25">
        <f t="shared" si="3"/>
        <v>202</v>
      </c>
      <c r="I25">
        <f t="shared" si="4"/>
        <v>2</v>
      </c>
      <c r="K25">
        <f t="shared" si="5"/>
        <v>8</v>
      </c>
      <c r="L25" s="2">
        <f t="shared" si="6"/>
        <v>8</v>
      </c>
      <c r="M25" s="2">
        <f>(MID(A25,11,1))*1</f>
        <v>8</v>
      </c>
      <c r="N25" t="str">
        <f t="shared" si="8"/>
        <v>dobry</v>
      </c>
      <c r="O25" t="str">
        <f t="shared" si="7"/>
        <v>7</v>
      </c>
      <c r="W25" t="str">
        <f>IF(N25="zuy",A25," ")</f>
        <v xml:space="preserve"> </v>
      </c>
    </row>
    <row r="26" spans="1:23">
      <c r="A26" s="2">
        <v>85052135674</v>
      </c>
      <c r="B26" t="str">
        <f t="shared" si="0"/>
        <v>05</v>
      </c>
      <c r="D26" t="str">
        <f t="shared" si="1"/>
        <v>7</v>
      </c>
      <c r="E26">
        <f t="shared" si="2"/>
        <v>1</v>
      </c>
      <c r="G26" s="2">
        <f>(MID(A26,1,2))*1</f>
        <v>85</v>
      </c>
      <c r="H26">
        <f t="shared" si="3"/>
        <v>166</v>
      </c>
      <c r="I26">
        <f t="shared" si="4"/>
        <v>6</v>
      </c>
      <c r="K26">
        <f t="shared" si="5"/>
        <v>4</v>
      </c>
      <c r="L26" s="2">
        <f t="shared" si="6"/>
        <v>4</v>
      </c>
      <c r="M26" s="2">
        <f>(MID(A26,11,1))*1</f>
        <v>4</v>
      </c>
      <c r="N26" t="str">
        <f t="shared" si="8"/>
        <v>dobry</v>
      </c>
      <c r="O26" t="str">
        <f t="shared" si="7"/>
        <v>8</v>
      </c>
      <c r="W26" t="str">
        <f>IF(N26="zuy",A26," ")</f>
        <v xml:space="preserve"> </v>
      </c>
    </row>
    <row r="27" spans="1:23">
      <c r="A27" s="2">
        <v>70053179170</v>
      </c>
      <c r="B27" t="str">
        <f t="shared" si="0"/>
        <v>05</v>
      </c>
      <c r="D27" t="str">
        <f t="shared" si="1"/>
        <v>7</v>
      </c>
      <c r="E27">
        <f t="shared" si="2"/>
        <v>1</v>
      </c>
      <c r="G27" s="2">
        <f>(MID(A27,1,2))*1</f>
        <v>70</v>
      </c>
      <c r="H27">
        <f t="shared" si="3"/>
        <v>210</v>
      </c>
      <c r="I27">
        <f t="shared" si="4"/>
        <v>0</v>
      </c>
      <c r="K27">
        <f t="shared" si="5"/>
        <v>10</v>
      </c>
      <c r="L27" s="2">
        <f t="shared" si="6"/>
        <v>0</v>
      </c>
      <c r="M27" s="2">
        <f>(MID(A27,11,1))*1</f>
        <v>0</v>
      </c>
      <c r="N27" t="str">
        <f t="shared" si="8"/>
        <v>dobry</v>
      </c>
      <c r="O27" t="str">
        <f t="shared" si="7"/>
        <v>7</v>
      </c>
      <c r="W27" t="str">
        <f>IF(N27="zuy",A27," ")</f>
        <v xml:space="preserve"> </v>
      </c>
    </row>
    <row r="28" spans="1:23">
      <c r="A28" s="2">
        <v>89021468413</v>
      </c>
      <c r="B28" t="str">
        <f t="shared" si="0"/>
        <v>02</v>
      </c>
      <c r="D28" t="str">
        <f t="shared" si="1"/>
        <v>1</v>
      </c>
      <c r="E28">
        <f t="shared" si="2"/>
        <v>1</v>
      </c>
      <c r="G28" s="2">
        <f>(MID(A28,1,2))*1</f>
        <v>89</v>
      </c>
      <c r="H28">
        <f t="shared" si="3"/>
        <v>187</v>
      </c>
      <c r="I28">
        <f t="shared" si="4"/>
        <v>7</v>
      </c>
      <c r="K28">
        <f t="shared" si="5"/>
        <v>3</v>
      </c>
      <c r="L28" s="2">
        <f t="shared" si="6"/>
        <v>3</v>
      </c>
      <c r="M28" s="2">
        <f>(MID(A28,11,1))*1</f>
        <v>3</v>
      </c>
      <c r="N28" t="str">
        <f t="shared" si="8"/>
        <v>dobry</v>
      </c>
      <c r="O28" t="str">
        <f t="shared" si="7"/>
        <v>8</v>
      </c>
      <c r="W28" t="str">
        <f>IF(N28="zuy",A28," ")</f>
        <v xml:space="preserve"> </v>
      </c>
    </row>
    <row r="29" spans="1:23">
      <c r="A29" s="2">
        <v>64040919575</v>
      </c>
      <c r="B29" t="str">
        <f t="shared" si="0"/>
        <v>04</v>
      </c>
      <c r="D29" t="str">
        <f t="shared" si="1"/>
        <v>7</v>
      </c>
      <c r="E29">
        <f t="shared" si="2"/>
        <v>1</v>
      </c>
      <c r="G29" s="2">
        <f>(MID(A29,1,2))*1</f>
        <v>64</v>
      </c>
      <c r="H29">
        <f t="shared" si="3"/>
        <v>195</v>
      </c>
      <c r="I29">
        <f t="shared" si="4"/>
        <v>5</v>
      </c>
      <c r="K29">
        <f t="shared" si="5"/>
        <v>5</v>
      </c>
      <c r="L29" s="2">
        <f t="shared" si="6"/>
        <v>5</v>
      </c>
      <c r="M29" s="2">
        <f>(MID(A29,11,1))*1</f>
        <v>5</v>
      </c>
      <c r="N29" t="str">
        <f t="shared" si="8"/>
        <v>dobry</v>
      </c>
      <c r="O29" t="str">
        <f t="shared" si="7"/>
        <v>6</v>
      </c>
      <c r="W29" t="str">
        <f>IF(N29="zuy",A29," ")</f>
        <v xml:space="preserve"> </v>
      </c>
    </row>
    <row r="30" spans="1:23">
      <c r="A30" s="2">
        <v>66100294134</v>
      </c>
      <c r="B30" t="str">
        <f t="shared" si="0"/>
        <v>10</v>
      </c>
      <c r="D30" t="str">
        <f t="shared" si="1"/>
        <v>3</v>
      </c>
      <c r="E30">
        <f t="shared" si="2"/>
        <v>1</v>
      </c>
      <c r="G30" s="2">
        <f>(MID(A30,1,2))*1</f>
        <v>66</v>
      </c>
      <c r="H30">
        <f t="shared" si="3"/>
        <v>146</v>
      </c>
      <c r="I30">
        <f t="shared" si="4"/>
        <v>6</v>
      </c>
      <c r="K30">
        <f t="shared" si="5"/>
        <v>4</v>
      </c>
      <c r="L30" s="2">
        <f t="shared" si="6"/>
        <v>4</v>
      </c>
      <c r="M30" s="2">
        <f>(MID(A30,11,1))*1</f>
        <v>4</v>
      </c>
      <c r="N30" t="str">
        <f t="shared" si="8"/>
        <v>dobry</v>
      </c>
      <c r="O30" t="str">
        <f t="shared" si="7"/>
        <v>6</v>
      </c>
      <c r="W30" t="str">
        <f>IF(N30="zuy",A30," ")</f>
        <v xml:space="preserve"> </v>
      </c>
    </row>
    <row r="31" spans="1:23">
      <c r="A31" s="2">
        <v>63102092944</v>
      </c>
      <c r="B31" t="str">
        <f t="shared" si="0"/>
        <v>10</v>
      </c>
      <c r="D31" t="str">
        <f t="shared" si="1"/>
        <v>4</v>
      </c>
      <c r="E31">
        <f t="shared" si="2"/>
        <v>0</v>
      </c>
      <c r="G31" s="2">
        <f>(MID(A31,1,2))*1</f>
        <v>63</v>
      </c>
      <c r="H31">
        <f t="shared" si="3"/>
        <v>126</v>
      </c>
      <c r="I31">
        <f t="shared" si="4"/>
        <v>6</v>
      </c>
      <c r="K31">
        <f t="shared" si="5"/>
        <v>4</v>
      </c>
      <c r="L31" s="2">
        <f t="shared" si="6"/>
        <v>4</v>
      </c>
      <c r="M31" s="2">
        <f>(MID(A31,11,1))*1</f>
        <v>4</v>
      </c>
      <c r="N31" t="str">
        <f t="shared" si="8"/>
        <v>dobry</v>
      </c>
      <c r="O31" t="str">
        <f t="shared" si="7"/>
        <v>6</v>
      </c>
      <c r="W31" t="str">
        <f>IF(N31="zuy",A31," ")</f>
        <v xml:space="preserve"> </v>
      </c>
    </row>
    <row r="32" spans="1:23">
      <c r="A32" s="2">
        <v>89040205480</v>
      </c>
      <c r="B32" t="str">
        <f t="shared" si="0"/>
        <v>04</v>
      </c>
      <c r="D32" t="str">
        <f t="shared" si="1"/>
        <v>8</v>
      </c>
      <c r="E32">
        <f t="shared" si="2"/>
        <v>0</v>
      </c>
      <c r="G32" s="2">
        <f>(MID(A32,1,2))*1</f>
        <v>89</v>
      </c>
      <c r="H32">
        <f t="shared" si="3"/>
        <v>150</v>
      </c>
      <c r="I32">
        <f t="shared" si="4"/>
        <v>0</v>
      </c>
      <c r="K32">
        <f t="shared" si="5"/>
        <v>10</v>
      </c>
      <c r="L32" s="2">
        <f t="shared" si="6"/>
        <v>0</v>
      </c>
      <c r="M32" s="2">
        <f>(MID(A32,11,1))*1</f>
        <v>0</v>
      </c>
      <c r="N32" t="str">
        <f t="shared" si="8"/>
        <v>dobry</v>
      </c>
      <c r="O32" t="str">
        <f t="shared" si="7"/>
        <v>8</v>
      </c>
      <c r="W32" t="str">
        <f>IF(N32="zuy",A32," ")</f>
        <v xml:space="preserve"> </v>
      </c>
    </row>
    <row r="33" spans="1:23">
      <c r="A33" s="2">
        <v>74123184206</v>
      </c>
      <c r="B33" t="str">
        <f t="shared" si="0"/>
        <v>12</v>
      </c>
      <c r="D33" t="str">
        <f t="shared" si="1"/>
        <v>0</v>
      </c>
      <c r="E33">
        <f t="shared" si="2"/>
        <v>0</v>
      </c>
      <c r="G33" s="2">
        <f>(MID(A33,1,2))*1</f>
        <v>74</v>
      </c>
      <c r="H33">
        <f t="shared" si="3"/>
        <v>144</v>
      </c>
      <c r="I33">
        <f t="shared" si="4"/>
        <v>4</v>
      </c>
      <c r="K33">
        <f t="shared" si="5"/>
        <v>6</v>
      </c>
      <c r="L33" s="2">
        <f t="shared" si="6"/>
        <v>6</v>
      </c>
      <c r="M33" s="2">
        <f>(MID(A33,11,1))*1</f>
        <v>6</v>
      </c>
      <c r="N33" t="str">
        <f t="shared" si="8"/>
        <v>dobry</v>
      </c>
      <c r="O33" t="str">
        <f t="shared" si="7"/>
        <v>7</v>
      </c>
      <c r="W33" t="str">
        <f>IF(N33="zuy",A33," ")</f>
        <v xml:space="preserve"> </v>
      </c>
    </row>
    <row r="34" spans="1:23">
      <c r="A34" s="2">
        <v>88080204509</v>
      </c>
      <c r="B34" t="str">
        <f t="shared" si="0"/>
        <v>08</v>
      </c>
      <c r="D34" t="str">
        <f t="shared" si="1"/>
        <v>0</v>
      </c>
      <c r="E34">
        <f t="shared" si="2"/>
        <v>0</v>
      </c>
      <c r="G34" s="2">
        <f>(MID(A34,1,2))*1</f>
        <v>88</v>
      </c>
      <c r="H34">
        <f t="shared" si="3"/>
        <v>151</v>
      </c>
      <c r="I34">
        <f t="shared" si="4"/>
        <v>1</v>
      </c>
      <c r="K34">
        <f t="shared" si="5"/>
        <v>9</v>
      </c>
      <c r="L34" s="2">
        <f t="shared" si="6"/>
        <v>9</v>
      </c>
      <c r="M34" s="2">
        <f>(MID(A34,11,1))*1</f>
        <v>9</v>
      </c>
      <c r="N34" t="str">
        <f t="shared" si="8"/>
        <v>dobry</v>
      </c>
      <c r="O34" t="str">
        <f t="shared" si="7"/>
        <v>8</v>
      </c>
      <c r="W34" t="str">
        <f>IF(N34="zuy",A34," ")</f>
        <v xml:space="preserve"> </v>
      </c>
    </row>
    <row r="35" spans="1:23">
      <c r="A35" s="2">
        <v>70032057433</v>
      </c>
      <c r="B35" t="str">
        <f t="shared" si="0"/>
        <v>03</v>
      </c>
      <c r="D35" t="str">
        <f t="shared" si="1"/>
        <v>3</v>
      </c>
      <c r="E35">
        <f t="shared" si="2"/>
        <v>1</v>
      </c>
      <c r="G35" s="2">
        <f>(MID(A35,1,2))*1</f>
        <v>70</v>
      </c>
      <c r="H35">
        <f t="shared" si="3"/>
        <v>147</v>
      </c>
      <c r="I35">
        <f t="shared" si="4"/>
        <v>7</v>
      </c>
      <c r="K35">
        <f t="shared" si="5"/>
        <v>3</v>
      </c>
      <c r="L35" s="2">
        <f t="shared" si="6"/>
        <v>3</v>
      </c>
      <c r="M35" s="2">
        <f>(MID(A35,11,1))*1</f>
        <v>3</v>
      </c>
      <c r="N35" t="str">
        <f t="shared" si="8"/>
        <v>dobry</v>
      </c>
      <c r="O35" t="str">
        <f t="shared" si="7"/>
        <v>7</v>
      </c>
      <c r="W35" t="str">
        <f>IF(N35="zuy",A35," ")</f>
        <v xml:space="preserve"> </v>
      </c>
    </row>
    <row r="36" spans="1:23">
      <c r="A36" s="2">
        <v>89081421445</v>
      </c>
      <c r="B36" t="str">
        <f t="shared" si="0"/>
        <v>08</v>
      </c>
      <c r="D36" t="str">
        <f t="shared" si="1"/>
        <v>4</v>
      </c>
      <c r="E36">
        <f t="shared" si="2"/>
        <v>0</v>
      </c>
      <c r="G36" s="2">
        <f>(MID(A36,1,2))*1</f>
        <v>89</v>
      </c>
      <c r="H36">
        <f t="shared" si="3"/>
        <v>159</v>
      </c>
      <c r="I36">
        <f t="shared" si="4"/>
        <v>9</v>
      </c>
      <c r="K36">
        <f t="shared" si="5"/>
        <v>1</v>
      </c>
      <c r="L36" s="2">
        <f t="shared" si="6"/>
        <v>1</v>
      </c>
      <c r="M36" s="2">
        <f>(MID(A36,11,1))*1</f>
        <v>5</v>
      </c>
      <c r="N36" t="str">
        <f t="shared" si="8"/>
        <v>zuy</v>
      </c>
      <c r="O36" t="str">
        <f t="shared" si="7"/>
        <v>8</v>
      </c>
      <c r="W36">
        <f>IF(N36="zuy",A36," ")</f>
        <v>89081421445</v>
      </c>
    </row>
    <row r="37" spans="1:23">
      <c r="A37" s="2">
        <v>66113183995</v>
      </c>
      <c r="B37" t="str">
        <f t="shared" si="0"/>
        <v>11</v>
      </c>
      <c r="D37" t="str">
        <f t="shared" si="1"/>
        <v>9</v>
      </c>
      <c r="E37">
        <f t="shared" si="2"/>
        <v>1</v>
      </c>
      <c r="G37" s="2">
        <f>(MID(A37,1,2))*1</f>
        <v>66</v>
      </c>
      <c r="H37">
        <f t="shared" si="3"/>
        <v>165</v>
      </c>
      <c r="I37">
        <f t="shared" si="4"/>
        <v>5</v>
      </c>
      <c r="K37">
        <f t="shared" si="5"/>
        <v>5</v>
      </c>
      <c r="L37" s="2">
        <f t="shared" si="6"/>
        <v>5</v>
      </c>
      <c r="M37" s="2">
        <f>(MID(A37,11,1))*1</f>
        <v>5</v>
      </c>
      <c r="N37" t="str">
        <f t="shared" si="8"/>
        <v>dobry</v>
      </c>
      <c r="O37" t="str">
        <f t="shared" si="7"/>
        <v>6</v>
      </c>
      <c r="W37" t="str">
        <f>IF(N37="zuy",A37," ")</f>
        <v xml:space="preserve"> </v>
      </c>
    </row>
    <row r="38" spans="1:23">
      <c r="A38" s="2">
        <v>56111161549</v>
      </c>
      <c r="B38" t="str">
        <f t="shared" si="0"/>
        <v>11</v>
      </c>
      <c r="D38" t="str">
        <f t="shared" si="1"/>
        <v>4</v>
      </c>
      <c r="E38">
        <f t="shared" si="2"/>
        <v>0</v>
      </c>
      <c r="G38" s="2">
        <f>(MID(A38,1,2))*1</f>
        <v>56</v>
      </c>
      <c r="H38">
        <f t="shared" si="3"/>
        <v>111</v>
      </c>
      <c r="I38">
        <f t="shared" si="4"/>
        <v>1</v>
      </c>
      <c r="K38">
        <f t="shared" si="5"/>
        <v>9</v>
      </c>
      <c r="L38" s="2">
        <f t="shared" si="6"/>
        <v>9</v>
      </c>
      <c r="M38" s="2">
        <f>(MID(A38,11,1))*1</f>
        <v>9</v>
      </c>
      <c r="N38" t="str">
        <f t="shared" si="8"/>
        <v>dobry</v>
      </c>
      <c r="O38" t="str">
        <f t="shared" si="7"/>
        <v>5</v>
      </c>
      <c r="W38" t="str">
        <f>IF(N38="zuy",A38," ")</f>
        <v xml:space="preserve"> </v>
      </c>
    </row>
    <row r="39" spans="1:23">
      <c r="A39" s="2">
        <v>78103188695</v>
      </c>
      <c r="B39" t="str">
        <f t="shared" si="0"/>
        <v>10</v>
      </c>
      <c r="D39" t="str">
        <f t="shared" si="1"/>
        <v>9</v>
      </c>
      <c r="E39">
        <f t="shared" si="2"/>
        <v>1</v>
      </c>
      <c r="G39" s="2">
        <f>(MID(A39,1,2))*1</f>
        <v>78</v>
      </c>
      <c r="H39">
        <f t="shared" si="3"/>
        <v>205</v>
      </c>
      <c r="I39">
        <f t="shared" si="4"/>
        <v>5</v>
      </c>
      <c r="K39">
        <f t="shared" si="5"/>
        <v>5</v>
      </c>
      <c r="L39" s="2">
        <f t="shared" si="6"/>
        <v>5</v>
      </c>
      <c r="M39" s="2">
        <f>(MID(A39,11,1))*1</f>
        <v>5</v>
      </c>
      <c r="N39" t="str">
        <f t="shared" si="8"/>
        <v>dobry</v>
      </c>
      <c r="O39" t="str">
        <f t="shared" si="7"/>
        <v>7</v>
      </c>
      <c r="W39" t="str">
        <f>IF(N39="zuy",A39," ")</f>
        <v xml:space="preserve"> </v>
      </c>
    </row>
    <row r="40" spans="1:23">
      <c r="A40" s="2">
        <v>88080601948</v>
      </c>
      <c r="B40" t="str">
        <f t="shared" si="0"/>
        <v>08</v>
      </c>
      <c r="D40" t="str">
        <f t="shared" si="1"/>
        <v>4</v>
      </c>
      <c r="E40">
        <f t="shared" si="2"/>
        <v>0</v>
      </c>
      <c r="G40" s="2">
        <f>(MID(A40,1,2))*1</f>
        <v>88</v>
      </c>
      <c r="H40">
        <f t="shared" si="3"/>
        <v>152</v>
      </c>
      <c r="I40">
        <f t="shared" si="4"/>
        <v>2</v>
      </c>
      <c r="K40">
        <f t="shared" si="5"/>
        <v>8</v>
      </c>
      <c r="L40" s="2">
        <f t="shared" si="6"/>
        <v>8</v>
      </c>
      <c r="M40" s="2">
        <f>(MID(A40,11,1))*1</f>
        <v>8</v>
      </c>
      <c r="N40" t="str">
        <f t="shared" si="8"/>
        <v>dobry</v>
      </c>
      <c r="O40" t="str">
        <f t="shared" si="7"/>
        <v>8</v>
      </c>
      <c r="W40" t="str">
        <f>IF(N40="zuy",A40," ")</f>
        <v xml:space="preserve"> </v>
      </c>
    </row>
    <row r="41" spans="1:23">
      <c r="A41" s="2">
        <v>71093058856</v>
      </c>
      <c r="B41" t="str">
        <f t="shared" si="0"/>
        <v>09</v>
      </c>
      <c r="D41" t="str">
        <f t="shared" si="1"/>
        <v>5</v>
      </c>
      <c r="E41">
        <f t="shared" si="2"/>
        <v>1</v>
      </c>
      <c r="G41" s="2">
        <f>(MID(A41,1,2))*1</f>
        <v>71</v>
      </c>
      <c r="H41">
        <f t="shared" si="3"/>
        <v>224</v>
      </c>
      <c r="I41">
        <f t="shared" si="4"/>
        <v>4</v>
      </c>
      <c r="K41">
        <f t="shared" si="5"/>
        <v>6</v>
      </c>
      <c r="L41" s="2">
        <f t="shared" si="6"/>
        <v>6</v>
      </c>
      <c r="M41" s="2">
        <f>(MID(A41,11,1))*1</f>
        <v>6</v>
      </c>
      <c r="N41" t="str">
        <f t="shared" si="8"/>
        <v>dobry</v>
      </c>
      <c r="O41" t="str">
        <f t="shared" si="7"/>
        <v>7</v>
      </c>
      <c r="W41" t="str">
        <f>IF(N41="zuy",A41," ")</f>
        <v xml:space="preserve"> </v>
      </c>
    </row>
    <row r="42" spans="1:23">
      <c r="A42" s="2">
        <v>64022301455</v>
      </c>
      <c r="B42" t="str">
        <f t="shared" si="0"/>
        <v>02</v>
      </c>
      <c r="D42" t="str">
        <f t="shared" si="1"/>
        <v>5</v>
      </c>
      <c r="E42">
        <f t="shared" si="2"/>
        <v>1</v>
      </c>
      <c r="G42" s="2">
        <f>(MID(A42,1,2))*1</f>
        <v>64</v>
      </c>
      <c r="H42">
        <f t="shared" si="3"/>
        <v>75</v>
      </c>
      <c r="I42">
        <f t="shared" si="4"/>
        <v>5</v>
      </c>
      <c r="K42">
        <f t="shared" si="5"/>
        <v>5</v>
      </c>
      <c r="L42" s="2">
        <f t="shared" si="6"/>
        <v>5</v>
      </c>
      <c r="M42" s="2">
        <f>(MID(A42,11,1))*1</f>
        <v>5</v>
      </c>
      <c r="N42" t="str">
        <f t="shared" si="8"/>
        <v>dobry</v>
      </c>
      <c r="O42" t="str">
        <f t="shared" si="7"/>
        <v>6</v>
      </c>
      <c r="W42" t="str">
        <f>IF(N42="zuy",A42," ")</f>
        <v xml:space="preserve"> </v>
      </c>
    </row>
    <row r="43" spans="1:23">
      <c r="A43" s="2">
        <v>65102086116</v>
      </c>
      <c r="B43" t="str">
        <f t="shared" si="0"/>
        <v>10</v>
      </c>
      <c r="D43" t="str">
        <f t="shared" si="1"/>
        <v>1</v>
      </c>
      <c r="E43">
        <f t="shared" si="2"/>
        <v>1</v>
      </c>
      <c r="G43" s="2">
        <f>(MID(A43,1,2))*1</f>
        <v>65</v>
      </c>
      <c r="H43">
        <f t="shared" si="3"/>
        <v>144</v>
      </c>
      <c r="I43">
        <f t="shared" si="4"/>
        <v>4</v>
      </c>
      <c r="K43">
        <f t="shared" si="5"/>
        <v>6</v>
      </c>
      <c r="L43" s="2">
        <f t="shared" si="6"/>
        <v>6</v>
      </c>
      <c r="M43" s="2">
        <f>(MID(A43,11,1))*1</f>
        <v>6</v>
      </c>
      <c r="N43" t="str">
        <f t="shared" si="8"/>
        <v>dobry</v>
      </c>
      <c r="O43" t="str">
        <f t="shared" si="7"/>
        <v>6</v>
      </c>
      <c r="W43" t="str">
        <f>IF(N43="zuy",A43," ")</f>
        <v xml:space="preserve"> </v>
      </c>
    </row>
    <row r="44" spans="1:23">
      <c r="A44" s="2">
        <v>68112117597</v>
      </c>
      <c r="B44" t="str">
        <f t="shared" si="0"/>
        <v>11</v>
      </c>
      <c r="D44" t="str">
        <f t="shared" si="1"/>
        <v>9</v>
      </c>
      <c r="E44">
        <f t="shared" si="2"/>
        <v>1</v>
      </c>
      <c r="G44" s="2">
        <f>(MID(A44,1,2))*1</f>
        <v>68</v>
      </c>
      <c r="H44">
        <f t="shared" si="3"/>
        <v>153</v>
      </c>
      <c r="I44">
        <f t="shared" si="4"/>
        <v>3</v>
      </c>
      <c r="K44">
        <f t="shared" si="5"/>
        <v>7</v>
      </c>
      <c r="L44" s="2">
        <f t="shared" si="6"/>
        <v>7</v>
      </c>
      <c r="M44" s="2">
        <f>(MID(A44,11,1))*1</f>
        <v>7</v>
      </c>
      <c r="N44" t="str">
        <f t="shared" si="8"/>
        <v>dobry</v>
      </c>
      <c r="O44" t="str">
        <f t="shared" si="7"/>
        <v>6</v>
      </c>
      <c r="W44" t="str">
        <f>IF(N44="zuy",A44," ")</f>
        <v xml:space="preserve"> </v>
      </c>
    </row>
    <row r="45" spans="1:23">
      <c r="A45" s="2">
        <v>70101195486</v>
      </c>
      <c r="B45" t="str">
        <f t="shared" si="0"/>
        <v>10</v>
      </c>
      <c r="D45" t="str">
        <f t="shared" si="1"/>
        <v>8</v>
      </c>
      <c r="E45">
        <f t="shared" si="2"/>
        <v>0</v>
      </c>
      <c r="G45" s="2">
        <f>(MID(A45,1,2))*1</f>
        <v>70</v>
      </c>
      <c r="H45">
        <f t="shared" si="3"/>
        <v>154</v>
      </c>
      <c r="I45">
        <f t="shared" si="4"/>
        <v>4</v>
      </c>
      <c r="K45">
        <f t="shared" si="5"/>
        <v>6</v>
      </c>
      <c r="L45" s="2">
        <f t="shared" si="6"/>
        <v>6</v>
      </c>
      <c r="M45" s="2">
        <f>(MID(A45,11,1))*1</f>
        <v>6</v>
      </c>
      <c r="N45" t="str">
        <f t="shared" si="8"/>
        <v>dobry</v>
      </c>
      <c r="O45" t="str">
        <f t="shared" si="7"/>
        <v>7</v>
      </c>
      <c r="W45" t="str">
        <f>IF(N45="zuy",A45," ")</f>
        <v xml:space="preserve"> </v>
      </c>
    </row>
    <row r="46" spans="1:23">
      <c r="A46" s="2">
        <v>77111084850</v>
      </c>
      <c r="B46" t="str">
        <f t="shared" si="0"/>
        <v>11</v>
      </c>
      <c r="D46" t="str">
        <f t="shared" si="1"/>
        <v>5</v>
      </c>
      <c r="E46">
        <f t="shared" si="2"/>
        <v>1</v>
      </c>
      <c r="G46" s="2">
        <f>(MID(A46,1,2))*1</f>
        <v>77</v>
      </c>
      <c r="H46">
        <f t="shared" si="3"/>
        <v>160</v>
      </c>
      <c r="I46">
        <f t="shared" si="4"/>
        <v>0</v>
      </c>
      <c r="K46">
        <f t="shared" si="5"/>
        <v>10</v>
      </c>
      <c r="L46" s="2">
        <f t="shared" si="6"/>
        <v>0</v>
      </c>
      <c r="M46" s="2">
        <f>(MID(A46,11,1))*1</f>
        <v>0</v>
      </c>
      <c r="N46" t="str">
        <f t="shared" si="8"/>
        <v>dobry</v>
      </c>
      <c r="O46" t="str">
        <f t="shared" si="7"/>
        <v>7</v>
      </c>
      <c r="W46" t="str">
        <f>IF(N46="zuy",A46," ")</f>
        <v xml:space="preserve"> </v>
      </c>
    </row>
    <row r="47" spans="1:23">
      <c r="A47" s="2">
        <v>78123189018</v>
      </c>
      <c r="B47" t="str">
        <f t="shared" si="0"/>
        <v>12</v>
      </c>
      <c r="D47" t="str">
        <f t="shared" si="1"/>
        <v>1</v>
      </c>
      <c r="E47">
        <f t="shared" si="2"/>
        <v>1</v>
      </c>
      <c r="G47" s="2">
        <f>(MID(A47,1,2))*1</f>
        <v>78</v>
      </c>
      <c r="H47">
        <f t="shared" si="3"/>
        <v>202</v>
      </c>
      <c r="I47">
        <f t="shared" si="4"/>
        <v>2</v>
      </c>
      <c r="K47">
        <f t="shared" si="5"/>
        <v>8</v>
      </c>
      <c r="L47" s="2">
        <f t="shared" si="6"/>
        <v>8</v>
      </c>
      <c r="M47" s="2">
        <f>(MID(A47,11,1))*1</f>
        <v>8</v>
      </c>
      <c r="N47" t="str">
        <f t="shared" si="8"/>
        <v>dobry</v>
      </c>
      <c r="O47" t="str">
        <f t="shared" si="7"/>
        <v>7</v>
      </c>
      <c r="W47" t="str">
        <f>IF(N47="zuy",A47," ")</f>
        <v xml:space="preserve"> </v>
      </c>
    </row>
    <row r="48" spans="1:23">
      <c r="A48" s="2">
        <v>79110673709</v>
      </c>
      <c r="B48" t="str">
        <f t="shared" si="0"/>
        <v>11</v>
      </c>
      <c r="D48" t="str">
        <f t="shared" si="1"/>
        <v>0</v>
      </c>
      <c r="E48">
        <f t="shared" si="2"/>
        <v>0</v>
      </c>
      <c r="G48" s="2">
        <f>(MID(A48,1,2))*1</f>
        <v>79</v>
      </c>
      <c r="H48">
        <f t="shared" si="3"/>
        <v>151</v>
      </c>
      <c r="I48">
        <f t="shared" si="4"/>
        <v>1</v>
      </c>
      <c r="K48">
        <f t="shared" si="5"/>
        <v>9</v>
      </c>
      <c r="L48" s="2">
        <f t="shared" si="6"/>
        <v>9</v>
      </c>
      <c r="M48" s="2">
        <f>(MID(A48,11,1))*1</f>
        <v>9</v>
      </c>
      <c r="N48" t="str">
        <f t="shared" si="8"/>
        <v>dobry</v>
      </c>
      <c r="O48" t="str">
        <f t="shared" si="7"/>
        <v>7</v>
      </c>
      <c r="W48" t="str">
        <f>IF(N48="zuy",A48," ")</f>
        <v xml:space="preserve"> </v>
      </c>
    </row>
    <row r="49" spans="1:23">
      <c r="A49" s="2">
        <v>74120284541</v>
      </c>
      <c r="B49" t="str">
        <f t="shared" si="0"/>
        <v>12</v>
      </c>
      <c r="D49" t="str">
        <f t="shared" si="1"/>
        <v>4</v>
      </c>
      <c r="E49">
        <f t="shared" si="2"/>
        <v>0</v>
      </c>
      <c r="G49" s="2">
        <f>(MID(A49,1,2))*1</f>
        <v>74</v>
      </c>
      <c r="H49">
        <f t="shared" si="3"/>
        <v>159</v>
      </c>
      <c r="I49">
        <f t="shared" si="4"/>
        <v>9</v>
      </c>
      <c r="K49">
        <f t="shared" si="5"/>
        <v>1</v>
      </c>
      <c r="L49" s="2">
        <f t="shared" si="6"/>
        <v>1</v>
      </c>
      <c r="M49" s="2">
        <f>(MID(A49,11,1))*1</f>
        <v>1</v>
      </c>
      <c r="N49" t="str">
        <f t="shared" si="8"/>
        <v>dobry</v>
      </c>
      <c r="O49" t="str">
        <f t="shared" si="7"/>
        <v>7</v>
      </c>
      <c r="W49" t="str">
        <f>IF(N49="zuy",A49," ")</f>
        <v xml:space="preserve"> </v>
      </c>
    </row>
    <row r="50" spans="1:23">
      <c r="A50" s="2">
        <v>89082179879</v>
      </c>
      <c r="B50" t="str">
        <f t="shared" si="0"/>
        <v>08</v>
      </c>
      <c r="D50" t="str">
        <f t="shared" si="1"/>
        <v>7</v>
      </c>
      <c r="E50">
        <f t="shared" si="2"/>
        <v>1</v>
      </c>
      <c r="G50" s="2">
        <f>(MID(A50,1,2))*1</f>
        <v>89</v>
      </c>
      <c r="H50">
        <f t="shared" si="3"/>
        <v>271</v>
      </c>
      <c r="I50">
        <f t="shared" si="4"/>
        <v>1</v>
      </c>
      <c r="K50">
        <f t="shared" si="5"/>
        <v>9</v>
      </c>
      <c r="L50" s="2">
        <f t="shared" si="6"/>
        <v>9</v>
      </c>
      <c r="M50" s="2">
        <f>(MID(A50,11,1))*1</f>
        <v>9</v>
      </c>
      <c r="N50" t="str">
        <f t="shared" si="8"/>
        <v>dobry</v>
      </c>
      <c r="O50" t="str">
        <f t="shared" si="7"/>
        <v>8</v>
      </c>
      <c r="W50" t="str">
        <f>IF(N50="zuy",A50," ")</f>
        <v xml:space="preserve"> </v>
      </c>
    </row>
    <row r="51" spans="1:23">
      <c r="A51" s="2">
        <v>86070630583</v>
      </c>
      <c r="B51" t="str">
        <f t="shared" si="0"/>
        <v>07</v>
      </c>
      <c r="D51" t="str">
        <f t="shared" si="1"/>
        <v>8</v>
      </c>
      <c r="E51">
        <f t="shared" si="2"/>
        <v>0</v>
      </c>
      <c r="G51" s="2">
        <f>(MID(A51,1,2))*1</f>
        <v>86</v>
      </c>
      <c r="H51">
        <f t="shared" si="3"/>
        <v>157</v>
      </c>
      <c r="I51">
        <f t="shared" si="4"/>
        <v>7</v>
      </c>
      <c r="K51">
        <f t="shared" si="5"/>
        <v>3</v>
      </c>
      <c r="L51" s="2">
        <f t="shared" si="6"/>
        <v>3</v>
      </c>
      <c r="M51" s="2">
        <f>(MID(A51,11,1))*1</f>
        <v>3</v>
      </c>
      <c r="N51" t="str">
        <f t="shared" si="8"/>
        <v>dobry</v>
      </c>
      <c r="O51" t="str">
        <f t="shared" si="7"/>
        <v>8</v>
      </c>
      <c r="W51" t="str">
        <f>IF(N51="zuy",A51," ")</f>
        <v xml:space="preserve"> </v>
      </c>
    </row>
    <row r="52" spans="1:23">
      <c r="A52" s="2">
        <v>63122755182</v>
      </c>
      <c r="B52" t="str">
        <f t="shared" si="0"/>
        <v>12</v>
      </c>
      <c r="D52" t="str">
        <f t="shared" si="1"/>
        <v>8</v>
      </c>
      <c r="E52">
        <f t="shared" si="2"/>
        <v>0</v>
      </c>
      <c r="G52" s="2">
        <f>(MID(A52,1,2))*1</f>
        <v>63</v>
      </c>
      <c r="H52">
        <f t="shared" si="3"/>
        <v>168</v>
      </c>
      <c r="I52">
        <f t="shared" si="4"/>
        <v>8</v>
      </c>
      <c r="K52">
        <f t="shared" si="5"/>
        <v>2</v>
      </c>
      <c r="L52" s="2">
        <f t="shared" si="6"/>
        <v>2</v>
      </c>
      <c r="M52" s="2">
        <f>(MID(A52,11,1))*1</f>
        <v>2</v>
      </c>
      <c r="N52" t="str">
        <f t="shared" si="8"/>
        <v>dobry</v>
      </c>
      <c r="O52" t="str">
        <f t="shared" si="7"/>
        <v>6</v>
      </c>
      <c r="W52" t="str">
        <f>IF(N52="zuy",A52," ")</f>
        <v xml:space="preserve"> </v>
      </c>
    </row>
    <row r="53" spans="1:23">
      <c r="A53" s="2">
        <v>90112004373</v>
      </c>
      <c r="B53" t="str">
        <f t="shared" si="0"/>
        <v>11</v>
      </c>
      <c r="D53" t="str">
        <f t="shared" si="1"/>
        <v>7</v>
      </c>
      <c r="E53">
        <f t="shared" si="2"/>
        <v>1</v>
      </c>
      <c r="G53" s="2">
        <f>(MID(A53,1,2))*1</f>
        <v>90</v>
      </c>
      <c r="H53">
        <f t="shared" si="3"/>
        <v>87</v>
      </c>
      <c r="I53">
        <f t="shared" si="4"/>
        <v>7</v>
      </c>
      <c r="K53">
        <f t="shared" si="5"/>
        <v>3</v>
      </c>
      <c r="L53" s="2">
        <f t="shared" si="6"/>
        <v>3</v>
      </c>
      <c r="M53" s="2">
        <f>(MID(A53,11,1))*1</f>
        <v>3</v>
      </c>
      <c r="N53" t="str">
        <f t="shared" si="8"/>
        <v>dobry</v>
      </c>
      <c r="O53" t="str">
        <f t="shared" si="7"/>
        <v>9</v>
      </c>
      <c r="W53" t="str">
        <f>IF(N53="zuy",A53," ")</f>
        <v xml:space="preserve"> </v>
      </c>
    </row>
    <row r="54" spans="1:23">
      <c r="A54" s="2">
        <v>54043010088</v>
      </c>
      <c r="B54" t="str">
        <f t="shared" si="0"/>
        <v>04</v>
      </c>
      <c r="D54" t="str">
        <f t="shared" si="1"/>
        <v>8</v>
      </c>
      <c r="E54">
        <f t="shared" si="2"/>
        <v>0</v>
      </c>
      <c r="G54" s="2">
        <f>(MID(A54,1,2))*1</f>
        <v>54</v>
      </c>
      <c r="H54">
        <f t="shared" si="3"/>
        <v>87</v>
      </c>
      <c r="I54">
        <f t="shared" si="4"/>
        <v>7</v>
      </c>
      <c r="K54">
        <f t="shared" si="5"/>
        <v>3</v>
      </c>
      <c r="L54" s="2">
        <f t="shared" si="6"/>
        <v>3</v>
      </c>
      <c r="M54" s="2">
        <f>(MID(A54,11,1))*1</f>
        <v>8</v>
      </c>
      <c r="N54" t="str">
        <f t="shared" si="8"/>
        <v>zuy</v>
      </c>
      <c r="O54" t="str">
        <f t="shared" si="7"/>
        <v>5</v>
      </c>
      <c r="W54">
        <f>IF(N54="zuy",A54," ")</f>
        <v>54043010088</v>
      </c>
    </row>
    <row r="55" spans="1:23">
      <c r="A55" s="2">
        <v>69122174118</v>
      </c>
      <c r="B55" t="str">
        <f t="shared" si="0"/>
        <v>12</v>
      </c>
      <c r="D55" t="str">
        <f t="shared" si="1"/>
        <v>1</v>
      </c>
      <c r="E55">
        <f t="shared" si="2"/>
        <v>1</v>
      </c>
      <c r="G55" s="2">
        <f>(MID(A55,1,2))*1</f>
        <v>69</v>
      </c>
      <c r="H55">
        <f t="shared" si="3"/>
        <v>152</v>
      </c>
      <c r="I55">
        <f t="shared" si="4"/>
        <v>2</v>
      </c>
      <c r="K55">
        <f t="shared" si="5"/>
        <v>8</v>
      </c>
      <c r="L55" s="2">
        <f t="shared" si="6"/>
        <v>8</v>
      </c>
      <c r="M55" s="2">
        <f>(MID(A55,11,1))*1</f>
        <v>8</v>
      </c>
      <c r="N55" t="str">
        <f t="shared" si="8"/>
        <v>dobry</v>
      </c>
      <c r="O55" t="str">
        <f t="shared" si="7"/>
        <v>6</v>
      </c>
      <c r="W55" t="str">
        <f>IF(N55="zuy",A55," ")</f>
        <v xml:space="preserve"> </v>
      </c>
    </row>
    <row r="56" spans="1:23">
      <c r="A56" s="2">
        <v>84051294894</v>
      </c>
      <c r="B56" t="str">
        <f t="shared" si="0"/>
        <v>05</v>
      </c>
      <c r="D56" t="str">
        <f t="shared" si="1"/>
        <v>9</v>
      </c>
      <c r="E56">
        <f t="shared" si="2"/>
        <v>1</v>
      </c>
      <c r="G56" s="2">
        <f>(MID(A56,1,2))*1</f>
        <v>84</v>
      </c>
      <c r="H56">
        <f t="shared" si="3"/>
        <v>206</v>
      </c>
      <c r="I56">
        <f t="shared" si="4"/>
        <v>6</v>
      </c>
      <c r="K56">
        <f t="shared" si="5"/>
        <v>4</v>
      </c>
      <c r="L56" s="2">
        <f t="shared" si="6"/>
        <v>4</v>
      </c>
      <c r="M56" s="2">
        <f>(MID(A56,11,1))*1</f>
        <v>4</v>
      </c>
      <c r="N56" t="str">
        <f t="shared" si="8"/>
        <v>dobry</v>
      </c>
      <c r="O56" t="str">
        <f t="shared" si="7"/>
        <v>8</v>
      </c>
      <c r="W56" t="str">
        <f>IF(N56="zuy",A56," ")</f>
        <v xml:space="preserve"> </v>
      </c>
    </row>
    <row r="57" spans="1:23">
      <c r="A57" s="2">
        <v>66111176164</v>
      </c>
      <c r="B57" t="str">
        <f t="shared" si="0"/>
        <v>11</v>
      </c>
      <c r="D57" t="str">
        <f t="shared" si="1"/>
        <v>6</v>
      </c>
      <c r="E57">
        <f t="shared" si="2"/>
        <v>0</v>
      </c>
      <c r="G57" s="2">
        <f>(MID(A57,1,2))*1</f>
        <v>66</v>
      </c>
      <c r="H57">
        <f t="shared" si="3"/>
        <v>166</v>
      </c>
      <c r="I57">
        <f t="shared" si="4"/>
        <v>6</v>
      </c>
      <c r="K57">
        <f t="shared" si="5"/>
        <v>4</v>
      </c>
      <c r="L57" s="2">
        <f t="shared" si="6"/>
        <v>4</v>
      </c>
      <c r="M57" s="2">
        <f>(MID(A57,11,1))*1</f>
        <v>4</v>
      </c>
      <c r="N57" t="str">
        <f t="shared" si="8"/>
        <v>dobry</v>
      </c>
      <c r="O57" t="str">
        <f t="shared" si="7"/>
        <v>6</v>
      </c>
      <c r="W57" t="str">
        <f>IF(N57="zuy",A57," ")</f>
        <v xml:space="preserve"> </v>
      </c>
    </row>
    <row r="58" spans="1:23">
      <c r="A58" s="2">
        <v>71112677514</v>
      </c>
      <c r="B58" t="str">
        <f t="shared" si="0"/>
        <v>11</v>
      </c>
      <c r="D58" t="str">
        <f t="shared" si="1"/>
        <v>1</v>
      </c>
      <c r="E58">
        <f t="shared" si="2"/>
        <v>1</v>
      </c>
      <c r="G58" s="2">
        <f>(MID(A58,1,2))*1</f>
        <v>71</v>
      </c>
      <c r="H58">
        <f t="shared" si="3"/>
        <v>166</v>
      </c>
      <c r="I58">
        <f t="shared" si="4"/>
        <v>6</v>
      </c>
      <c r="K58">
        <f t="shared" si="5"/>
        <v>4</v>
      </c>
      <c r="L58" s="2">
        <f t="shared" si="6"/>
        <v>4</v>
      </c>
      <c r="M58" s="2">
        <f>(MID(A58,11,1))*1</f>
        <v>4</v>
      </c>
      <c r="N58" t="str">
        <f t="shared" si="8"/>
        <v>dobry</v>
      </c>
      <c r="O58" t="str">
        <f t="shared" si="7"/>
        <v>7</v>
      </c>
      <c r="W58" t="str">
        <f>IF(N58="zuy",A58," ")</f>
        <v xml:space="preserve"> </v>
      </c>
    </row>
    <row r="59" spans="1:23">
      <c r="A59" s="2">
        <v>89040633348</v>
      </c>
      <c r="B59" t="str">
        <f t="shared" si="0"/>
        <v>04</v>
      </c>
      <c r="D59" t="str">
        <f t="shared" si="1"/>
        <v>4</v>
      </c>
      <c r="E59">
        <f t="shared" si="2"/>
        <v>0</v>
      </c>
      <c r="G59" s="2">
        <f>(MID(A59,1,2))*1</f>
        <v>89</v>
      </c>
      <c r="H59">
        <f t="shared" si="3"/>
        <v>152</v>
      </c>
      <c r="I59">
        <f t="shared" si="4"/>
        <v>2</v>
      </c>
      <c r="K59">
        <f t="shared" si="5"/>
        <v>8</v>
      </c>
      <c r="L59" s="2">
        <f t="shared" si="6"/>
        <v>8</v>
      </c>
      <c r="M59" s="2">
        <f>(MID(A59,11,1))*1</f>
        <v>8</v>
      </c>
      <c r="N59" t="str">
        <f t="shared" si="8"/>
        <v>dobry</v>
      </c>
      <c r="O59" t="str">
        <f t="shared" si="7"/>
        <v>8</v>
      </c>
      <c r="W59" t="str">
        <f>IF(N59="zuy",A59," ")</f>
        <v xml:space="preserve"> </v>
      </c>
    </row>
    <row r="60" spans="1:23">
      <c r="A60" s="2">
        <v>90053120136</v>
      </c>
      <c r="B60" t="str">
        <f t="shared" si="0"/>
        <v>05</v>
      </c>
      <c r="D60" t="str">
        <f t="shared" si="1"/>
        <v>3</v>
      </c>
      <c r="E60">
        <f t="shared" si="2"/>
        <v>1</v>
      </c>
      <c r="G60" s="2">
        <f>(MID(A60,1,2))*1</f>
        <v>90</v>
      </c>
      <c r="H60">
        <f t="shared" si="3"/>
        <v>84</v>
      </c>
      <c r="I60">
        <f t="shared" si="4"/>
        <v>4</v>
      </c>
      <c r="K60">
        <f t="shared" si="5"/>
        <v>6</v>
      </c>
      <c r="L60" s="2">
        <f t="shared" si="6"/>
        <v>6</v>
      </c>
      <c r="M60" s="2">
        <f>(MID(A60,11,1))*1</f>
        <v>6</v>
      </c>
      <c r="N60" t="str">
        <f t="shared" si="8"/>
        <v>dobry</v>
      </c>
      <c r="O60" t="str">
        <f t="shared" si="7"/>
        <v>9</v>
      </c>
      <c r="W60" t="str">
        <f>IF(N60="zuy",A60," ")</f>
        <v xml:space="preserve"> </v>
      </c>
    </row>
    <row r="61" spans="1:23">
      <c r="A61" s="2">
        <v>75123199317</v>
      </c>
      <c r="B61" t="str">
        <f t="shared" si="0"/>
        <v>12</v>
      </c>
      <c r="D61" t="str">
        <f t="shared" si="1"/>
        <v>1</v>
      </c>
      <c r="E61">
        <f t="shared" si="2"/>
        <v>1</v>
      </c>
      <c r="G61" s="2">
        <f>(MID(A61,1,2))*1</f>
        <v>75</v>
      </c>
      <c r="H61">
        <f t="shared" si="3"/>
        <v>203</v>
      </c>
      <c r="I61">
        <f t="shared" si="4"/>
        <v>3</v>
      </c>
      <c r="K61">
        <f t="shared" si="5"/>
        <v>7</v>
      </c>
      <c r="L61" s="2">
        <f t="shared" si="6"/>
        <v>7</v>
      </c>
      <c r="M61" s="2">
        <f>(MID(A61,11,1))*1</f>
        <v>7</v>
      </c>
      <c r="N61" t="str">
        <f t="shared" si="8"/>
        <v>dobry</v>
      </c>
      <c r="O61" t="str">
        <f t="shared" si="7"/>
        <v>7</v>
      </c>
      <c r="W61" t="str">
        <f>IF(N61="zuy",A61," ")</f>
        <v xml:space="preserve"> </v>
      </c>
    </row>
    <row r="62" spans="1:23">
      <c r="A62" s="2">
        <v>73112328551</v>
      </c>
      <c r="B62" t="str">
        <f t="shared" si="0"/>
        <v>11</v>
      </c>
      <c r="D62" t="str">
        <f t="shared" si="1"/>
        <v>5</v>
      </c>
      <c r="E62">
        <f t="shared" si="2"/>
        <v>1</v>
      </c>
      <c r="G62" s="2">
        <f>(MID(A62,1,2))*1</f>
        <v>73</v>
      </c>
      <c r="H62">
        <f t="shared" si="3"/>
        <v>149</v>
      </c>
      <c r="I62">
        <f t="shared" si="4"/>
        <v>9</v>
      </c>
      <c r="K62">
        <f t="shared" si="5"/>
        <v>1</v>
      </c>
      <c r="L62" s="2">
        <f t="shared" si="6"/>
        <v>1</v>
      </c>
      <c r="M62" s="2">
        <f>(MID(A62,11,1))*1</f>
        <v>1</v>
      </c>
      <c r="N62" t="str">
        <f t="shared" si="8"/>
        <v>dobry</v>
      </c>
      <c r="O62" t="str">
        <f t="shared" si="7"/>
        <v>7</v>
      </c>
      <c r="W62" t="str">
        <f>IF(N62="zuy",A62," ")</f>
        <v xml:space="preserve"> </v>
      </c>
    </row>
    <row r="63" spans="1:23">
      <c r="A63" s="2">
        <v>85031079443</v>
      </c>
      <c r="B63" t="str">
        <f t="shared" si="0"/>
        <v>03</v>
      </c>
      <c r="D63" t="str">
        <f t="shared" si="1"/>
        <v>4</v>
      </c>
      <c r="E63">
        <f t="shared" si="2"/>
        <v>0</v>
      </c>
      <c r="G63" s="2">
        <f>(MID(A63,1,2))*1</f>
        <v>85</v>
      </c>
      <c r="H63">
        <f t="shared" si="3"/>
        <v>197</v>
      </c>
      <c r="I63">
        <f t="shared" si="4"/>
        <v>7</v>
      </c>
      <c r="K63">
        <f t="shared" si="5"/>
        <v>3</v>
      </c>
      <c r="L63" s="2">
        <f t="shared" si="6"/>
        <v>3</v>
      </c>
      <c r="M63" s="2">
        <f>(MID(A63,11,1))*1</f>
        <v>3</v>
      </c>
      <c r="N63" t="str">
        <f t="shared" si="8"/>
        <v>dobry</v>
      </c>
      <c r="O63" t="str">
        <f t="shared" si="7"/>
        <v>8</v>
      </c>
      <c r="W63" t="str">
        <f>IF(N63="zuy",A63," ")</f>
        <v xml:space="preserve"> </v>
      </c>
    </row>
    <row r="64" spans="1:23">
      <c r="A64" s="2">
        <v>85052568643</v>
      </c>
      <c r="B64" t="str">
        <f t="shared" si="0"/>
        <v>05</v>
      </c>
      <c r="D64" t="str">
        <f t="shared" si="1"/>
        <v>4</v>
      </c>
      <c r="E64">
        <f t="shared" si="2"/>
        <v>0</v>
      </c>
      <c r="G64" s="2">
        <f>(MID(A64,1,2))*1</f>
        <v>85</v>
      </c>
      <c r="H64">
        <f t="shared" si="3"/>
        <v>217</v>
      </c>
      <c r="I64">
        <f t="shared" si="4"/>
        <v>7</v>
      </c>
      <c r="K64">
        <f t="shared" si="5"/>
        <v>3</v>
      </c>
      <c r="L64" s="2">
        <f t="shared" si="6"/>
        <v>3</v>
      </c>
      <c r="M64" s="2">
        <f>(MID(A64,11,1))*1</f>
        <v>3</v>
      </c>
      <c r="N64" t="str">
        <f t="shared" si="8"/>
        <v>dobry</v>
      </c>
      <c r="O64" t="str">
        <f t="shared" si="7"/>
        <v>8</v>
      </c>
      <c r="W64" t="str">
        <f>IF(N64="zuy",A64," ")</f>
        <v xml:space="preserve"> </v>
      </c>
    </row>
    <row r="65" spans="1:23">
      <c r="A65" s="2">
        <v>55022153432</v>
      </c>
      <c r="B65" t="str">
        <f t="shared" si="0"/>
        <v>02</v>
      </c>
      <c r="D65" t="str">
        <f t="shared" si="1"/>
        <v>3</v>
      </c>
      <c r="E65">
        <f t="shared" si="2"/>
        <v>1</v>
      </c>
      <c r="G65" s="2">
        <f>(MID(A65,1,2))*1</f>
        <v>55</v>
      </c>
      <c r="H65">
        <f t="shared" si="3"/>
        <v>118</v>
      </c>
      <c r="I65">
        <f t="shared" si="4"/>
        <v>8</v>
      </c>
      <c r="K65">
        <f t="shared" si="5"/>
        <v>2</v>
      </c>
      <c r="L65" s="2">
        <f t="shared" si="6"/>
        <v>2</v>
      </c>
      <c r="M65" s="2">
        <f>(MID(A65,11,1))*1</f>
        <v>2</v>
      </c>
      <c r="N65" t="str">
        <f t="shared" si="8"/>
        <v>dobry</v>
      </c>
      <c r="O65" t="str">
        <f t="shared" si="7"/>
        <v>5</v>
      </c>
      <c r="W65" t="str">
        <f>IF(N65="zuy",A65," ")</f>
        <v xml:space="preserve"> </v>
      </c>
    </row>
    <row r="66" spans="1:23">
      <c r="A66" s="2">
        <v>83041947282</v>
      </c>
      <c r="B66" t="str">
        <f t="shared" ref="B66:B129" si="9">MID(A66,3,2)</f>
        <v>04</v>
      </c>
      <c r="D66" t="str">
        <f t="shared" ref="D66:D129" si="10">MID(A66,10,1)</f>
        <v>8</v>
      </c>
      <c r="E66">
        <f t="shared" ref="E66:E129" si="11">MOD(D66,2)</f>
        <v>0</v>
      </c>
      <c r="G66" s="2">
        <f>(MID(A66,1,2))*1</f>
        <v>83</v>
      </c>
      <c r="H66">
        <f t="shared" ref="H66:H129" si="12">MID(A66,1,1)*1+MID(A66,2,1)*3+MID(A66,3,1)*7+MID(A66,4,1)*9+MID(A66,5,1)*1+MID(A66,6,1)*3+MID(A66,7,1)*7+MID(A66,8,1)*9+MID(A66,9,1)*1+MID(A66,10,1)*3</f>
        <v>198</v>
      </c>
      <c r="I66">
        <f t="shared" ref="I66:I129" si="13">MOD(H66,10)</f>
        <v>8</v>
      </c>
      <c r="K66">
        <f t="shared" ref="K66:K129" si="14">10-I66</f>
        <v>2</v>
      </c>
      <c r="L66" s="2">
        <f t="shared" ref="L66:L129" si="15">IF(K66=10,0,K66)</f>
        <v>2</v>
      </c>
      <c r="M66" s="2">
        <f>(MID(A66,11,1))*1</f>
        <v>2</v>
      </c>
      <c r="N66" t="str">
        <f t="shared" si="8"/>
        <v>dobry</v>
      </c>
      <c r="O66" t="str">
        <f t="shared" ref="O66:O129" si="16">MID(A66,1,1)</f>
        <v>8</v>
      </c>
      <c r="W66" t="str">
        <f>IF(N66="zuy",A66," ")</f>
        <v xml:space="preserve"> </v>
      </c>
    </row>
    <row r="67" spans="1:23">
      <c r="A67" s="2">
        <v>86081443325</v>
      </c>
      <c r="B67" t="str">
        <f t="shared" si="9"/>
        <v>08</v>
      </c>
      <c r="D67" t="str">
        <f t="shared" si="10"/>
        <v>2</v>
      </c>
      <c r="E67">
        <f t="shared" si="11"/>
        <v>0</v>
      </c>
      <c r="G67" s="2">
        <f>(MID(A67,1,2))*1</f>
        <v>86</v>
      </c>
      <c r="H67">
        <f t="shared" si="12"/>
        <v>175</v>
      </c>
      <c r="I67">
        <f t="shared" si="13"/>
        <v>5</v>
      </c>
      <c r="K67">
        <f t="shared" si="14"/>
        <v>5</v>
      </c>
      <c r="L67" s="2">
        <f t="shared" si="15"/>
        <v>5</v>
      </c>
      <c r="M67" s="2">
        <f>(MID(A67,11,1))*1</f>
        <v>5</v>
      </c>
      <c r="N67" t="str">
        <f t="shared" ref="N67:N130" si="17">IF(L67=M67,"dobry","zuy")</f>
        <v>dobry</v>
      </c>
      <c r="O67" t="str">
        <f t="shared" si="16"/>
        <v>8</v>
      </c>
      <c r="W67" t="str">
        <f>IF(N67="zuy",A67," ")</f>
        <v xml:space="preserve"> </v>
      </c>
    </row>
    <row r="68" spans="1:23">
      <c r="A68" s="2">
        <v>59110570565</v>
      </c>
      <c r="B68" t="str">
        <f t="shared" si="9"/>
        <v>11</v>
      </c>
      <c r="D68" t="str">
        <f t="shared" si="10"/>
        <v>6</v>
      </c>
      <c r="E68">
        <f t="shared" si="11"/>
        <v>0</v>
      </c>
      <c r="G68" s="2">
        <f>(MID(A68,1,2))*1</f>
        <v>59</v>
      </c>
      <c r="H68">
        <f t="shared" si="12"/>
        <v>135</v>
      </c>
      <c r="I68">
        <f t="shared" si="13"/>
        <v>5</v>
      </c>
      <c r="K68">
        <f t="shared" si="14"/>
        <v>5</v>
      </c>
      <c r="L68" s="2">
        <f t="shared" si="15"/>
        <v>5</v>
      </c>
      <c r="M68" s="2">
        <f>(MID(A68,11,1))*1</f>
        <v>5</v>
      </c>
      <c r="N68" t="str">
        <f t="shared" si="17"/>
        <v>dobry</v>
      </c>
      <c r="O68" t="str">
        <f t="shared" si="16"/>
        <v>5</v>
      </c>
      <c r="W68" t="str">
        <f>IF(N68="zuy",A68," ")</f>
        <v xml:space="preserve"> </v>
      </c>
    </row>
    <row r="69" spans="1:23">
      <c r="A69" s="2">
        <v>66063014631</v>
      </c>
      <c r="B69" t="str">
        <f t="shared" si="9"/>
        <v>06</v>
      </c>
      <c r="D69" t="str">
        <f t="shared" si="10"/>
        <v>3</v>
      </c>
      <c r="E69">
        <f t="shared" si="11"/>
        <v>1</v>
      </c>
      <c r="G69" s="2">
        <f>(MID(A69,1,2))*1</f>
        <v>66</v>
      </c>
      <c r="H69">
        <f t="shared" si="12"/>
        <v>139</v>
      </c>
      <c r="I69">
        <f t="shared" si="13"/>
        <v>9</v>
      </c>
      <c r="K69">
        <f t="shared" si="14"/>
        <v>1</v>
      </c>
      <c r="L69" s="2">
        <f t="shared" si="15"/>
        <v>1</v>
      </c>
      <c r="M69" s="2">
        <f>(MID(A69,11,1))*1</f>
        <v>1</v>
      </c>
      <c r="N69" t="str">
        <f t="shared" si="17"/>
        <v>dobry</v>
      </c>
      <c r="O69" t="str">
        <f t="shared" si="16"/>
        <v>6</v>
      </c>
      <c r="W69" t="str">
        <f>IF(N69="zuy",A69," ")</f>
        <v xml:space="preserve"> </v>
      </c>
    </row>
    <row r="70" spans="1:23">
      <c r="A70" s="2">
        <v>67120749923</v>
      </c>
      <c r="B70" t="str">
        <f t="shared" si="9"/>
        <v>12</v>
      </c>
      <c r="D70" t="str">
        <f t="shared" si="10"/>
        <v>2</v>
      </c>
      <c r="E70">
        <f t="shared" si="11"/>
        <v>0</v>
      </c>
      <c r="G70" s="2">
        <f>(MID(A70,1,2))*1</f>
        <v>67</v>
      </c>
      <c r="H70">
        <f t="shared" si="12"/>
        <v>197</v>
      </c>
      <c r="I70">
        <f t="shared" si="13"/>
        <v>7</v>
      </c>
      <c r="K70">
        <f t="shared" si="14"/>
        <v>3</v>
      </c>
      <c r="L70" s="2">
        <f t="shared" si="15"/>
        <v>3</v>
      </c>
      <c r="M70" s="2">
        <f>(MID(A70,11,1))*1</f>
        <v>3</v>
      </c>
      <c r="N70" t="str">
        <f t="shared" si="17"/>
        <v>dobry</v>
      </c>
      <c r="O70" t="str">
        <f t="shared" si="16"/>
        <v>6</v>
      </c>
      <c r="W70" t="str">
        <f>IF(N70="zuy",A70," ")</f>
        <v xml:space="preserve"> </v>
      </c>
    </row>
    <row r="71" spans="1:23">
      <c r="A71" s="2">
        <v>89081519801</v>
      </c>
      <c r="B71" t="str">
        <f t="shared" si="9"/>
        <v>08</v>
      </c>
      <c r="D71" t="str">
        <f t="shared" si="10"/>
        <v>0</v>
      </c>
      <c r="E71">
        <f t="shared" si="11"/>
        <v>0</v>
      </c>
      <c r="G71" s="2">
        <f>(MID(A71,1,2))*1</f>
        <v>89</v>
      </c>
      <c r="H71">
        <f t="shared" si="12"/>
        <v>219</v>
      </c>
      <c r="I71">
        <f t="shared" si="13"/>
        <v>9</v>
      </c>
      <c r="K71">
        <f t="shared" si="14"/>
        <v>1</v>
      </c>
      <c r="L71" s="2">
        <f t="shared" si="15"/>
        <v>1</v>
      </c>
      <c r="M71" s="2">
        <f>(MID(A71,11,1))*1</f>
        <v>1</v>
      </c>
      <c r="N71" t="str">
        <f t="shared" si="17"/>
        <v>dobry</v>
      </c>
      <c r="O71" t="str">
        <f t="shared" si="16"/>
        <v>8</v>
      </c>
      <c r="W71" t="str">
        <f>IF(N71="zuy",A71," ")</f>
        <v xml:space="preserve"> </v>
      </c>
    </row>
    <row r="72" spans="1:23">
      <c r="A72" s="2">
        <v>70120794633</v>
      </c>
      <c r="B72" t="str">
        <f t="shared" si="9"/>
        <v>12</v>
      </c>
      <c r="D72" t="str">
        <f t="shared" si="10"/>
        <v>3</v>
      </c>
      <c r="E72">
        <f t="shared" si="11"/>
        <v>1</v>
      </c>
      <c r="G72" s="2">
        <f>(MID(A72,1,2))*1</f>
        <v>70</v>
      </c>
      <c r="H72">
        <f t="shared" si="12"/>
        <v>167</v>
      </c>
      <c r="I72">
        <f t="shared" si="13"/>
        <v>7</v>
      </c>
      <c r="K72">
        <f t="shared" si="14"/>
        <v>3</v>
      </c>
      <c r="L72" s="2">
        <f t="shared" si="15"/>
        <v>3</v>
      </c>
      <c r="M72" s="2">
        <f>(MID(A72,11,1))*1</f>
        <v>3</v>
      </c>
      <c r="N72" t="str">
        <f t="shared" si="17"/>
        <v>dobry</v>
      </c>
      <c r="O72" t="str">
        <f t="shared" si="16"/>
        <v>7</v>
      </c>
      <c r="W72" t="str">
        <f>IF(N72="zuy",A72," ")</f>
        <v xml:space="preserve"> </v>
      </c>
    </row>
    <row r="73" spans="1:23">
      <c r="A73" s="2">
        <v>76121186303</v>
      </c>
      <c r="B73" t="str">
        <f t="shared" si="9"/>
        <v>12</v>
      </c>
      <c r="D73" t="str">
        <f t="shared" si="10"/>
        <v>0</v>
      </c>
      <c r="E73">
        <f t="shared" si="11"/>
        <v>0</v>
      </c>
      <c r="G73" s="2">
        <f>(MID(A73,1,2))*1</f>
        <v>76</v>
      </c>
      <c r="H73">
        <f t="shared" si="12"/>
        <v>167</v>
      </c>
      <c r="I73">
        <f t="shared" si="13"/>
        <v>7</v>
      </c>
      <c r="K73">
        <f t="shared" si="14"/>
        <v>3</v>
      </c>
      <c r="L73" s="2">
        <f t="shared" si="15"/>
        <v>3</v>
      </c>
      <c r="M73" s="2">
        <f>(MID(A73,11,1))*1</f>
        <v>3</v>
      </c>
      <c r="N73" t="str">
        <f t="shared" si="17"/>
        <v>dobry</v>
      </c>
      <c r="O73" t="str">
        <f t="shared" si="16"/>
        <v>7</v>
      </c>
      <c r="W73" t="str">
        <f>IF(N73="zuy",A73," ")</f>
        <v xml:space="preserve"> </v>
      </c>
    </row>
    <row r="74" spans="1:23">
      <c r="A74" s="2">
        <v>72031096705</v>
      </c>
      <c r="B74" t="str">
        <f t="shared" si="9"/>
        <v>03</v>
      </c>
      <c r="D74" t="str">
        <f t="shared" si="10"/>
        <v>0</v>
      </c>
      <c r="E74">
        <f t="shared" si="11"/>
        <v>0</v>
      </c>
      <c r="G74" s="2">
        <f>(MID(A74,1,2))*1</f>
        <v>72</v>
      </c>
      <c r="H74">
        <f t="shared" si="12"/>
        <v>165</v>
      </c>
      <c r="I74">
        <f t="shared" si="13"/>
        <v>5</v>
      </c>
      <c r="K74">
        <f t="shared" si="14"/>
        <v>5</v>
      </c>
      <c r="L74" s="2">
        <f t="shared" si="15"/>
        <v>5</v>
      </c>
      <c r="M74" s="2">
        <f>(MID(A74,11,1))*1</f>
        <v>5</v>
      </c>
      <c r="N74" t="str">
        <f t="shared" si="17"/>
        <v>dobry</v>
      </c>
      <c r="O74" t="str">
        <f t="shared" si="16"/>
        <v>7</v>
      </c>
      <c r="W74" t="str">
        <f>IF(N74="zuy",A74," ")</f>
        <v xml:space="preserve"> </v>
      </c>
    </row>
    <row r="75" spans="1:23">
      <c r="A75" s="2">
        <v>61100157652</v>
      </c>
      <c r="B75" t="str">
        <f t="shared" si="9"/>
        <v>10</v>
      </c>
      <c r="D75" t="str">
        <f t="shared" si="10"/>
        <v>5</v>
      </c>
      <c r="E75">
        <f t="shared" si="11"/>
        <v>1</v>
      </c>
      <c r="G75" s="2">
        <f>(MID(A75,1,2))*1</f>
        <v>61</v>
      </c>
      <c r="H75">
        <f t="shared" si="12"/>
        <v>138</v>
      </c>
      <c r="I75">
        <f t="shared" si="13"/>
        <v>8</v>
      </c>
      <c r="K75">
        <f t="shared" si="14"/>
        <v>2</v>
      </c>
      <c r="L75" s="2">
        <f t="shared" si="15"/>
        <v>2</v>
      </c>
      <c r="M75" s="2">
        <f>(MID(A75,11,1))*1</f>
        <v>2</v>
      </c>
      <c r="N75" t="str">
        <f t="shared" si="17"/>
        <v>dobry</v>
      </c>
      <c r="O75" t="str">
        <f t="shared" si="16"/>
        <v>6</v>
      </c>
      <c r="W75" t="str">
        <f>IF(N75="zuy",A75," ")</f>
        <v xml:space="preserve"> </v>
      </c>
    </row>
    <row r="76" spans="1:23">
      <c r="A76" s="2">
        <v>79012564484</v>
      </c>
      <c r="B76" t="str">
        <f t="shared" si="9"/>
        <v>01</v>
      </c>
      <c r="D76" t="str">
        <f t="shared" si="10"/>
        <v>8</v>
      </c>
      <c r="E76">
        <f t="shared" si="11"/>
        <v>0</v>
      </c>
      <c r="G76" s="2">
        <f>(MID(A76,1,2))*1</f>
        <v>79</v>
      </c>
      <c r="H76">
        <f t="shared" si="12"/>
        <v>166</v>
      </c>
      <c r="I76">
        <f t="shared" si="13"/>
        <v>6</v>
      </c>
      <c r="K76">
        <f t="shared" si="14"/>
        <v>4</v>
      </c>
      <c r="L76" s="2">
        <f t="shared" si="15"/>
        <v>4</v>
      </c>
      <c r="M76" s="2">
        <f>(MID(A76,11,1))*1</f>
        <v>4</v>
      </c>
      <c r="N76" t="str">
        <f t="shared" si="17"/>
        <v>dobry</v>
      </c>
      <c r="O76" t="str">
        <f t="shared" si="16"/>
        <v>7</v>
      </c>
      <c r="W76" t="str">
        <f>IF(N76="zuy",A76," ")</f>
        <v xml:space="preserve"> </v>
      </c>
    </row>
    <row r="77" spans="1:23">
      <c r="A77" s="2">
        <v>88111094545</v>
      </c>
      <c r="B77" t="str">
        <f t="shared" si="9"/>
        <v>11</v>
      </c>
      <c r="D77" t="str">
        <f t="shared" si="10"/>
        <v>4</v>
      </c>
      <c r="E77">
        <f t="shared" si="11"/>
        <v>0</v>
      </c>
      <c r="G77" s="2">
        <f>(MID(A77,1,2))*1</f>
        <v>88</v>
      </c>
      <c r="H77">
        <f t="shared" si="12"/>
        <v>165</v>
      </c>
      <c r="I77">
        <f t="shared" si="13"/>
        <v>5</v>
      </c>
      <c r="K77">
        <f t="shared" si="14"/>
        <v>5</v>
      </c>
      <c r="L77" s="2">
        <f t="shared" si="15"/>
        <v>5</v>
      </c>
      <c r="M77" s="2">
        <f>(MID(A77,11,1))*1</f>
        <v>5</v>
      </c>
      <c r="N77" t="str">
        <f t="shared" si="17"/>
        <v>dobry</v>
      </c>
      <c r="O77" t="str">
        <f t="shared" si="16"/>
        <v>8</v>
      </c>
      <c r="W77" t="str">
        <f>IF(N77="zuy",A77," ")</f>
        <v xml:space="preserve"> </v>
      </c>
    </row>
    <row r="78" spans="1:23">
      <c r="A78" s="2">
        <v>89040876453</v>
      </c>
      <c r="B78" t="str">
        <f t="shared" si="9"/>
        <v>04</v>
      </c>
      <c r="D78" t="str">
        <f t="shared" si="10"/>
        <v>5</v>
      </c>
      <c r="E78">
        <f t="shared" si="11"/>
        <v>1</v>
      </c>
      <c r="G78" s="2">
        <f>(MID(A78,1,2))*1</f>
        <v>89</v>
      </c>
      <c r="H78">
        <f t="shared" si="12"/>
        <v>217</v>
      </c>
      <c r="I78">
        <f t="shared" si="13"/>
        <v>7</v>
      </c>
      <c r="K78">
        <f t="shared" si="14"/>
        <v>3</v>
      </c>
      <c r="L78" s="2">
        <f t="shared" si="15"/>
        <v>3</v>
      </c>
      <c r="M78" s="2">
        <f>(MID(A78,11,1))*1</f>
        <v>3</v>
      </c>
      <c r="N78" t="str">
        <f t="shared" si="17"/>
        <v>dobry</v>
      </c>
      <c r="O78" t="str">
        <f t="shared" si="16"/>
        <v>8</v>
      </c>
      <c r="W78" t="str">
        <f>IF(N78="zuy",A78," ")</f>
        <v xml:space="preserve"> </v>
      </c>
    </row>
    <row r="79" spans="1:23">
      <c r="A79" s="2">
        <v>89120952161</v>
      </c>
      <c r="B79" t="str">
        <f t="shared" si="9"/>
        <v>12</v>
      </c>
      <c r="D79" t="str">
        <f t="shared" si="10"/>
        <v>6</v>
      </c>
      <c r="E79">
        <f t="shared" si="11"/>
        <v>0</v>
      </c>
      <c r="G79" s="2">
        <f>(MID(A79,1,2))*1</f>
        <v>89</v>
      </c>
      <c r="H79">
        <f t="shared" si="12"/>
        <v>159</v>
      </c>
      <c r="I79">
        <f t="shared" si="13"/>
        <v>9</v>
      </c>
      <c r="K79">
        <f t="shared" si="14"/>
        <v>1</v>
      </c>
      <c r="L79" s="2">
        <f t="shared" si="15"/>
        <v>1</v>
      </c>
      <c r="M79" s="2">
        <f>(MID(A79,11,1))*1</f>
        <v>1</v>
      </c>
      <c r="N79" t="str">
        <f t="shared" si="17"/>
        <v>dobry</v>
      </c>
      <c r="O79" t="str">
        <f t="shared" si="16"/>
        <v>8</v>
      </c>
      <c r="W79" t="str">
        <f>IF(N79="zuy",A79," ")</f>
        <v xml:space="preserve"> </v>
      </c>
    </row>
    <row r="80" spans="1:23">
      <c r="A80" s="2">
        <v>59083036077</v>
      </c>
      <c r="B80" t="str">
        <f t="shared" si="9"/>
        <v>08</v>
      </c>
      <c r="D80" t="str">
        <f t="shared" si="10"/>
        <v>7</v>
      </c>
      <c r="E80">
        <f t="shared" si="11"/>
        <v>1</v>
      </c>
      <c r="G80" s="2">
        <f>(MID(A80,1,2))*1</f>
        <v>59</v>
      </c>
      <c r="H80">
        <f t="shared" si="12"/>
        <v>203</v>
      </c>
      <c r="I80">
        <f t="shared" si="13"/>
        <v>3</v>
      </c>
      <c r="K80">
        <f t="shared" si="14"/>
        <v>7</v>
      </c>
      <c r="L80" s="2">
        <f t="shared" si="15"/>
        <v>7</v>
      </c>
      <c r="M80" s="2">
        <f>(MID(A80,11,1))*1</f>
        <v>7</v>
      </c>
      <c r="N80" t="str">
        <f t="shared" si="17"/>
        <v>dobry</v>
      </c>
      <c r="O80" t="str">
        <f t="shared" si="16"/>
        <v>5</v>
      </c>
      <c r="W80" t="str">
        <f>IF(N80="zuy",A80," ")</f>
        <v xml:space="preserve"> </v>
      </c>
    </row>
    <row r="81" spans="1:23">
      <c r="A81" s="2">
        <v>61121020469</v>
      </c>
      <c r="B81" t="str">
        <f t="shared" si="9"/>
        <v>12</v>
      </c>
      <c r="D81" t="str">
        <f t="shared" si="10"/>
        <v>6</v>
      </c>
      <c r="E81">
        <f t="shared" si="11"/>
        <v>0</v>
      </c>
      <c r="G81" s="2">
        <f>(MID(A81,1,2))*1</f>
        <v>61</v>
      </c>
      <c r="H81">
        <f t="shared" si="12"/>
        <v>71</v>
      </c>
      <c r="I81">
        <f t="shared" si="13"/>
        <v>1</v>
      </c>
      <c r="K81">
        <f t="shared" si="14"/>
        <v>9</v>
      </c>
      <c r="L81" s="2">
        <f t="shared" si="15"/>
        <v>9</v>
      </c>
      <c r="M81" s="2">
        <f>(MID(A81,11,1))*1</f>
        <v>9</v>
      </c>
      <c r="N81" t="str">
        <f t="shared" si="17"/>
        <v>dobry</v>
      </c>
      <c r="O81" t="str">
        <f t="shared" si="16"/>
        <v>6</v>
      </c>
      <c r="W81" t="str">
        <f>IF(N81="zuy",A81," ")</f>
        <v xml:space="preserve"> </v>
      </c>
    </row>
    <row r="82" spans="1:23">
      <c r="A82" s="2">
        <v>89040185241</v>
      </c>
      <c r="B82" t="str">
        <f t="shared" si="9"/>
        <v>04</v>
      </c>
      <c r="D82" t="str">
        <f t="shared" si="10"/>
        <v>4</v>
      </c>
      <c r="E82">
        <f t="shared" si="11"/>
        <v>0</v>
      </c>
      <c r="G82" s="2">
        <f>(MID(A82,1,2))*1</f>
        <v>89</v>
      </c>
      <c r="H82">
        <f t="shared" si="12"/>
        <v>189</v>
      </c>
      <c r="I82">
        <f t="shared" si="13"/>
        <v>9</v>
      </c>
      <c r="K82">
        <f t="shared" si="14"/>
        <v>1</v>
      </c>
      <c r="L82" s="2">
        <f t="shared" si="15"/>
        <v>1</v>
      </c>
      <c r="M82" s="2">
        <f>(MID(A82,11,1))*1</f>
        <v>1</v>
      </c>
      <c r="N82" t="str">
        <f t="shared" si="17"/>
        <v>dobry</v>
      </c>
      <c r="O82" t="str">
        <f t="shared" si="16"/>
        <v>8</v>
      </c>
      <c r="W82" t="str">
        <f>IF(N82="zuy",A82," ")</f>
        <v xml:space="preserve"> </v>
      </c>
    </row>
    <row r="83" spans="1:23">
      <c r="A83" s="2">
        <v>88080416256</v>
      </c>
      <c r="B83" t="str">
        <f t="shared" si="9"/>
        <v>08</v>
      </c>
      <c r="D83" t="str">
        <f t="shared" si="10"/>
        <v>5</v>
      </c>
      <c r="E83">
        <f t="shared" si="11"/>
        <v>1</v>
      </c>
      <c r="G83" s="2">
        <f>(MID(A83,1,2))*1</f>
        <v>88</v>
      </c>
      <c r="H83">
        <f t="shared" si="12"/>
        <v>194</v>
      </c>
      <c r="I83">
        <f t="shared" si="13"/>
        <v>4</v>
      </c>
      <c r="K83">
        <f t="shared" si="14"/>
        <v>6</v>
      </c>
      <c r="L83" s="2">
        <f t="shared" si="15"/>
        <v>6</v>
      </c>
      <c r="M83" s="2">
        <f>(MID(A83,11,1))*1</f>
        <v>6</v>
      </c>
      <c r="N83" t="str">
        <f t="shared" si="17"/>
        <v>dobry</v>
      </c>
      <c r="O83" t="str">
        <f t="shared" si="16"/>
        <v>8</v>
      </c>
      <c r="W83" t="str">
        <f>IF(N83="zuy",A83," ")</f>
        <v xml:space="preserve"> </v>
      </c>
    </row>
    <row r="84" spans="1:23">
      <c r="A84" s="2">
        <v>61032479116</v>
      </c>
      <c r="B84" t="str">
        <f t="shared" si="9"/>
        <v>03</v>
      </c>
      <c r="D84" t="str">
        <f t="shared" si="10"/>
        <v>1</v>
      </c>
      <c r="E84">
        <f t="shared" si="11"/>
        <v>1</v>
      </c>
      <c r="G84" s="2">
        <f>(MID(A84,1,2))*1</f>
        <v>61</v>
      </c>
      <c r="H84">
        <f t="shared" si="12"/>
        <v>184</v>
      </c>
      <c r="I84">
        <f t="shared" si="13"/>
        <v>4</v>
      </c>
      <c r="K84">
        <f t="shared" si="14"/>
        <v>6</v>
      </c>
      <c r="L84" s="2">
        <f t="shared" si="15"/>
        <v>6</v>
      </c>
      <c r="M84" s="2">
        <f>(MID(A84,11,1))*1</f>
        <v>6</v>
      </c>
      <c r="N84" t="str">
        <f t="shared" si="17"/>
        <v>dobry</v>
      </c>
      <c r="O84" t="str">
        <f t="shared" si="16"/>
        <v>6</v>
      </c>
      <c r="W84" t="str">
        <f>IF(N84="zuy",A84," ")</f>
        <v xml:space="preserve"> </v>
      </c>
    </row>
    <row r="85" spans="1:23">
      <c r="A85" s="2">
        <v>54020837137</v>
      </c>
      <c r="B85" t="str">
        <f t="shared" si="9"/>
        <v>02</v>
      </c>
      <c r="D85" t="str">
        <f t="shared" si="10"/>
        <v>3</v>
      </c>
      <c r="E85">
        <f t="shared" si="11"/>
        <v>1</v>
      </c>
      <c r="G85" s="2">
        <f>(MID(A85,1,2))*1</f>
        <v>54</v>
      </c>
      <c r="H85">
        <f t="shared" si="12"/>
        <v>153</v>
      </c>
      <c r="I85">
        <f t="shared" si="13"/>
        <v>3</v>
      </c>
      <c r="K85">
        <f t="shared" si="14"/>
        <v>7</v>
      </c>
      <c r="L85" s="2">
        <f t="shared" si="15"/>
        <v>7</v>
      </c>
      <c r="M85" s="2">
        <f>(MID(A85,11,1))*1</f>
        <v>7</v>
      </c>
      <c r="N85" t="str">
        <f t="shared" si="17"/>
        <v>dobry</v>
      </c>
      <c r="O85" t="str">
        <f t="shared" si="16"/>
        <v>5</v>
      </c>
      <c r="W85" t="str">
        <f>IF(N85="zuy",A85," ")</f>
        <v xml:space="preserve"> </v>
      </c>
    </row>
    <row r="86" spans="1:23">
      <c r="A86" s="2">
        <v>87072724289</v>
      </c>
      <c r="B86" t="str">
        <f t="shared" si="9"/>
        <v>07</v>
      </c>
      <c r="D86" t="str">
        <f t="shared" si="10"/>
        <v>8</v>
      </c>
      <c r="E86">
        <f t="shared" si="11"/>
        <v>0</v>
      </c>
      <c r="G86" s="2">
        <f>(MID(A86,1,2))*1</f>
        <v>87</v>
      </c>
      <c r="H86">
        <f t="shared" si="12"/>
        <v>191</v>
      </c>
      <c r="I86">
        <f t="shared" si="13"/>
        <v>1</v>
      </c>
      <c r="K86">
        <f t="shared" si="14"/>
        <v>9</v>
      </c>
      <c r="L86" s="2">
        <f t="shared" si="15"/>
        <v>9</v>
      </c>
      <c r="M86" s="2">
        <f>(MID(A86,11,1))*1</f>
        <v>9</v>
      </c>
      <c r="N86" t="str">
        <f t="shared" si="17"/>
        <v>dobry</v>
      </c>
      <c r="O86" t="str">
        <f t="shared" si="16"/>
        <v>8</v>
      </c>
      <c r="W86" t="str">
        <f>IF(N86="zuy",A86," ")</f>
        <v xml:space="preserve"> </v>
      </c>
    </row>
    <row r="87" spans="1:23">
      <c r="A87" s="2">
        <v>88103032931</v>
      </c>
      <c r="B87" t="str">
        <f t="shared" si="9"/>
        <v>10</v>
      </c>
      <c r="D87" t="str">
        <f t="shared" si="10"/>
        <v>3</v>
      </c>
      <c r="E87">
        <f t="shared" si="11"/>
        <v>1</v>
      </c>
      <c r="G87" s="2">
        <f>(MID(A87,1,2))*1</f>
        <v>88</v>
      </c>
      <c r="H87">
        <f t="shared" si="12"/>
        <v>99</v>
      </c>
      <c r="I87">
        <f t="shared" si="13"/>
        <v>9</v>
      </c>
      <c r="K87">
        <f t="shared" si="14"/>
        <v>1</v>
      </c>
      <c r="L87" s="2">
        <f t="shared" si="15"/>
        <v>1</v>
      </c>
      <c r="M87" s="2">
        <f>(MID(A87,11,1))*1</f>
        <v>1</v>
      </c>
      <c r="N87" t="str">
        <f t="shared" si="17"/>
        <v>dobry</v>
      </c>
      <c r="O87" t="str">
        <f t="shared" si="16"/>
        <v>8</v>
      </c>
      <c r="W87" t="str">
        <f>IF(N87="zuy",A87," ")</f>
        <v xml:space="preserve"> </v>
      </c>
    </row>
    <row r="88" spans="1:23">
      <c r="A88" s="2">
        <v>59042989686</v>
      </c>
      <c r="B88" t="str">
        <f t="shared" si="9"/>
        <v>04</v>
      </c>
      <c r="D88" t="str">
        <f t="shared" si="10"/>
        <v>8</v>
      </c>
      <c r="E88">
        <f t="shared" si="11"/>
        <v>0</v>
      </c>
      <c r="G88" s="2">
        <f>(MID(A88,1,2))*1</f>
        <v>59</v>
      </c>
      <c r="H88">
        <f t="shared" si="12"/>
        <v>264</v>
      </c>
      <c r="I88">
        <f t="shared" si="13"/>
        <v>4</v>
      </c>
      <c r="K88">
        <f t="shared" si="14"/>
        <v>6</v>
      </c>
      <c r="L88" s="2">
        <f t="shared" si="15"/>
        <v>6</v>
      </c>
      <c r="M88" s="2">
        <f>(MID(A88,11,1))*1</f>
        <v>6</v>
      </c>
      <c r="N88" t="str">
        <f t="shared" si="17"/>
        <v>dobry</v>
      </c>
      <c r="O88" t="str">
        <f t="shared" si="16"/>
        <v>5</v>
      </c>
      <c r="W88" t="str">
        <f>IF(N88="zuy",A88," ")</f>
        <v xml:space="preserve"> </v>
      </c>
    </row>
    <row r="89" spans="1:23">
      <c r="A89" s="2">
        <v>91023191330</v>
      </c>
      <c r="B89" t="str">
        <f t="shared" si="9"/>
        <v>02</v>
      </c>
      <c r="D89" t="str">
        <f t="shared" si="10"/>
        <v>3</v>
      </c>
      <c r="E89">
        <f t="shared" si="11"/>
        <v>1</v>
      </c>
      <c r="G89" s="2">
        <f>(MID(A89,1,2))*1</f>
        <v>91</v>
      </c>
      <c r="H89">
        <f t="shared" si="12"/>
        <v>120</v>
      </c>
      <c r="I89">
        <f t="shared" si="13"/>
        <v>0</v>
      </c>
      <c r="K89">
        <f t="shared" si="14"/>
        <v>10</v>
      </c>
      <c r="L89" s="2">
        <f t="shared" si="15"/>
        <v>0</v>
      </c>
      <c r="M89" s="2">
        <f>(MID(A89,11,1))*1</f>
        <v>0</v>
      </c>
      <c r="N89" t="str">
        <f t="shared" si="17"/>
        <v>dobry</v>
      </c>
      <c r="O89" t="str">
        <f t="shared" si="16"/>
        <v>9</v>
      </c>
      <c r="W89" t="str">
        <f>IF(N89="zuy",A89," ")</f>
        <v xml:space="preserve"> </v>
      </c>
    </row>
    <row r="90" spans="1:23">
      <c r="A90" s="2">
        <v>59031152059</v>
      </c>
      <c r="B90" t="str">
        <f t="shared" si="9"/>
        <v>03</v>
      </c>
      <c r="D90" t="str">
        <f t="shared" si="10"/>
        <v>5</v>
      </c>
      <c r="E90">
        <f t="shared" si="11"/>
        <v>1</v>
      </c>
      <c r="G90" s="2">
        <f>(MID(A90,1,2))*1</f>
        <v>59</v>
      </c>
      <c r="H90">
        <f t="shared" si="12"/>
        <v>131</v>
      </c>
      <c r="I90">
        <f t="shared" si="13"/>
        <v>1</v>
      </c>
      <c r="K90">
        <f t="shared" si="14"/>
        <v>9</v>
      </c>
      <c r="L90" s="2">
        <f t="shared" si="15"/>
        <v>9</v>
      </c>
      <c r="M90" s="2">
        <f>(MID(A90,11,1))*1</f>
        <v>9</v>
      </c>
      <c r="N90" t="str">
        <f t="shared" si="17"/>
        <v>dobry</v>
      </c>
      <c r="O90" t="str">
        <f t="shared" si="16"/>
        <v>5</v>
      </c>
      <c r="W90" t="str">
        <f>IF(N90="zuy",A90," ")</f>
        <v xml:space="preserve"> </v>
      </c>
    </row>
    <row r="91" spans="1:23">
      <c r="A91" s="2">
        <v>84112185145</v>
      </c>
      <c r="B91" t="str">
        <f t="shared" si="9"/>
        <v>11</v>
      </c>
      <c r="D91" t="str">
        <f t="shared" si="10"/>
        <v>4</v>
      </c>
      <c r="E91">
        <f t="shared" si="11"/>
        <v>0</v>
      </c>
      <c r="G91" s="2">
        <f>(MID(A91,1,2))*1</f>
        <v>84</v>
      </c>
      <c r="H91">
        <f t="shared" si="12"/>
        <v>155</v>
      </c>
      <c r="I91">
        <f t="shared" si="13"/>
        <v>5</v>
      </c>
      <c r="K91">
        <f t="shared" si="14"/>
        <v>5</v>
      </c>
      <c r="L91" s="2">
        <f t="shared" si="15"/>
        <v>5</v>
      </c>
      <c r="M91" s="2">
        <f>(MID(A91,11,1))*1</f>
        <v>5</v>
      </c>
      <c r="N91" t="str">
        <f t="shared" si="17"/>
        <v>dobry</v>
      </c>
      <c r="O91" t="str">
        <f t="shared" si="16"/>
        <v>8</v>
      </c>
      <c r="W91" t="str">
        <f>IF(N91="zuy",A91," ")</f>
        <v xml:space="preserve"> </v>
      </c>
    </row>
    <row r="92" spans="1:23">
      <c r="A92" s="2">
        <v>60102890107</v>
      </c>
      <c r="B92" t="str">
        <f t="shared" si="9"/>
        <v>10</v>
      </c>
      <c r="D92" t="str">
        <f t="shared" si="10"/>
        <v>0</v>
      </c>
      <c r="E92">
        <f t="shared" si="11"/>
        <v>0</v>
      </c>
      <c r="G92" s="2">
        <f>(MID(A92,1,2))*1</f>
        <v>60</v>
      </c>
      <c r="H92">
        <f t="shared" si="12"/>
        <v>103</v>
      </c>
      <c r="I92">
        <f t="shared" si="13"/>
        <v>3</v>
      </c>
      <c r="K92">
        <f t="shared" si="14"/>
        <v>7</v>
      </c>
      <c r="L92" s="2">
        <f t="shared" si="15"/>
        <v>7</v>
      </c>
      <c r="M92" s="2">
        <f>(MID(A92,11,1))*1</f>
        <v>7</v>
      </c>
      <c r="N92" t="str">
        <f t="shared" si="17"/>
        <v>dobry</v>
      </c>
      <c r="O92" t="str">
        <f t="shared" si="16"/>
        <v>6</v>
      </c>
      <c r="W92" t="str">
        <f>IF(N92="zuy",A92," ")</f>
        <v xml:space="preserve"> </v>
      </c>
    </row>
    <row r="93" spans="1:23">
      <c r="A93" s="2">
        <v>84050694367</v>
      </c>
      <c r="B93" t="str">
        <f t="shared" si="9"/>
        <v>05</v>
      </c>
      <c r="D93" t="str">
        <f t="shared" si="10"/>
        <v>6</v>
      </c>
      <c r="E93">
        <f t="shared" si="11"/>
        <v>0</v>
      </c>
      <c r="G93" s="2">
        <f>(MID(A93,1,2))*1</f>
        <v>84</v>
      </c>
      <c r="H93">
        <f t="shared" si="12"/>
        <v>203</v>
      </c>
      <c r="I93">
        <f t="shared" si="13"/>
        <v>3</v>
      </c>
      <c r="K93">
        <f t="shared" si="14"/>
        <v>7</v>
      </c>
      <c r="L93" s="2">
        <f t="shared" si="15"/>
        <v>7</v>
      </c>
      <c r="M93" s="2">
        <f>(MID(A93,11,1))*1</f>
        <v>7</v>
      </c>
      <c r="N93" t="str">
        <f t="shared" si="17"/>
        <v>dobry</v>
      </c>
      <c r="O93" t="str">
        <f t="shared" si="16"/>
        <v>8</v>
      </c>
      <c r="W93" t="str">
        <f>IF(N93="zuy",A93," ")</f>
        <v xml:space="preserve"> </v>
      </c>
    </row>
    <row r="94" spans="1:23">
      <c r="A94" s="2">
        <v>89041133472</v>
      </c>
      <c r="B94" t="str">
        <f t="shared" si="9"/>
        <v>04</v>
      </c>
      <c r="D94" t="str">
        <f t="shared" si="10"/>
        <v>7</v>
      </c>
      <c r="E94">
        <f t="shared" si="11"/>
        <v>1</v>
      </c>
      <c r="G94" s="2">
        <f>(MID(A94,1,2))*1</f>
        <v>89</v>
      </c>
      <c r="H94">
        <f t="shared" si="12"/>
        <v>148</v>
      </c>
      <c r="I94">
        <f t="shared" si="13"/>
        <v>8</v>
      </c>
      <c r="K94">
        <f t="shared" si="14"/>
        <v>2</v>
      </c>
      <c r="L94" s="2">
        <f t="shared" si="15"/>
        <v>2</v>
      </c>
      <c r="M94" s="2">
        <f>(MID(A94,11,1))*1</f>
        <v>2</v>
      </c>
      <c r="N94" t="str">
        <f t="shared" si="17"/>
        <v>dobry</v>
      </c>
      <c r="O94" t="str">
        <f t="shared" si="16"/>
        <v>8</v>
      </c>
      <c r="W94" t="str">
        <f>IF(N94="zuy",A94," ")</f>
        <v xml:space="preserve"> </v>
      </c>
    </row>
    <row r="95" spans="1:23">
      <c r="A95" s="2">
        <v>82072219267</v>
      </c>
      <c r="B95" t="str">
        <f t="shared" si="9"/>
        <v>07</v>
      </c>
      <c r="D95" t="str">
        <f t="shared" si="10"/>
        <v>6</v>
      </c>
      <c r="E95">
        <f t="shared" si="11"/>
        <v>0</v>
      </c>
      <c r="G95" s="2">
        <f>(MID(A95,1,2))*1</f>
        <v>82</v>
      </c>
      <c r="H95">
        <f t="shared" si="12"/>
        <v>193</v>
      </c>
      <c r="I95">
        <f t="shared" si="13"/>
        <v>3</v>
      </c>
      <c r="K95">
        <f t="shared" si="14"/>
        <v>7</v>
      </c>
      <c r="L95" s="2">
        <f t="shared" si="15"/>
        <v>7</v>
      </c>
      <c r="M95" s="2">
        <f>(MID(A95,11,1))*1</f>
        <v>7</v>
      </c>
      <c r="N95" t="str">
        <f t="shared" si="17"/>
        <v>dobry</v>
      </c>
      <c r="O95" t="str">
        <f t="shared" si="16"/>
        <v>8</v>
      </c>
      <c r="W95" t="str">
        <f>IF(N95="zuy",A95," ")</f>
        <v xml:space="preserve"> </v>
      </c>
    </row>
    <row r="96" spans="1:23">
      <c r="A96" s="2">
        <v>57102202414</v>
      </c>
      <c r="B96" t="str">
        <f t="shared" si="9"/>
        <v>10</v>
      </c>
      <c r="D96" t="str">
        <f t="shared" si="10"/>
        <v>1</v>
      </c>
      <c r="E96">
        <f t="shared" si="11"/>
        <v>1</v>
      </c>
      <c r="G96" s="2">
        <f>(MID(A96,1,2))*1</f>
        <v>57</v>
      </c>
      <c r="H96">
        <f t="shared" si="12"/>
        <v>66</v>
      </c>
      <c r="I96">
        <f t="shared" si="13"/>
        <v>6</v>
      </c>
      <c r="K96">
        <f t="shared" si="14"/>
        <v>4</v>
      </c>
      <c r="L96" s="2">
        <f t="shared" si="15"/>
        <v>4</v>
      </c>
      <c r="M96" s="2">
        <f>(MID(A96,11,1))*1</f>
        <v>4</v>
      </c>
      <c r="N96" t="str">
        <f t="shared" si="17"/>
        <v>dobry</v>
      </c>
      <c r="O96" t="str">
        <f t="shared" si="16"/>
        <v>5</v>
      </c>
      <c r="W96" t="str">
        <f>IF(N96="zuy",A96," ")</f>
        <v xml:space="preserve"> </v>
      </c>
    </row>
    <row r="97" spans="1:23">
      <c r="A97" s="2">
        <v>55123128973</v>
      </c>
      <c r="B97" t="str">
        <f t="shared" si="9"/>
        <v>12</v>
      </c>
      <c r="D97" t="str">
        <f t="shared" si="10"/>
        <v>7</v>
      </c>
      <c r="E97">
        <f t="shared" si="11"/>
        <v>1</v>
      </c>
      <c r="G97" s="2">
        <f>(MID(A97,1,2))*1</f>
        <v>55</v>
      </c>
      <c r="H97">
        <f t="shared" si="12"/>
        <v>167</v>
      </c>
      <c r="I97">
        <f t="shared" si="13"/>
        <v>7</v>
      </c>
      <c r="K97">
        <f t="shared" si="14"/>
        <v>3</v>
      </c>
      <c r="L97" s="2">
        <f t="shared" si="15"/>
        <v>3</v>
      </c>
      <c r="M97" s="2">
        <f>(MID(A97,11,1))*1</f>
        <v>3</v>
      </c>
      <c r="N97" t="str">
        <f t="shared" si="17"/>
        <v>dobry</v>
      </c>
      <c r="O97" t="str">
        <f t="shared" si="16"/>
        <v>5</v>
      </c>
      <c r="W97" t="str">
        <f>IF(N97="zuy",A97," ")</f>
        <v xml:space="preserve"> </v>
      </c>
    </row>
    <row r="98" spans="1:23">
      <c r="A98" s="2">
        <v>86070511185</v>
      </c>
      <c r="B98" t="str">
        <f t="shared" si="9"/>
        <v>07</v>
      </c>
      <c r="D98" t="str">
        <f t="shared" si="10"/>
        <v>8</v>
      </c>
      <c r="E98">
        <f t="shared" si="11"/>
        <v>0</v>
      </c>
      <c r="G98" s="2">
        <f>(MID(A98,1,2))*1</f>
        <v>86</v>
      </c>
      <c r="H98">
        <f t="shared" si="12"/>
        <v>145</v>
      </c>
      <c r="I98">
        <f t="shared" si="13"/>
        <v>5</v>
      </c>
      <c r="K98">
        <f t="shared" si="14"/>
        <v>5</v>
      </c>
      <c r="L98" s="2">
        <f t="shared" si="15"/>
        <v>5</v>
      </c>
      <c r="M98" s="2">
        <f>(MID(A98,11,1))*1</f>
        <v>5</v>
      </c>
      <c r="N98" t="str">
        <f t="shared" si="17"/>
        <v>dobry</v>
      </c>
      <c r="O98" t="str">
        <f t="shared" si="16"/>
        <v>8</v>
      </c>
      <c r="W98" t="str">
        <f>IF(N98="zuy",A98," ")</f>
        <v xml:space="preserve"> </v>
      </c>
    </row>
    <row r="99" spans="1:23">
      <c r="A99" s="2">
        <v>81101148770</v>
      </c>
      <c r="B99" t="str">
        <f t="shared" si="9"/>
        <v>10</v>
      </c>
      <c r="D99" t="str">
        <f t="shared" si="10"/>
        <v>7</v>
      </c>
      <c r="E99">
        <f t="shared" si="11"/>
        <v>1</v>
      </c>
      <c r="G99" s="2">
        <f>(MID(A99,1,2))*1</f>
        <v>81</v>
      </c>
      <c r="H99">
        <f t="shared" si="12"/>
        <v>150</v>
      </c>
      <c r="I99">
        <f t="shared" si="13"/>
        <v>0</v>
      </c>
      <c r="K99">
        <f t="shared" si="14"/>
        <v>10</v>
      </c>
      <c r="L99" s="2">
        <f t="shared" si="15"/>
        <v>0</v>
      </c>
      <c r="M99" s="2">
        <f>(MID(A99,11,1))*1</f>
        <v>0</v>
      </c>
      <c r="N99" t="str">
        <f t="shared" si="17"/>
        <v>dobry</v>
      </c>
      <c r="O99" t="str">
        <f t="shared" si="16"/>
        <v>8</v>
      </c>
      <c r="W99" t="str">
        <f>IF(N99="zuy",A99," ")</f>
        <v xml:space="preserve"> </v>
      </c>
    </row>
    <row r="100" spans="1:23">
      <c r="A100" s="2">
        <v>87071164662</v>
      </c>
      <c r="B100" t="str">
        <f t="shared" si="9"/>
        <v>07</v>
      </c>
      <c r="D100" t="str">
        <f t="shared" si="10"/>
        <v>6</v>
      </c>
      <c r="E100">
        <f t="shared" si="11"/>
        <v>0</v>
      </c>
      <c r="G100" s="2">
        <f>(MID(A100,1,2))*1</f>
        <v>87</v>
      </c>
      <c r="H100">
        <f t="shared" si="12"/>
        <v>198</v>
      </c>
      <c r="I100">
        <f t="shared" si="13"/>
        <v>8</v>
      </c>
      <c r="K100">
        <f t="shared" si="14"/>
        <v>2</v>
      </c>
      <c r="L100" s="2">
        <f t="shared" si="15"/>
        <v>2</v>
      </c>
      <c r="M100" s="2">
        <f>(MID(A100,11,1))*1</f>
        <v>2</v>
      </c>
      <c r="N100" t="str">
        <f t="shared" si="17"/>
        <v>dobry</v>
      </c>
      <c r="O100" t="str">
        <f t="shared" si="16"/>
        <v>8</v>
      </c>
      <c r="W100" t="str">
        <f>IF(N100="zuy",A100," ")</f>
        <v xml:space="preserve"> </v>
      </c>
    </row>
    <row r="101" spans="1:23">
      <c r="A101" s="2">
        <v>51011153311</v>
      </c>
      <c r="B101" t="str">
        <f t="shared" si="9"/>
        <v>01</v>
      </c>
      <c r="D101" t="str">
        <f t="shared" si="10"/>
        <v>1</v>
      </c>
      <c r="E101">
        <f t="shared" si="11"/>
        <v>1</v>
      </c>
      <c r="G101" s="2">
        <f>(MID(A101,1,2))*1</f>
        <v>51</v>
      </c>
      <c r="H101">
        <f t="shared" si="12"/>
        <v>89</v>
      </c>
      <c r="I101">
        <f t="shared" si="13"/>
        <v>9</v>
      </c>
      <c r="K101">
        <f t="shared" si="14"/>
        <v>1</v>
      </c>
      <c r="L101" s="2">
        <f t="shared" si="15"/>
        <v>1</v>
      </c>
      <c r="M101" s="2">
        <f>(MID(A101,11,1))*1</f>
        <v>1</v>
      </c>
      <c r="N101" t="str">
        <f t="shared" si="17"/>
        <v>dobry</v>
      </c>
      <c r="O101" t="str">
        <f t="shared" si="16"/>
        <v>5</v>
      </c>
      <c r="W101" t="str">
        <f>IF(N101="zuy",A101," ")</f>
        <v xml:space="preserve"> </v>
      </c>
    </row>
    <row r="102" spans="1:23">
      <c r="A102" s="2">
        <v>89052085069</v>
      </c>
      <c r="B102" t="str">
        <f t="shared" si="9"/>
        <v>05</v>
      </c>
      <c r="D102" t="str">
        <f t="shared" si="10"/>
        <v>6</v>
      </c>
      <c r="E102">
        <f t="shared" si="11"/>
        <v>0</v>
      </c>
      <c r="G102" s="2">
        <f>(MID(A102,1,2))*1</f>
        <v>89</v>
      </c>
      <c r="H102">
        <f t="shared" si="12"/>
        <v>201</v>
      </c>
      <c r="I102">
        <f t="shared" si="13"/>
        <v>1</v>
      </c>
      <c r="K102">
        <f t="shared" si="14"/>
        <v>9</v>
      </c>
      <c r="L102" s="2">
        <f t="shared" si="15"/>
        <v>9</v>
      </c>
      <c r="M102" s="2">
        <f>(MID(A102,11,1))*1</f>
        <v>9</v>
      </c>
      <c r="N102" t="str">
        <f t="shared" si="17"/>
        <v>dobry</v>
      </c>
      <c r="O102" t="str">
        <f t="shared" si="16"/>
        <v>8</v>
      </c>
      <c r="W102" t="str">
        <f>IF(N102="zuy",A102," ")</f>
        <v xml:space="preserve"> </v>
      </c>
    </row>
    <row r="103" spans="1:23">
      <c r="A103" s="2">
        <v>50102636355</v>
      </c>
      <c r="B103" t="str">
        <f t="shared" si="9"/>
        <v>10</v>
      </c>
      <c r="D103" t="str">
        <f t="shared" si="10"/>
        <v>5</v>
      </c>
      <c r="E103">
        <f t="shared" si="11"/>
        <v>1</v>
      </c>
      <c r="G103" s="2">
        <f>(MID(A103,1,2))*1</f>
        <v>50</v>
      </c>
      <c r="H103">
        <f t="shared" si="12"/>
        <v>125</v>
      </c>
      <c r="I103">
        <f t="shared" si="13"/>
        <v>5</v>
      </c>
      <c r="K103">
        <f t="shared" si="14"/>
        <v>5</v>
      </c>
      <c r="L103" s="2">
        <f t="shared" si="15"/>
        <v>5</v>
      </c>
      <c r="M103" s="2">
        <f>(MID(A103,11,1))*1</f>
        <v>5</v>
      </c>
      <c r="N103" t="str">
        <f t="shared" si="17"/>
        <v>dobry</v>
      </c>
      <c r="O103" t="str">
        <f t="shared" si="16"/>
        <v>5</v>
      </c>
      <c r="W103" t="str">
        <f>IF(N103="zuy",A103," ")</f>
        <v xml:space="preserve"> </v>
      </c>
    </row>
    <row r="104" spans="1:23">
      <c r="A104" s="2">
        <v>89011581319</v>
      </c>
      <c r="B104" t="str">
        <f t="shared" si="9"/>
        <v>01</v>
      </c>
      <c r="D104" t="str">
        <f t="shared" si="10"/>
        <v>1</v>
      </c>
      <c r="E104">
        <f t="shared" si="11"/>
        <v>1</v>
      </c>
      <c r="G104" s="2">
        <f>(MID(A104,1,2))*1</f>
        <v>89</v>
      </c>
      <c r="H104">
        <f t="shared" si="12"/>
        <v>131</v>
      </c>
      <c r="I104">
        <f t="shared" si="13"/>
        <v>1</v>
      </c>
      <c r="K104">
        <f t="shared" si="14"/>
        <v>9</v>
      </c>
      <c r="L104" s="2">
        <f t="shared" si="15"/>
        <v>9</v>
      </c>
      <c r="M104" s="2">
        <f>(MID(A104,11,1))*1</f>
        <v>9</v>
      </c>
      <c r="N104" t="str">
        <f t="shared" si="17"/>
        <v>dobry</v>
      </c>
      <c r="O104" t="str">
        <f t="shared" si="16"/>
        <v>8</v>
      </c>
      <c r="W104" t="str">
        <f>IF(N104="zuy",A104," ")</f>
        <v xml:space="preserve"> </v>
      </c>
    </row>
    <row r="105" spans="1:23">
      <c r="A105" s="2">
        <v>53122299122</v>
      </c>
      <c r="B105" t="str">
        <f t="shared" si="9"/>
        <v>12</v>
      </c>
      <c r="D105" t="str">
        <f t="shared" si="10"/>
        <v>2</v>
      </c>
      <c r="E105">
        <f t="shared" si="11"/>
        <v>0</v>
      </c>
      <c r="G105" s="2">
        <f>(MID(A105,1,2))*1</f>
        <v>53</v>
      </c>
      <c r="H105">
        <f t="shared" si="12"/>
        <v>198</v>
      </c>
      <c r="I105">
        <f t="shared" si="13"/>
        <v>8</v>
      </c>
      <c r="K105">
        <f t="shared" si="14"/>
        <v>2</v>
      </c>
      <c r="L105" s="2">
        <f t="shared" si="15"/>
        <v>2</v>
      </c>
      <c r="M105" s="2">
        <f>(MID(A105,11,1))*1</f>
        <v>2</v>
      </c>
      <c r="N105" t="str">
        <f t="shared" si="17"/>
        <v>dobry</v>
      </c>
      <c r="O105" t="str">
        <f t="shared" si="16"/>
        <v>5</v>
      </c>
      <c r="W105" t="str">
        <f>IF(N105="zuy",A105," ")</f>
        <v xml:space="preserve"> </v>
      </c>
    </row>
    <row r="106" spans="1:23">
      <c r="A106" s="2">
        <v>75113162747</v>
      </c>
      <c r="B106" t="str">
        <f t="shared" si="9"/>
        <v>11</v>
      </c>
      <c r="D106" t="str">
        <f t="shared" si="10"/>
        <v>4</v>
      </c>
      <c r="E106">
        <f t="shared" si="11"/>
        <v>0</v>
      </c>
      <c r="G106" s="2">
        <f>(MID(A106,1,2))*1</f>
        <v>75</v>
      </c>
      <c r="H106">
        <f t="shared" si="12"/>
        <v>123</v>
      </c>
      <c r="I106">
        <f t="shared" si="13"/>
        <v>3</v>
      </c>
      <c r="K106">
        <f t="shared" si="14"/>
        <v>7</v>
      </c>
      <c r="L106" s="2">
        <f t="shared" si="15"/>
        <v>7</v>
      </c>
      <c r="M106" s="2">
        <f>(MID(A106,11,1))*1</f>
        <v>7</v>
      </c>
      <c r="N106" t="str">
        <f t="shared" si="17"/>
        <v>dobry</v>
      </c>
      <c r="O106" t="str">
        <f t="shared" si="16"/>
        <v>7</v>
      </c>
      <c r="W106" t="str">
        <f>IF(N106="zuy",A106," ")</f>
        <v xml:space="preserve"> </v>
      </c>
    </row>
    <row r="107" spans="1:23">
      <c r="A107" s="2">
        <v>89102588171</v>
      </c>
      <c r="B107" t="str">
        <f t="shared" si="9"/>
        <v>10</v>
      </c>
      <c r="D107" t="str">
        <f t="shared" si="10"/>
        <v>7</v>
      </c>
      <c r="E107">
        <f t="shared" si="11"/>
        <v>1</v>
      </c>
      <c r="G107" s="2">
        <f>(MID(A107,1,2))*1</f>
        <v>89</v>
      </c>
      <c r="H107">
        <f t="shared" si="12"/>
        <v>209</v>
      </c>
      <c r="I107">
        <f t="shared" si="13"/>
        <v>9</v>
      </c>
      <c r="K107">
        <f t="shared" si="14"/>
        <v>1</v>
      </c>
      <c r="L107" s="2">
        <f t="shared" si="15"/>
        <v>1</v>
      </c>
      <c r="M107" s="2">
        <f>(MID(A107,11,1))*1</f>
        <v>1</v>
      </c>
      <c r="N107" t="str">
        <f t="shared" si="17"/>
        <v>dobry</v>
      </c>
      <c r="O107" t="str">
        <f t="shared" si="16"/>
        <v>8</v>
      </c>
      <c r="W107" t="str">
        <f>IF(N107="zuy",A107," ")</f>
        <v xml:space="preserve"> </v>
      </c>
    </row>
    <row r="108" spans="1:23">
      <c r="A108" s="2">
        <v>89022379914</v>
      </c>
      <c r="B108" t="str">
        <f t="shared" si="9"/>
        <v>02</v>
      </c>
      <c r="D108" t="str">
        <f t="shared" si="10"/>
        <v>1</v>
      </c>
      <c r="E108">
        <f t="shared" si="11"/>
        <v>1</v>
      </c>
      <c r="G108" s="2">
        <f>(MID(A108,1,2))*1</f>
        <v>89</v>
      </c>
      <c r="H108">
        <f t="shared" si="12"/>
        <v>206</v>
      </c>
      <c r="I108">
        <f t="shared" si="13"/>
        <v>6</v>
      </c>
      <c r="K108">
        <f t="shared" si="14"/>
        <v>4</v>
      </c>
      <c r="L108" s="2">
        <f t="shared" si="15"/>
        <v>4</v>
      </c>
      <c r="M108" s="2">
        <f>(MID(A108,11,1))*1</f>
        <v>4</v>
      </c>
      <c r="N108" t="str">
        <f t="shared" si="17"/>
        <v>dobry</v>
      </c>
      <c r="O108" t="str">
        <f t="shared" si="16"/>
        <v>8</v>
      </c>
      <c r="W108" t="str">
        <f>IF(N108="zuy",A108," ")</f>
        <v xml:space="preserve"> </v>
      </c>
    </row>
    <row r="109" spans="1:23">
      <c r="A109" s="2">
        <v>92080709353</v>
      </c>
      <c r="B109" t="str">
        <f t="shared" si="9"/>
        <v>08</v>
      </c>
      <c r="D109" t="str">
        <f t="shared" si="10"/>
        <v>5</v>
      </c>
      <c r="E109">
        <f t="shared" si="11"/>
        <v>1</v>
      </c>
      <c r="G109" s="2">
        <f>(MID(A109,1,2))*1</f>
        <v>92</v>
      </c>
      <c r="H109">
        <f t="shared" si="12"/>
        <v>207</v>
      </c>
      <c r="I109">
        <f t="shared" si="13"/>
        <v>7</v>
      </c>
      <c r="K109">
        <f t="shared" si="14"/>
        <v>3</v>
      </c>
      <c r="L109" s="2">
        <f t="shared" si="15"/>
        <v>3</v>
      </c>
      <c r="M109" s="2">
        <f>(MID(A109,11,1))*1</f>
        <v>3</v>
      </c>
      <c r="N109" t="str">
        <f t="shared" si="17"/>
        <v>dobry</v>
      </c>
      <c r="O109" t="str">
        <f t="shared" si="16"/>
        <v>9</v>
      </c>
      <c r="W109" t="str">
        <f>IF(N109="zuy",A109," ")</f>
        <v xml:space="preserve"> </v>
      </c>
    </row>
    <row r="110" spans="1:23">
      <c r="A110" s="2">
        <v>50101111305</v>
      </c>
      <c r="B110" t="str">
        <f t="shared" si="9"/>
        <v>10</v>
      </c>
      <c r="D110" t="str">
        <f t="shared" si="10"/>
        <v>0</v>
      </c>
      <c r="E110">
        <f t="shared" si="11"/>
        <v>0</v>
      </c>
      <c r="G110" s="2">
        <f>(MID(A110,1,2))*1</f>
        <v>50</v>
      </c>
      <c r="H110">
        <f t="shared" si="12"/>
        <v>35</v>
      </c>
      <c r="I110">
        <f t="shared" si="13"/>
        <v>5</v>
      </c>
      <c r="K110">
        <f t="shared" si="14"/>
        <v>5</v>
      </c>
      <c r="L110" s="2">
        <f t="shared" si="15"/>
        <v>5</v>
      </c>
      <c r="M110" s="2">
        <f>(MID(A110,11,1))*1</f>
        <v>5</v>
      </c>
      <c r="N110" t="str">
        <f t="shared" si="17"/>
        <v>dobry</v>
      </c>
      <c r="O110" t="str">
        <f t="shared" si="16"/>
        <v>5</v>
      </c>
      <c r="W110" t="str">
        <f>IF(N110="zuy",A110," ")</f>
        <v xml:space="preserve"> </v>
      </c>
    </row>
    <row r="111" spans="1:23">
      <c r="A111" s="2">
        <v>89042620494</v>
      </c>
      <c r="B111" t="str">
        <f t="shared" si="9"/>
        <v>04</v>
      </c>
      <c r="D111" t="str">
        <f t="shared" si="10"/>
        <v>9</v>
      </c>
      <c r="E111">
        <f t="shared" si="11"/>
        <v>1</v>
      </c>
      <c r="G111" s="2">
        <f>(MID(A111,1,2))*1</f>
        <v>89</v>
      </c>
      <c r="H111">
        <f t="shared" si="12"/>
        <v>136</v>
      </c>
      <c r="I111">
        <f t="shared" si="13"/>
        <v>6</v>
      </c>
      <c r="K111">
        <f t="shared" si="14"/>
        <v>4</v>
      </c>
      <c r="L111" s="2">
        <f t="shared" si="15"/>
        <v>4</v>
      </c>
      <c r="M111" s="2">
        <f>(MID(A111,11,1))*1</f>
        <v>4</v>
      </c>
      <c r="N111" t="str">
        <f t="shared" si="17"/>
        <v>dobry</v>
      </c>
      <c r="O111" t="str">
        <f t="shared" si="16"/>
        <v>8</v>
      </c>
      <c r="W111" t="str">
        <f>IF(N111="zuy",A111," ")</f>
        <v xml:space="preserve"> </v>
      </c>
    </row>
    <row r="112" spans="1:23">
      <c r="A112" s="2">
        <v>51102573842</v>
      </c>
      <c r="B112" t="str">
        <f t="shared" si="9"/>
        <v>10</v>
      </c>
      <c r="D112" t="str">
        <f t="shared" si="10"/>
        <v>4</v>
      </c>
      <c r="E112">
        <f t="shared" si="11"/>
        <v>0</v>
      </c>
      <c r="G112" s="2">
        <f>(MID(A112,1,2))*1</f>
        <v>51</v>
      </c>
      <c r="H112">
        <f t="shared" si="12"/>
        <v>128</v>
      </c>
      <c r="I112">
        <f t="shared" si="13"/>
        <v>8</v>
      </c>
      <c r="K112">
        <f t="shared" si="14"/>
        <v>2</v>
      </c>
      <c r="L112" s="2">
        <f t="shared" si="15"/>
        <v>2</v>
      </c>
      <c r="M112" s="2">
        <f>(MID(A112,11,1))*1</f>
        <v>2</v>
      </c>
      <c r="N112" t="str">
        <f t="shared" si="17"/>
        <v>dobry</v>
      </c>
      <c r="O112" t="str">
        <f t="shared" si="16"/>
        <v>5</v>
      </c>
      <c r="W112" t="str">
        <f>IF(N112="zuy",A112," ")</f>
        <v xml:space="preserve"> </v>
      </c>
    </row>
    <row r="113" spans="1:23">
      <c r="A113" s="2">
        <v>89021697637</v>
      </c>
      <c r="B113" t="str">
        <f t="shared" si="9"/>
        <v>02</v>
      </c>
      <c r="D113" t="str">
        <f t="shared" si="10"/>
        <v>3</v>
      </c>
      <c r="E113">
        <f t="shared" si="11"/>
        <v>1</v>
      </c>
      <c r="G113" s="2">
        <f>(MID(A113,1,2))*1</f>
        <v>89</v>
      </c>
      <c r="H113">
        <f t="shared" si="12"/>
        <v>213</v>
      </c>
      <c r="I113">
        <f t="shared" si="13"/>
        <v>3</v>
      </c>
      <c r="K113">
        <f t="shared" si="14"/>
        <v>7</v>
      </c>
      <c r="L113" s="2">
        <f t="shared" si="15"/>
        <v>7</v>
      </c>
      <c r="M113" s="2">
        <f>(MID(A113,11,1))*1</f>
        <v>7</v>
      </c>
      <c r="N113" t="str">
        <f t="shared" si="17"/>
        <v>dobry</v>
      </c>
      <c r="O113" t="str">
        <f t="shared" si="16"/>
        <v>8</v>
      </c>
      <c r="W113" t="str">
        <f>IF(N113="zuy",A113," ")</f>
        <v xml:space="preserve"> </v>
      </c>
    </row>
    <row r="114" spans="1:23">
      <c r="A114" s="2">
        <v>63092608644</v>
      </c>
      <c r="B114" t="str">
        <f t="shared" si="9"/>
        <v>09</v>
      </c>
      <c r="D114" t="str">
        <f t="shared" si="10"/>
        <v>4</v>
      </c>
      <c r="E114">
        <f t="shared" si="11"/>
        <v>0</v>
      </c>
      <c r="G114" s="2">
        <f>(MID(A114,1,2))*1</f>
        <v>63</v>
      </c>
      <c r="H114">
        <f t="shared" si="12"/>
        <v>206</v>
      </c>
      <c r="I114">
        <f t="shared" si="13"/>
        <v>6</v>
      </c>
      <c r="K114">
        <f t="shared" si="14"/>
        <v>4</v>
      </c>
      <c r="L114" s="2">
        <f t="shared" si="15"/>
        <v>4</v>
      </c>
      <c r="M114" s="2">
        <f>(MID(A114,11,1))*1</f>
        <v>4</v>
      </c>
      <c r="N114" t="str">
        <f t="shared" si="17"/>
        <v>dobry</v>
      </c>
      <c r="O114" t="str">
        <f t="shared" si="16"/>
        <v>6</v>
      </c>
      <c r="W114" t="str">
        <f>IF(N114="zuy",A114," ")</f>
        <v xml:space="preserve"> </v>
      </c>
    </row>
    <row r="115" spans="1:23">
      <c r="A115" s="2">
        <v>78102945963</v>
      </c>
      <c r="B115" t="str">
        <f t="shared" si="9"/>
        <v>10</v>
      </c>
      <c r="D115" t="str">
        <f t="shared" si="10"/>
        <v>6</v>
      </c>
      <c r="E115">
        <f t="shared" si="11"/>
        <v>0</v>
      </c>
      <c r="G115" s="2">
        <f>(MID(A115,1,2))*1</f>
        <v>78</v>
      </c>
      <c r="H115">
        <f t="shared" si="12"/>
        <v>167</v>
      </c>
      <c r="I115">
        <f t="shared" si="13"/>
        <v>7</v>
      </c>
      <c r="K115">
        <f t="shared" si="14"/>
        <v>3</v>
      </c>
      <c r="L115" s="2">
        <f t="shared" si="15"/>
        <v>3</v>
      </c>
      <c r="M115" s="2">
        <f>(MID(A115,11,1))*1</f>
        <v>3</v>
      </c>
      <c r="N115" t="str">
        <f t="shared" si="17"/>
        <v>dobry</v>
      </c>
      <c r="O115" t="str">
        <f t="shared" si="16"/>
        <v>7</v>
      </c>
      <c r="W115" t="str">
        <f>IF(N115="zuy",A115," ")</f>
        <v xml:space="preserve"> </v>
      </c>
    </row>
    <row r="116" spans="1:23">
      <c r="A116" s="2">
        <v>86061995325</v>
      </c>
      <c r="B116" t="str">
        <f t="shared" si="9"/>
        <v>06</v>
      </c>
      <c r="D116" t="str">
        <f t="shared" si="10"/>
        <v>2</v>
      </c>
      <c r="E116">
        <f t="shared" si="11"/>
        <v>0</v>
      </c>
      <c r="G116" s="2">
        <f>(MID(A116,1,2))*1</f>
        <v>86</v>
      </c>
      <c r="H116">
        <f t="shared" si="12"/>
        <v>225</v>
      </c>
      <c r="I116">
        <f t="shared" si="13"/>
        <v>5</v>
      </c>
      <c r="K116">
        <f t="shared" si="14"/>
        <v>5</v>
      </c>
      <c r="L116" s="2">
        <f t="shared" si="15"/>
        <v>5</v>
      </c>
      <c r="M116" s="2">
        <f>(MID(A116,11,1))*1</f>
        <v>5</v>
      </c>
      <c r="N116" t="str">
        <f t="shared" si="17"/>
        <v>dobry</v>
      </c>
      <c r="O116" t="str">
        <f t="shared" si="16"/>
        <v>8</v>
      </c>
      <c r="W116" t="str">
        <f>IF(N116="zuy",A116," ")</f>
        <v xml:space="preserve"> </v>
      </c>
    </row>
    <row r="117" spans="1:23">
      <c r="A117" s="2">
        <v>78011115028</v>
      </c>
      <c r="B117" t="str">
        <f t="shared" si="9"/>
        <v>01</v>
      </c>
      <c r="D117" t="str">
        <f t="shared" si="10"/>
        <v>2</v>
      </c>
      <c r="E117">
        <f t="shared" si="11"/>
        <v>0</v>
      </c>
      <c r="G117" s="2">
        <f>(MID(A117,1,2))*1</f>
        <v>78</v>
      </c>
      <c r="H117">
        <f t="shared" si="12"/>
        <v>102</v>
      </c>
      <c r="I117">
        <f t="shared" si="13"/>
        <v>2</v>
      </c>
      <c r="K117">
        <f t="shared" si="14"/>
        <v>8</v>
      </c>
      <c r="L117" s="2">
        <f t="shared" si="15"/>
        <v>8</v>
      </c>
      <c r="M117" s="2">
        <f>(MID(A117,11,1))*1</f>
        <v>8</v>
      </c>
      <c r="N117" t="str">
        <f t="shared" si="17"/>
        <v>dobry</v>
      </c>
      <c r="O117" t="str">
        <f t="shared" si="16"/>
        <v>7</v>
      </c>
      <c r="W117" t="str">
        <f>IF(N117="zuy",A117," ")</f>
        <v xml:space="preserve"> </v>
      </c>
    </row>
    <row r="118" spans="1:23">
      <c r="A118" s="2">
        <v>89042750933</v>
      </c>
      <c r="B118" t="str">
        <f t="shared" si="9"/>
        <v>04</v>
      </c>
      <c r="D118" t="str">
        <f t="shared" si="10"/>
        <v>3</v>
      </c>
      <c r="E118">
        <f t="shared" si="11"/>
        <v>1</v>
      </c>
      <c r="G118" s="2">
        <f>(MID(A118,1,2))*1</f>
        <v>89</v>
      </c>
      <c r="H118">
        <f t="shared" si="12"/>
        <v>147</v>
      </c>
      <c r="I118">
        <f t="shared" si="13"/>
        <v>7</v>
      </c>
      <c r="K118">
        <f t="shared" si="14"/>
        <v>3</v>
      </c>
      <c r="L118" s="2">
        <f t="shared" si="15"/>
        <v>3</v>
      </c>
      <c r="M118" s="2">
        <f>(MID(A118,11,1))*1</f>
        <v>3</v>
      </c>
      <c r="N118" t="str">
        <f t="shared" si="17"/>
        <v>dobry</v>
      </c>
      <c r="O118" t="str">
        <f t="shared" si="16"/>
        <v>8</v>
      </c>
      <c r="W118" t="str">
        <f>IF(N118="zuy",A118," ")</f>
        <v xml:space="preserve"> </v>
      </c>
    </row>
    <row r="119" spans="1:23">
      <c r="A119" s="2">
        <v>89112466825</v>
      </c>
      <c r="B119" t="str">
        <f t="shared" si="9"/>
        <v>11</v>
      </c>
      <c r="D119" t="str">
        <f t="shared" si="10"/>
        <v>2</v>
      </c>
      <c r="E119">
        <f t="shared" si="11"/>
        <v>0</v>
      </c>
      <c r="G119" s="2">
        <f>(MID(A119,1,2))*1</f>
        <v>89</v>
      </c>
      <c r="H119">
        <f t="shared" si="12"/>
        <v>175</v>
      </c>
      <c r="I119">
        <f t="shared" si="13"/>
        <v>5</v>
      </c>
      <c r="K119">
        <f t="shared" si="14"/>
        <v>5</v>
      </c>
      <c r="L119" s="2">
        <f t="shared" si="15"/>
        <v>5</v>
      </c>
      <c r="M119" s="2">
        <f>(MID(A119,11,1))*1</f>
        <v>5</v>
      </c>
      <c r="N119" t="str">
        <f t="shared" si="17"/>
        <v>dobry</v>
      </c>
      <c r="O119" t="str">
        <f t="shared" si="16"/>
        <v>8</v>
      </c>
      <c r="W119" t="str">
        <f>IF(N119="zuy",A119," ")</f>
        <v xml:space="preserve"> </v>
      </c>
    </row>
    <row r="120" spans="1:23">
      <c r="A120" s="2">
        <v>89020265394</v>
      </c>
      <c r="B120" t="str">
        <f t="shared" si="9"/>
        <v>02</v>
      </c>
      <c r="D120" t="str">
        <f t="shared" si="10"/>
        <v>9</v>
      </c>
      <c r="E120">
        <f t="shared" si="11"/>
        <v>1</v>
      </c>
      <c r="G120" s="2">
        <f>(MID(A120,1,2))*1</f>
        <v>89</v>
      </c>
      <c r="H120">
        <f t="shared" si="12"/>
        <v>176</v>
      </c>
      <c r="I120">
        <f t="shared" si="13"/>
        <v>6</v>
      </c>
      <c r="K120">
        <f t="shared" si="14"/>
        <v>4</v>
      </c>
      <c r="L120" s="2">
        <f t="shared" si="15"/>
        <v>4</v>
      </c>
      <c r="M120" s="2">
        <f>(MID(A120,11,1))*1</f>
        <v>4</v>
      </c>
      <c r="N120" t="str">
        <f t="shared" si="17"/>
        <v>dobry</v>
      </c>
      <c r="O120" t="str">
        <f t="shared" si="16"/>
        <v>8</v>
      </c>
      <c r="W120" t="str">
        <f>IF(N120="zuy",A120," ")</f>
        <v xml:space="preserve"> </v>
      </c>
    </row>
    <row r="121" spans="1:23">
      <c r="A121" s="2">
        <v>66100651663</v>
      </c>
      <c r="B121" t="str">
        <f t="shared" si="9"/>
        <v>10</v>
      </c>
      <c r="D121" t="str">
        <f t="shared" si="10"/>
        <v>6</v>
      </c>
      <c r="E121">
        <f t="shared" si="11"/>
        <v>0</v>
      </c>
      <c r="G121" s="2">
        <f>(MID(A121,1,2))*1</f>
        <v>66</v>
      </c>
      <c r="H121">
        <f t="shared" si="12"/>
        <v>117</v>
      </c>
      <c r="I121">
        <f t="shared" si="13"/>
        <v>7</v>
      </c>
      <c r="K121">
        <f t="shared" si="14"/>
        <v>3</v>
      </c>
      <c r="L121" s="2">
        <f t="shared" si="15"/>
        <v>3</v>
      </c>
      <c r="M121" s="2">
        <f>(MID(A121,11,1))*1</f>
        <v>3</v>
      </c>
      <c r="N121" t="str">
        <f t="shared" si="17"/>
        <v>dobry</v>
      </c>
      <c r="O121" t="str">
        <f t="shared" si="16"/>
        <v>6</v>
      </c>
      <c r="W121" t="str">
        <f>IF(N121="zuy",A121," ")</f>
        <v xml:space="preserve"> </v>
      </c>
    </row>
    <row r="122" spans="1:23">
      <c r="A122" s="2">
        <v>65062892381</v>
      </c>
      <c r="B122" t="str">
        <f t="shared" si="9"/>
        <v>06</v>
      </c>
      <c r="D122" t="str">
        <f t="shared" si="10"/>
        <v>8</v>
      </c>
      <c r="E122">
        <f t="shared" si="11"/>
        <v>0</v>
      </c>
      <c r="G122" s="2">
        <f>(MID(A122,1,2))*1</f>
        <v>65</v>
      </c>
      <c r="H122">
        <f t="shared" si="12"/>
        <v>209</v>
      </c>
      <c r="I122">
        <f t="shared" si="13"/>
        <v>9</v>
      </c>
      <c r="K122">
        <f t="shared" si="14"/>
        <v>1</v>
      </c>
      <c r="L122" s="2">
        <f t="shared" si="15"/>
        <v>1</v>
      </c>
      <c r="M122" s="2">
        <f>(MID(A122,11,1))*1</f>
        <v>1</v>
      </c>
      <c r="N122" t="str">
        <f t="shared" si="17"/>
        <v>dobry</v>
      </c>
      <c r="O122" t="str">
        <f t="shared" si="16"/>
        <v>6</v>
      </c>
      <c r="W122" t="str">
        <f>IF(N122="zuy",A122," ")</f>
        <v xml:space="preserve"> </v>
      </c>
    </row>
    <row r="123" spans="1:23">
      <c r="A123" s="2">
        <v>69030626134</v>
      </c>
      <c r="B123" t="str">
        <f t="shared" si="9"/>
        <v>03</v>
      </c>
      <c r="D123" t="str">
        <f t="shared" si="10"/>
        <v>3</v>
      </c>
      <c r="E123">
        <f t="shared" si="11"/>
        <v>1</v>
      </c>
      <c r="G123" s="2">
        <f>(MID(A123,1,2))*1</f>
        <v>69</v>
      </c>
      <c r="H123">
        <f t="shared" si="12"/>
        <v>156</v>
      </c>
      <c r="I123">
        <f t="shared" si="13"/>
        <v>6</v>
      </c>
      <c r="K123">
        <f t="shared" si="14"/>
        <v>4</v>
      </c>
      <c r="L123" s="2">
        <f t="shared" si="15"/>
        <v>4</v>
      </c>
      <c r="M123" s="2">
        <f>(MID(A123,11,1))*1</f>
        <v>4</v>
      </c>
      <c r="N123" t="str">
        <f t="shared" si="17"/>
        <v>dobry</v>
      </c>
      <c r="O123" t="str">
        <f t="shared" si="16"/>
        <v>6</v>
      </c>
      <c r="W123" t="str">
        <f>IF(N123="zuy",A123," ")</f>
        <v xml:space="preserve"> </v>
      </c>
    </row>
    <row r="124" spans="1:23">
      <c r="A124" s="2">
        <v>67113048790</v>
      </c>
      <c r="B124" t="str">
        <f t="shared" si="9"/>
        <v>11</v>
      </c>
      <c r="D124" t="str">
        <f t="shared" si="10"/>
        <v>9</v>
      </c>
      <c r="E124">
        <f t="shared" si="11"/>
        <v>1</v>
      </c>
      <c r="G124" s="2">
        <f>(MID(A124,1,2))*1</f>
        <v>67</v>
      </c>
      <c r="H124">
        <f t="shared" si="12"/>
        <v>180</v>
      </c>
      <c r="I124">
        <f t="shared" si="13"/>
        <v>0</v>
      </c>
      <c r="K124">
        <f t="shared" si="14"/>
        <v>10</v>
      </c>
      <c r="L124" s="2">
        <f t="shared" si="15"/>
        <v>0</v>
      </c>
      <c r="M124" s="2">
        <f>(MID(A124,11,1))*1</f>
        <v>0</v>
      </c>
      <c r="N124" t="str">
        <f t="shared" si="17"/>
        <v>dobry</v>
      </c>
      <c r="O124" t="str">
        <f t="shared" si="16"/>
        <v>6</v>
      </c>
      <c r="W124" t="str">
        <f>IF(N124="zuy",A124," ")</f>
        <v xml:space="preserve"> </v>
      </c>
    </row>
    <row r="125" spans="1:23">
      <c r="A125" s="2">
        <v>84051840149</v>
      </c>
      <c r="B125" t="str">
        <f t="shared" si="9"/>
        <v>05</v>
      </c>
      <c r="D125" t="str">
        <f t="shared" si="10"/>
        <v>4</v>
      </c>
      <c r="E125">
        <f t="shared" si="11"/>
        <v>0</v>
      </c>
      <c r="G125" s="2">
        <f>(MID(A125,1,2))*1</f>
        <v>84</v>
      </c>
      <c r="H125">
        <f t="shared" si="12"/>
        <v>131</v>
      </c>
      <c r="I125">
        <f t="shared" si="13"/>
        <v>1</v>
      </c>
      <c r="K125">
        <f t="shared" si="14"/>
        <v>9</v>
      </c>
      <c r="L125" s="2">
        <f t="shared" si="15"/>
        <v>9</v>
      </c>
      <c r="M125" s="2">
        <f>(MID(A125,11,1))*1</f>
        <v>9</v>
      </c>
      <c r="N125" t="str">
        <f t="shared" si="17"/>
        <v>dobry</v>
      </c>
      <c r="O125" t="str">
        <f t="shared" si="16"/>
        <v>8</v>
      </c>
      <c r="W125" t="str">
        <f>IF(N125="zuy",A125," ")</f>
        <v xml:space="preserve"> </v>
      </c>
    </row>
    <row r="126" spans="1:23">
      <c r="A126" s="2">
        <v>57073163051</v>
      </c>
      <c r="B126" t="str">
        <f t="shared" si="9"/>
        <v>07</v>
      </c>
      <c r="D126" t="str">
        <f t="shared" si="10"/>
        <v>5</v>
      </c>
      <c r="E126">
        <f t="shared" si="11"/>
        <v>1</v>
      </c>
      <c r="G126" s="2">
        <f>(MID(A126,1,2))*1</f>
        <v>57</v>
      </c>
      <c r="H126">
        <f t="shared" si="12"/>
        <v>179</v>
      </c>
      <c r="I126">
        <f t="shared" si="13"/>
        <v>9</v>
      </c>
      <c r="K126">
        <f t="shared" si="14"/>
        <v>1</v>
      </c>
      <c r="L126" s="2">
        <f t="shared" si="15"/>
        <v>1</v>
      </c>
      <c r="M126" s="2">
        <f>(MID(A126,11,1))*1</f>
        <v>1</v>
      </c>
      <c r="N126" t="str">
        <f t="shared" si="17"/>
        <v>dobry</v>
      </c>
      <c r="O126" t="str">
        <f t="shared" si="16"/>
        <v>5</v>
      </c>
      <c r="W126" t="str">
        <f>IF(N126="zuy",A126," ")</f>
        <v xml:space="preserve"> </v>
      </c>
    </row>
    <row r="127" spans="1:23">
      <c r="A127" s="2">
        <v>81081010863</v>
      </c>
      <c r="B127" t="str">
        <f t="shared" si="9"/>
        <v>08</v>
      </c>
      <c r="D127" t="str">
        <f t="shared" si="10"/>
        <v>6</v>
      </c>
      <c r="E127">
        <f t="shared" si="11"/>
        <v>0</v>
      </c>
      <c r="G127" s="2">
        <f>(MID(A127,1,2))*1</f>
        <v>81</v>
      </c>
      <c r="H127">
        <f t="shared" si="12"/>
        <v>117</v>
      </c>
      <c r="I127">
        <f t="shared" si="13"/>
        <v>7</v>
      </c>
      <c r="K127">
        <f t="shared" si="14"/>
        <v>3</v>
      </c>
      <c r="L127" s="2">
        <f t="shared" si="15"/>
        <v>3</v>
      </c>
      <c r="M127" s="2">
        <f>(MID(A127,11,1))*1</f>
        <v>3</v>
      </c>
      <c r="N127" t="str">
        <f t="shared" si="17"/>
        <v>dobry</v>
      </c>
      <c r="O127" t="str">
        <f t="shared" si="16"/>
        <v>8</v>
      </c>
      <c r="W127" t="str">
        <f>IF(N127="zuy",A127," ")</f>
        <v xml:space="preserve"> </v>
      </c>
    </row>
    <row r="128" spans="1:23">
      <c r="A128" s="2">
        <v>89062644823</v>
      </c>
      <c r="B128" t="str">
        <f t="shared" si="9"/>
        <v>06</v>
      </c>
      <c r="D128" t="str">
        <f t="shared" si="10"/>
        <v>2</v>
      </c>
      <c r="E128">
        <f t="shared" si="11"/>
        <v>0</v>
      </c>
      <c r="G128" s="2">
        <f>(MID(A128,1,2))*1</f>
        <v>89</v>
      </c>
      <c r="H128">
        <f t="shared" si="12"/>
        <v>187</v>
      </c>
      <c r="I128">
        <f t="shared" si="13"/>
        <v>7</v>
      </c>
      <c r="K128">
        <f t="shared" si="14"/>
        <v>3</v>
      </c>
      <c r="L128" s="2">
        <f t="shared" si="15"/>
        <v>3</v>
      </c>
      <c r="M128" s="2">
        <f>(MID(A128,11,1))*1</f>
        <v>3</v>
      </c>
      <c r="N128" t="str">
        <f t="shared" si="17"/>
        <v>dobry</v>
      </c>
      <c r="O128" t="str">
        <f t="shared" si="16"/>
        <v>8</v>
      </c>
      <c r="W128" t="str">
        <f>IF(N128="zuy",A128," ")</f>
        <v xml:space="preserve"> </v>
      </c>
    </row>
    <row r="129" spans="1:23">
      <c r="A129" s="2">
        <v>52110446139</v>
      </c>
      <c r="B129" t="str">
        <f t="shared" si="9"/>
        <v>11</v>
      </c>
      <c r="D129" t="str">
        <f t="shared" si="10"/>
        <v>3</v>
      </c>
      <c r="E129">
        <f t="shared" si="11"/>
        <v>1</v>
      </c>
      <c r="G129" s="2">
        <f>(MID(A129,1,2))*1</f>
        <v>52</v>
      </c>
      <c r="H129">
        <f t="shared" si="12"/>
        <v>131</v>
      </c>
      <c r="I129">
        <f t="shared" si="13"/>
        <v>1</v>
      </c>
      <c r="K129">
        <f t="shared" si="14"/>
        <v>9</v>
      </c>
      <c r="L129" s="2">
        <f t="shared" si="15"/>
        <v>9</v>
      </c>
      <c r="M129" s="2">
        <f>(MID(A129,11,1))*1</f>
        <v>9</v>
      </c>
      <c r="N129" t="str">
        <f t="shared" si="17"/>
        <v>dobry</v>
      </c>
      <c r="O129" t="str">
        <f t="shared" si="16"/>
        <v>5</v>
      </c>
      <c r="W129" t="str">
        <f>IF(N129="zuy",A129," ")</f>
        <v xml:space="preserve"> </v>
      </c>
    </row>
    <row r="130" spans="1:23">
      <c r="A130" s="2">
        <v>50021011352</v>
      </c>
      <c r="B130" t="str">
        <f t="shared" ref="B130:B150" si="18">MID(A130,3,2)</f>
        <v>02</v>
      </c>
      <c r="D130" t="str">
        <f t="shared" ref="D130:D150" si="19">MID(A130,10,1)</f>
        <v>5</v>
      </c>
      <c r="E130">
        <f t="shared" ref="E130:E150" si="20">MOD(D130,2)</f>
        <v>1</v>
      </c>
      <c r="G130" s="2">
        <f>(MID(A130,1,2))*1</f>
        <v>50</v>
      </c>
      <c r="H130">
        <f t="shared" ref="H130:H150" si="21">MID(A130,1,1)*1+MID(A130,2,1)*3+MID(A130,3,1)*7+MID(A130,4,1)*9+MID(A130,5,1)*1+MID(A130,6,1)*3+MID(A130,7,1)*7+MID(A130,8,1)*9+MID(A130,9,1)*1+MID(A130,10,1)*3</f>
        <v>58</v>
      </c>
      <c r="I130">
        <f t="shared" ref="I130:I150" si="22">MOD(H130,10)</f>
        <v>8</v>
      </c>
      <c r="K130">
        <f t="shared" ref="K130:K150" si="23">10-I130</f>
        <v>2</v>
      </c>
      <c r="L130" s="2">
        <f t="shared" ref="L130:L150" si="24">IF(K130=10,0,K130)</f>
        <v>2</v>
      </c>
      <c r="M130" s="2">
        <f>(MID(A130,11,1))*1</f>
        <v>2</v>
      </c>
      <c r="N130" t="str">
        <f t="shared" si="17"/>
        <v>dobry</v>
      </c>
      <c r="O130" t="str">
        <f t="shared" ref="O130:O150" si="25">MID(A130,1,1)</f>
        <v>5</v>
      </c>
      <c r="W130" t="str">
        <f>IF(N130="zuy",A130," ")</f>
        <v xml:space="preserve"> </v>
      </c>
    </row>
    <row r="131" spans="1:23">
      <c r="A131" s="2">
        <v>65092056892</v>
      </c>
      <c r="B131" t="str">
        <f t="shared" si="18"/>
        <v>09</v>
      </c>
      <c r="D131" t="str">
        <f t="shared" si="19"/>
        <v>9</v>
      </c>
      <c r="E131">
        <f t="shared" si="20"/>
        <v>1</v>
      </c>
      <c r="G131" s="2">
        <f>(MID(A131,1,2))*1</f>
        <v>65</v>
      </c>
      <c r="H131">
        <f t="shared" si="21"/>
        <v>228</v>
      </c>
      <c r="I131">
        <f t="shared" si="22"/>
        <v>8</v>
      </c>
      <c r="K131">
        <f t="shared" si="23"/>
        <v>2</v>
      </c>
      <c r="L131" s="2">
        <f t="shared" si="24"/>
        <v>2</v>
      </c>
      <c r="M131" s="2">
        <f>(MID(A131,11,1))*1</f>
        <v>2</v>
      </c>
      <c r="N131" t="str">
        <f t="shared" ref="N131:N150" si="26">IF(L131=M131,"dobry","zuy")</f>
        <v>dobry</v>
      </c>
      <c r="O131" t="str">
        <f t="shared" si="25"/>
        <v>6</v>
      </c>
      <c r="W131" t="str">
        <f>IF(N131="zuy",A131," ")</f>
        <v xml:space="preserve"> </v>
      </c>
    </row>
    <row r="132" spans="1:23">
      <c r="A132" s="2">
        <v>85052605175</v>
      </c>
      <c r="B132" t="str">
        <f t="shared" si="18"/>
        <v>05</v>
      </c>
      <c r="D132" t="str">
        <f t="shared" si="19"/>
        <v>7</v>
      </c>
      <c r="E132">
        <f t="shared" si="20"/>
        <v>1</v>
      </c>
      <c r="G132" s="2">
        <f>(MID(A132,1,2))*1</f>
        <v>85</v>
      </c>
      <c r="H132">
        <f t="shared" si="21"/>
        <v>155</v>
      </c>
      <c r="I132">
        <f t="shared" si="22"/>
        <v>5</v>
      </c>
      <c r="K132">
        <f t="shared" si="23"/>
        <v>5</v>
      </c>
      <c r="L132" s="2">
        <f t="shared" si="24"/>
        <v>5</v>
      </c>
      <c r="M132" s="2">
        <f>(MID(A132,11,1))*1</f>
        <v>5</v>
      </c>
      <c r="N132" t="str">
        <f t="shared" si="26"/>
        <v>dobry</v>
      </c>
      <c r="O132" t="str">
        <f t="shared" si="25"/>
        <v>8</v>
      </c>
      <c r="W132" t="str">
        <f>IF(N132="zuy",A132," ")</f>
        <v xml:space="preserve"> </v>
      </c>
    </row>
    <row r="133" spans="1:23">
      <c r="A133" s="2">
        <v>89032143350</v>
      </c>
      <c r="B133" t="str">
        <f t="shared" si="18"/>
        <v>03</v>
      </c>
      <c r="D133" t="str">
        <f t="shared" si="19"/>
        <v>5</v>
      </c>
      <c r="E133">
        <f t="shared" si="20"/>
        <v>1</v>
      </c>
      <c r="G133" s="2">
        <f>(MID(A133,1,2))*1</f>
        <v>89</v>
      </c>
      <c r="H133">
        <f t="shared" si="21"/>
        <v>140</v>
      </c>
      <c r="I133">
        <f t="shared" si="22"/>
        <v>0</v>
      </c>
      <c r="K133">
        <f t="shared" si="23"/>
        <v>10</v>
      </c>
      <c r="L133" s="2">
        <f t="shared" si="24"/>
        <v>0</v>
      </c>
      <c r="M133" s="2">
        <f>(MID(A133,11,1))*1</f>
        <v>0</v>
      </c>
      <c r="N133" t="str">
        <f t="shared" si="26"/>
        <v>dobry</v>
      </c>
      <c r="O133" t="str">
        <f t="shared" si="25"/>
        <v>8</v>
      </c>
      <c r="W133" t="str">
        <f>IF(N133="zuy",A133," ")</f>
        <v xml:space="preserve"> </v>
      </c>
    </row>
    <row r="134" spans="1:23">
      <c r="A134" s="2">
        <v>71123061643</v>
      </c>
      <c r="B134" t="str">
        <f t="shared" si="18"/>
        <v>12</v>
      </c>
      <c r="D134" t="str">
        <f t="shared" si="19"/>
        <v>4</v>
      </c>
      <c r="E134">
        <f t="shared" si="20"/>
        <v>0</v>
      </c>
      <c r="G134" s="2">
        <f>(MID(A134,1,2))*1</f>
        <v>71</v>
      </c>
      <c r="H134">
        <f t="shared" si="21"/>
        <v>107</v>
      </c>
      <c r="I134">
        <f t="shared" si="22"/>
        <v>7</v>
      </c>
      <c r="K134">
        <f t="shared" si="23"/>
        <v>3</v>
      </c>
      <c r="L134" s="2">
        <f t="shared" si="24"/>
        <v>3</v>
      </c>
      <c r="M134" s="2">
        <f>(MID(A134,11,1))*1</f>
        <v>3</v>
      </c>
      <c r="N134" t="str">
        <f t="shared" si="26"/>
        <v>dobry</v>
      </c>
      <c r="O134" t="str">
        <f t="shared" si="25"/>
        <v>7</v>
      </c>
      <c r="W134" t="str">
        <f>IF(N134="zuy",A134," ")</f>
        <v xml:space="preserve"> </v>
      </c>
    </row>
    <row r="135" spans="1:23">
      <c r="A135" s="2">
        <v>73103000844</v>
      </c>
      <c r="B135" t="str">
        <f t="shared" si="18"/>
        <v>10</v>
      </c>
      <c r="D135" t="str">
        <f t="shared" si="19"/>
        <v>4</v>
      </c>
      <c r="E135">
        <f t="shared" si="20"/>
        <v>0</v>
      </c>
      <c r="G135" s="2">
        <f>(MID(A135,1,2))*1</f>
        <v>73</v>
      </c>
      <c r="H135">
        <f t="shared" si="21"/>
        <v>46</v>
      </c>
      <c r="I135">
        <f t="shared" si="22"/>
        <v>6</v>
      </c>
      <c r="K135">
        <f t="shared" si="23"/>
        <v>4</v>
      </c>
      <c r="L135" s="2">
        <f t="shared" si="24"/>
        <v>4</v>
      </c>
      <c r="M135" s="2">
        <f>(MID(A135,11,1))*1</f>
        <v>4</v>
      </c>
      <c r="N135" t="str">
        <f t="shared" si="26"/>
        <v>dobry</v>
      </c>
      <c r="O135" t="str">
        <f t="shared" si="25"/>
        <v>7</v>
      </c>
      <c r="W135" t="str">
        <f>IF(N135="zuy",A135," ")</f>
        <v xml:space="preserve"> </v>
      </c>
    </row>
    <row r="136" spans="1:23">
      <c r="A136" s="2">
        <v>89012630357</v>
      </c>
      <c r="B136" t="str">
        <f t="shared" si="18"/>
        <v>01</v>
      </c>
      <c r="D136" t="str">
        <f t="shared" si="19"/>
        <v>5</v>
      </c>
      <c r="E136">
        <f t="shared" si="20"/>
        <v>1</v>
      </c>
      <c r="G136" s="2">
        <f>(MID(A136,1,2))*1</f>
        <v>89</v>
      </c>
      <c r="H136">
        <f t="shared" si="21"/>
        <v>103</v>
      </c>
      <c r="I136">
        <f t="shared" si="22"/>
        <v>3</v>
      </c>
      <c r="K136">
        <f t="shared" si="23"/>
        <v>7</v>
      </c>
      <c r="L136" s="2">
        <f t="shared" si="24"/>
        <v>7</v>
      </c>
      <c r="M136" s="2">
        <f>(MID(A136,11,1))*1</f>
        <v>7</v>
      </c>
      <c r="N136" t="str">
        <f t="shared" si="26"/>
        <v>dobry</v>
      </c>
      <c r="O136" t="str">
        <f t="shared" si="25"/>
        <v>8</v>
      </c>
      <c r="W136" t="str">
        <f>IF(N136="zuy",A136," ")</f>
        <v xml:space="preserve"> </v>
      </c>
    </row>
    <row r="137" spans="1:23">
      <c r="A137" s="2">
        <v>73010399576</v>
      </c>
      <c r="B137" t="str">
        <f t="shared" si="18"/>
        <v>01</v>
      </c>
      <c r="D137" t="str">
        <f t="shared" si="19"/>
        <v>7</v>
      </c>
      <c r="E137">
        <f t="shared" si="20"/>
        <v>1</v>
      </c>
      <c r="G137" s="2">
        <f>(MID(A137,1,2))*1</f>
        <v>73</v>
      </c>
      <c r="H137">
        <f t="shared" si="21"/>
        <v>204</v>
      </c>
      <c r="I137">
        <f t="shared" si="22"/>
        <v>4</v>
      </c>
      <c r="K137">
        <f t="shared" si="23"/>
        <v>6</v>
      </c>
      <c r="L137" s="2">
        <f t="shared" si="24"/>
        <v>6</v>
      </c>
      <c r="M137" s="2">
        <f>(MID(A137,11,1))*1</f>
        <v>6</v>
      </c>
      <c r="N137" t="str">
        <f t="shared" si="26"/>
        <v>dobry</v>
      </c>
      <c r="O137" t="str">
        <f t="shared" si="25"/>
        <v>7</v>
      </c>
      <c r="W137" t="str">
        <f>IF(N137="zuy",A137," ")</f>
        <v xml:space="preserve"> </v>
      </c>
    </row>
    <row r="138" spans="1:23">
      <c r="A138" s="2">
        <v>87070895372</v>
      </c>
      <c r="B138" t="str">
        <f t="shared" si="18"/>
        <v>07</v>
      </c>
      <c r="D138" t="str">
        <f t="shared" si="19"/>
        <v>7</v>
      </c>
      <c r="E138">
        <f t="shared" si="20"/>
        <v>1</v>
      </c>
      <c r="G138" s="2">
        <f>(MID(A138,1,2))*1</f>
        <v>87</v>
      </c>
      <c r="H138">
        <f t="shared" si="21"/>
        <v>248</v>
      </c>
      <c r="I138">
        <f t="shared" si="22"/>
        <v>8</v>
      </c>
      <c r="K138">
        <f t="shared" si="23"/>
        <v>2</v>
      </c>
      <c r="L138" s="2">
        <f t="shared" si="24"/>
        <v>2</v>
      </c>
      <c r="M138" s="2">
        <f>(MID(A138,11,1))*1</f>
        <v>2</v>
      </c>
      <c r="N138" t="str">
        <f t="shared" si="26"/>
        <v>dobry</v>
      </c>
      <c r="O138" t="str">
        <f t="shared" si="25"/>
        <v>8</v>
      </c>
      <c r="W138" t="str">
        <f>IF(N138="zuy",A138," ")</f>
        <v xml:space="preserve"> </v>
      </c>
    </row>
    <row r="139" spans="1:23">
      <c r="A139" s="2">
        <v>60061144469</v>
      </c>
      <c r="B139" t="str">
        <f t="shared" si="18"/>
        <v>06</v>
      </c>
      <c r="D139" t="str">
        <f t="shared" si="19"/>
        <v>6</v>
      </c>
      <c r="E139">
        <f t="shared" si="20"/>
        <v>0</v>
      </c>
      <c r="G139" s="2">
        <f>(MID(A139,1,2))*1</f>
        <v>60</v>
      </c>
      <c r="H139">
        <f t="shared" si="21"/>
        <v>150</v>
      </c>
      <c r="I139">
        <f t="shared" si="22"/>
        <v>0</v>
      </c>
      <c r="K139">
        <f t="shared" si="23"/>
        <v>10</v>
      </c>
      <c r="L139" s="2">
        <f t="shared" si="24"/>
        <v>0</v>
      </c>
      <c r="M139" s="2">
        <f>(MID(A139,11,1))*1</f>
        <v>9</v>
      </c>
      <c r="N139" t="str">
        <f t="shared" si="26"/>
        <v>zuy</v>
      </c>
      <c r="O139" t="str">
        <f t="shared" si="25"/>
        <v>6</v>
      </c>
      <c r="W139">
        <f>IF(N139="zuy",A139," ")</f>
        <v>60061144469</v>
      </c>
    </row>
    <row r="140" spans="1:23">
      <c r="A140" s="2">
        <v>76043169949</v>
      </c>
      <c r="B140" t="str">
        <f t="shared" si="18"/>
        <v>04</v>
      </c>
      <c r="D140" t="str">
        <f t="shared" si="19"/>
        <v>4</v>
      </c>
      <c r="E140">
        <f t="shared" si="20"/>
        <v>0</v>
      </c>
      <c r="G140" s="2">
        <f>(MID(A140,1,2))*1</f>
        <v>76</v>
      </c>
      <c r="H140">
        <f t="shared" si="21"/>
        <v>211</v>
      </c>
      <c r="I140">
        <f t="shared" si="22"/>
        <v>1</v>
      </c>
      <c r="K140">
        <f t="shared" si="23"/>
        <v>9</v>
      </c>
      <c r="L140" s="2">
        <f t="shared" si="24"/>
        <v>9</v>
      </c>
      <c r="M140" s="2">
        <f>(MID(A140,11,1))*1</f>
        <v>9</v>
      </c>
      <c r="N140" t="str">
        <f t="shared" si="26"/>
        <v>dobry</v>
      </c>
      <c r="O140" t="str">
        <f t="shared" si="25"/>
        <v>7</v>
      </c>
      <c r="W140" t="str">
        <f>IF(N140="zuy",A140," ")</f>
        <v xml:space="preserve"> </v>
      </c>
    </row>
    <row r="141" spans="1:23">
      <c r="A141" s="2">
        <v>79101146737</v>
      </c>
      <c r="B141" t="str">
        <f t="shared" si="18"/>
        <v>10</v>
      </c>
      <c r="D141" t="str">
        <f t="shared" si="19"/>
        <v>3</v>
      </c>
      <c r="E141">
        <f t="shared" si="20"/>
        <v>1</v>
      </c>
      <c r="G141" s="2">
        <f>(MID(A141,1,2))*1</f>
        <v>79</v>
      </c>
      <c r="H141">
        <f t="shared" si="21"/>
        <v>143</v>
      </c>
      <c r="I141">
        <f t="shared" si="22"/>
        <v>3</v>
      </c>
      <c r="K141">
        <f t="shared" si="23"/>
        <v>7</v>
      </c>
      <c r="L141" s="2">
        <f t="shared" si="24"/>
        <v>7</v>
      </c>
      <c r="M141" s="2">
        <f>(MID(A141,11,1))*1</f>
        <v>7</v>
      </c>
      <c r="N141" t="str">
        <f t="shared" si="26"/>
        <v>dobry</v>
      </c>
      <c r="O141" t="str">
        <f t="shared" si="25"/>
        <v>7</v>
      </c>
      <c r="W141" t="str">
        <f>IF(N141="zuy",A141," ")</f>
        <v xml:space="preserve"> </v>
      </c>
    </row>
    <row r="142" spans="1:23">
      <c r="A142" s="2">
        <v>76043054555</v>
      </c>
      <c r="B142" t="str">
        <f t="shared" si="18"/>
        <v>04</v>
      </c>
      <c r="D142" t="str">
        <f t="shared" si="19"/>
        <v>5</v>
      </c>
      <c r="E142">
        <f t="shared" si="20"/>
        <v>1</v>
      </c>
      <c r="G142" s="2">
        <f>(MID(A142,1,2))*1</f>
        <v>76</v>
      </c>
      <c r="H142">
        <f t="shared" si="21"/>
        <v>155</v>
      </c>
      <c r="I142">
        <f t="shared" si="22"/>
        <v>5</v>
      </c>
      <c r="K142">
        <f t="shared" si="23"/>
        <v>5</v>
      </c>
      <c r="L142" s="2">
        <f t="shared" si="24"/>
        <v>5</v>
      </c>
      <c r="M142" s="2">
        <f>(MID(A142,11,1))*1</f>
        <v>5</v>
      </c>
      <c r="N142" t="str">
        <f t="shared" si="26"/>
        <v>dobry</v>
      </c>
      <c r="O142" t="str">
        <f t="shared" si="25"/>
        <v>7</v>
      </c>
      <c r="W142" t="str">
        <f>IF(N142="zuy",A142," ")</f>
        <v xml:space="preserve"> </v>
      </c>
    </row>
    <row r="143" spans="1:23">
      <c r="A143" s="2">
        <v>89082608599</v>
      </c>
      <c r="B143" t="str">
        <f t="shared" si="18"/>
        <v>08</v>
      </c>
      <c r="D143" t="str">
        <f t="shared" si="19"/>
        <v>9</v>
      </c>
      <c r="E143">
        <f t="shared" si="20"/>
        <v>1</v>
      </c>
      <c r="G143" s="2">
        <f>(MID(A143,1,2))*1</f>
        <v>89</v>
      </c>
      <c r="H143">
        <f t="shared" si="21"/>
        <v>231</v>
      </c>
      <c r="I143">
        <f t="shared" si="22"/>
        <v>1</v>
      </c>
      <c r="K143">
        <f t="shared" si="23"/>
        <v>9</v>
      </c>
      <c r="L143" s="2">
        <f t="shared" si="24"/>
        <v>9</v>
      </c>
      <c r="M143" s="2">
        <f>(MID(A143,11,1))*1</f>
        <v>9</v>
      </c>
      <c r="N143" t="str">
        <f t="shared" si="26"/>
        <v>dobry</v>
      </c>
      <c r="O143" t="str">
        <f t="shared" si="25"/>
        <v>8</v>
      </c>
      <c r="W143" t="str">
        <f>IF(N143="zuy",A143," ")</f>
        <v xml:space="preserve"> </v>
      </c>
    </row>
    <row r="144" spans="1:23">
      <c r="A144" s="2">
        <v>76122752028</v>
      </c>
      <c r="B144" t="str">
        <f t="shared" si="18"/>
        <v>12</v>
      </c>
      <c r="D144" t="str">
        <f t="shared" si="19"/>
        <v>2</v>
      </c>
      <c r="E144">
        <f t="shared" si="20"/>
        <v>0</v>
      </c>
      <c r="G144" s="2">
        <f>(MID(A144,1,2))*1</f>
        <v>76</v>
      </c>
      <c r="H144">
        <f t="shared" si="21"/>
        <v>132</v>
      </c>
      <c r="I144">
        <f t="shared" si="22"/>
        <v>2</v>
      </c>
      <c r="K144">
        <f t="shared" si="23"/>
        <v>8</v>
      </c>
      <c r="L144" s="2">
        <f t="shared" si="24"/>
        <v>8</v>
      </c>
      <c r="M144" s="2">
        <f>(MID(A144,11,1))*1</f>
        <v>8</v>
      </c>
      <c r="N144" t="str">
        <f t="shared" si="26"/>
        <v>dobry</v>
      </c>
      <c r="O144" t="str">
        <f t="shared" si="25"/>
        <v>7</v>
      </c>
      <c r="W144" t="str">
        <f>IF(N144="zuy",A144," ")</f>
        <v xml:space="preserve"> </v>
      </c>
    </row>
    <row r="145" spans="1:23">
      <c r="A145" s="2">
        <v>77120835871</v>
      </c>
      <c r="B145" t="str">
        <f t="shared" si="18"/>
        <v>12</v>
      </c>
      <c r="D145" t="str">
        <f t="shared" si="19"/>
        <v>7</v>
      </c>
      <c r="E145">
        <f t="shared" si="20"/>
        <v>1</v>
      </c>
      <c r="G145" s="2">
        <f>(MID(A145,1,2))*1</f>
        <v>77</v>
      </c>
      <c r="H145">
        <f t="shared" si="21"/>
        <v>172</v>
      </c>
      <c r="I145">
        <f t="shared" si="22"/>
        <v>2</v>
      </c>
      <c r="K145">
        <f t="shared" si="23"/>
        <v>8</v>
      </c>
      <c r="L145" s="2">
        <f t="shared" si="24"/>
        <v>8</v>
      </c>
      <c r="M145" s="2">
        <f>(MID(A145,11,1))*1</f>
        <v>1</v>
      </c>
      <c r="N145" t="str">
        <f t="shared" si="26"/>
        <v>zuy</v>
      </c>
      <c r="O145" t="str">
        <f t="shared" si="25"/>
        <v>7</v>
      </c>
      <c r="W145">
        <f>IF(N145="zuy",A145," ")</f>
        <v>77120835871</v>
      </c>
    </row>
    <row r="146" spans="1:23">
      <c r="A146" s="2">
        <v>89010293604</v>
      </c>
      <c r="B146" t="str">
        <f t="shared" si="18"/>
        <v>01</v>
      </c>
      <c r="D146" t="str">
        <f t="shared" si="19"/>
        <v>0</v>
      </c>
      <c r="E146">
        <f t="shared" si="20"/>
        <v>0</v>
      </c>
      <c r="G146" s="2">
        <f>(MID(A146,1,2))*1</f>
        <v>89</v>
      </c>
      <c r="H146">
        <f t="shared" si="21"/>
        <v>146</v>
      </c>
      <c r="I146">
        <f t="shared" si="22"/>
        <v>6</v>
      </c>
      <c r="K146">
        <f t="shared" si="23"/>
        <v>4</v>
      </c>
      <c r="L146" s="2">
        <f t="shared" si="24"/>
        <v>4</v>
      </c>
      <c r="M146" s="2">
        <f>(MID(A146,11,1))*1</f>
        <v>4</v>
      </c>
      <c r="N146" t="str">
        <f t="shared" si="26"/>
        <v>dobry</v>
      </c>
      <c r="O146" t="str">
        <f t="shared" si="25"/>
        <v>8</v>
      </c>
      <c r="W146" t="str">
        <f>IF(N146="zuy",A146," ")</f>
        <v xml:space="preserve"> </v>
      </c>
    </row>
    <row r="147" spans="1:23">
      <c r="A147" s="2">
        <v>89091482250</v>
      </c>
      <c r="B147" t="str">
        <f t="shared" si="18"/>
        <v>09</v>
      </c>
      <c r="D147" t="str">
        <f t="shared" si="19"/>
        <v>5</v>
      </c>
      <c r="E147">
        <f t="shared" si="20"/>
        <v>1</v>
      </c>
      <c r="G147" s="2">
        <f>(MID(A147,1,2))*1</f>
        <v>89</v>
      </c>
      <c r="H147">
        <f t="shared" si="21"/>
        <v>220</v>
      </c>
      <c r="I147">
        <f t="shared" si="22"/>
        <v>0</v>
      </c>
      <c r="K147">
        <f t="shared" si="23"/>
        <v>10</v>
      </c>
      <c r="L147" s="2">
        <f t="shared" si="24"/>
        <v>0</v>
      </c>
      <c r="M147" s="2">
        <f>(MID(A147,11,1))*1</f>
        <v>0</v>
      </c>
      <c r="N147" t="str">
        <f t="shared" si="26"/>
        <v>dobry</v>
      </c>
      <c r="O147" t="str">
        <f t="shared" si="25"/>
        <v>8</v>
      </c>
      <c r="W147" t="str">
        <f>IF(N147="zuy",A147," ")</f>
        <v xml:space="preserve"> </v>
      </c>
    </row>
    <row r="148" spans="1:23">
      <c r="A148" s="2">
        <v>58122188027</v>
      </c>
      <c r="B148" t="str">
        <f t="shared" si="18"/>
        <v>12</v>
      </c>
      <c r="D148" t="str">
        <f t="shared" si="19"/>
        <v>2</v>
      </c>
      <c r="E148">
        <f t="shared" si="20"/>
        <v>0</v>
      </c>
      <c r="G148" s="2">
        <f>(MID(A148,1,2))*1</f>
        <v>58</v>
      </c>
      <c r="H148">
        <f t="shared" si="21"/>
        <v>193</v>
      </c>
      <c r="I148">
        <f t="shared" si="22"/>
        <v>3</v>
      </c>
      <c r="K148">
        <f t="shared" si="23"/>
        <v>7</v>
      </c>
      <c r="L148" s="2">
        <f t="shared" si="24"/>
        <v>7</v>
      </c>
      <c r="M148" s="2">
        <f>(MID(A148,11,1))*1</f>
        <v>7</v>
      </c>
      <c r="N148" t="str">
        <f t="shared" si="26"/>
        <v>dobry</v>
      </c>
      <c r="O148" t="str">
        <f t="shared" si="25"/>
        <v>5</v>
      </c>
      <c r="W148" t="str">
        <f>IF(N148="zuy",A148," ")</f>
        <v xml:space="preserve"> </v>
      </c>
    </row>
    <row r="149" spans="1:23">
      <c r="A149" s="2">
        <v>89052295172</v>
      </c>
      <c r="B149" t="str">
        <f t="shared" si="18"/>
        <v>05</v>
      </c>
      <c r="D149" t="str">
        <f t="shared" si="19"/>
        <v>7</v>
      </c>
      <c r="E149">
        <f t="shared" si="20"/>
        <v>1</v>
      </c>
      <c r="G149" s="2">
        <f>(MID(A149,1,2))*1</f>
        <v>89</v>
      </c>
      <c r="H149">
        <f t="shared" si="21"/>
        <v>218</v>
      </c>
      <c r="I149">
        <f t="shared" si="22"/>
        <v>8</v>
      </c>
      <c r="K149">
        <f t="shared" si="23"/>
        <v>2</v>
      </c>
      <c r="L149" s="2">
        <f t="shared" si="24"/>
        <v>2</v>
      </c>
      <c r="M149" s="2">
        <f>(MID(A149,11,1))*1</f>
        <v>2</v>
      </c>
      <c r="N149" t="str">
        <f t="shared" si="26"/>
        <v>dobry</v>
      </c>
      <c r="O149" t="str">
        <f t="shared" si="25"/>
        <v>8</v>
      </c>
      <c r="W149" t="str">
        <f>IF(N149="zuy",A149," ")</f>
        <v xml:space="preserve"> </v>
      </c>
    </row>
    <row r="150" spans="1:23">
      <c r="A150" s="2">
        <v>79070627831</v>
      </c>
      <c r="B150" t="str">
        <f t="shared" si="18"/>
        <v>07</v>
      </c>
      <c r="D150" t="str">
        <f t="shared" si="19"/>
        <v>3</v>
      </c>
      <c r="E150">
        <f t="shared" si="20"/>
        <v>1</v>
      </c>
      <c r="G150" s="2">
        <f>(MID(A150,1,2))*1</f>
        <v>79</v>
      </c>
      <c r="H150">
        <f t="shared" si="21"/>
        <v>209</v>
      </c>
      <c r="I150">
        <f t="shared" si="22"/>
        <v>9</v>
      </c>
      <c r="K150">
        <f t="shared" si="23"/>
        <v>1</v>
      </c>
      <c r="L150" s="2">
        <f t="shared" si="24"/>
        <v>1</v>
      </c>
      <c r="M150" s="2">
        <f>(MID(A150,11,1))*1</f>
        <v>1</v>
      </c>
      <c r="N150" t="str">
        <f t="shared" si="26"/>
        <v>dobry</v>
      </c>
      <c r="O150" t="str">
        <f t="shared" si="25"/>
        <v>7</v>
      </c>
      <c r="W150" t="str">
        <f>IF(N150="zuy",A150," ")</f>
        <v xml:space="preserve"> </v>
      </c>
    </row>
    <row r="151" spans="1:23">
      <c r="A151" s="1"/>
      <c r="W151" t="str">
        <f t="shared" ref="W130:W151" si="27">IF(N151="zuy",A151," ")</f>
        <v xml:space="preserve"> </v>
      </c>
    </row>
    <row r="152" spans="1:23">
      <c r="A152" s="1"/>
    </row>
  </sheetData>
  <sortState ref="W1:W150">
    <sortCondition ref="W1" customList="1,2,3,4,5,6,7,8,9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1</vt:i4>
      </vt:variant>
    </vt:vector>
  </HeadingPairs>
  <TitlesOfParts>
    <vt:vector size="4" baseType="lpstr">
      <vt:lpstr>Arkusz1</vt:lpstr>
      <vt:lpstr>Arkusz2</vt:lpstr>
      <vt:lpstr>Arkusz3</vt:lpstr>
      <vt:lpstr>Arkusz1!pesele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Armia Polcyn</dc:creator>
  <cp:lastModifiedBy>Armia Polcyn</cp:lastModifiedBy>
  <dcterms:created xsi:type="dcterms:W3CDTF">2014-11-18T08:43:08Z</dcterms:created>
  <dcterms:modified xsi:type="dcterms:W3CDTF">2014-11-18T11:47:10Z</dcterms:modified>
</cp:coreProperties>
</file>