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zymo\Desktop\studia\JA\projekt\JA_projekt\Wykresy\"/>
    </mc:Choice>
  </mc:AlternateContent>
  <xr:revisionPtr revIDLastSave="0" documentId="13_ncr:1_{D763C29C-8848-4343-BE52-0F42B6A435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mport" sheetId="4" r:id="rId1"/>
    <sheet name="Graphs" sheetId="7" r:id="rId2"/>
    <sheet name="Small File" sheetId="1" r:id="rId3"/>
    <sheet name="Medium File" sheetId="6" r:id="rId4"/>
    <sheet name="Large File" sheetId="3" r:id="rId5"/>
  </sheets>
  <definedNames>
    <definedName name="_xlchart.v1.0" hidden="1">'Small File'!$F$22:$F$28</definedName>
    <definedName name="_xlchart.v1.1" hidden="1">'Small File'!$G$21</definedName>
    <definedName name="_xlchart.v1.10" hidden="1">'Large File'!$F$22:$F$28</definedName>
    <definedName name="_xlchart.v1.11" hidden="1">'Large File'!$G$21</definedName>
    <definedName name="_xlchart.v1.12" hidden="1">'Large File'!$G$22:$G$28</definedName>
    <definedName name="_xlchart.v1.13" hidden="1">'Large File'!$H$21</definedName>
    <definedName name="_xlchart.v1.14" hidden="1">'Large File'!$H$22:$H$28</definedName>
    <definedName name="_xlchart.v1.15" hidden="1">'Small File'!$F$22:$F$28</definedName>
    <definedName name="_xlchart.v1.16" hidden="1">'Small File'!$G$21</definedName>
    <definedName name="_xlchart.v1.17" hidden="1">'Small File'!$G$22:$G$28</definedName>
    <definedName name="_xlchart.v1.18" hidden="1">'Small File'!$H$21</definedName>
    <definedName name="_xlchart.v1.19" hidden="1">'Small File'!$H$22:$H$28</definedName>
    <definedName name="_xlchart.v1.2" hidden="1">'Small File'!$G$22:$G$28</definedName>
    <definedName name="_xlchart.v1.20" hidden="1">'Medium File'!$F$22:$F$28</definedName>
    <definedName name="_xlchart.v1.21" hidden="1">'Medium File'!$G$21</definedName>
    <definedName name="_xlchart.v1.22" hidden="1">'Medium File'!$G$22:$G$28</definedName>
    <definedName name="_xlchart.v1.23" hidden="1">'Medium File'!$H$21</definedName>
    <definedName name="_xlchart.v1.24" hidden="1">'Medium File'!$H$22:$H$28</definedName>
    <definedName name="_xlchart.v1.25" hidden="1">'Large File'!$F$22:$F$28</definedName>
    <definedName name="_xlchart.v1.26" hidden="1">'Large File'!$G$21</definedName>
    <definedName name="_xlchart.v1.27" hidden="1">'Large File'!$G$22:$G$28</definedName>
    <definedName name="_xlchart.v1.28" hidden="1">'Large File'!$H$21</definedName>
    <definedName name="_xlchart.v1.29" hidden="1">'Large File'!$H$22:$H$28</definedName>
    <definedName name="_xlchart.v1.3" hidden="1">'Small File'!$H$21</definedName>
    <definedName name="_xlchart.v1.4" hidden="1">'Small File'!$H$22:$H$28</definedName>
    <definedName name="_xlchart.v1.5" hidden="1">'Medium File'!$F$22:$F$28</definedName>
    <definedName name="_xlchart.v1.6" hidden="1">'Medium File'!$G$21</definedName>
    <definedName name="_xlchart.v1.7" hidden="1">'Medium File'!$G$22:$G$28</definedName>
    <definedName name="_xlchart.v1.8" hidden="1">'Medium File'!$H$21</definedName>
    <definedName name="_xlchart.v1.9" hidden="1">'Medium File'!$H$22:$H$28</definedName>
    <definedName name="ExternalData_1" localSheetId="0" hidden="1">import!$A$1:$C$110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6" l="1"/>
  <c r="J19" i="6"/>
  <c r="I19" i="6"/>
  <c r="H19" i="6"/>
  <c r="G19" i="6"/>
  <c r="K18" i="6"/>
  <c r="J18" i="6"/>
  <c r="I18" i="6"/>
  <c r="H18" i="6"/>
  <c r="G18" i="6"/>
  <c r="K17" i="6"/>
  <c r="J17" i="6"/>
  <c r="I17" i="6"/>
  <c r="H17" i="6"/>
  <c r="G17" i="6"/>
  <c r="K16" i="6"/>
  <c r="J16" i="6"/>
  <c r="I16" i="6"/>
  <c r="H16" i="6"/>
  <c r="G16" i="6"/>
  <c r="K15" i="6"/>
  <c r="J15" i="6"/>
  <c r="I15" i="6"/>
  <c r="H15" i="6"/>
  <c r="G15" i="6"/>
  <c r="K14" i="6"/>
  <c r="J14" i="6"/>
  <c r="I14" i="6"/>
  <c r="H14" i="6"/>
  <c r="G14" i="6"/>
  <c r="L14" i="6" s="1"/>
  <c r="K23" i="6" s="1"/>
  <c r="H23" i="6" s="1"/>
  <c r="K13" i="6"/>
  <c r="J13" i="6"/>
  <c r="I13" i="6"/>
  <c r="H13" i="6"/>
  <c r="G13" i="6"/>
  <c r="L13" i="6" s="1"/>
  <c r="K22" i="6" s="1"/>
  <c r="H22" i="6" s="1"/>
  <c r="K10" i="6"/>
  <c r="J10" i="6"/>
  <c r="I10" i="6"/>
  <c r="H10" i="6"/>
  <c r="G10" i="6"/>
  <c r="K9" i="6"/>
  <c r="J9" i="6"/>
  <c r="I9" i="6"/>
  <c r="H9" i="6"/>
  <c r="G9" i="6"/>
  <c r="K8" i="6"/>
  <c r="J8" i="6"/>
  <c r="I8" i="6"/>
  <c r="H8" i="6"/>
  <c r="G8" i="6"/>
  <c r="K7" i="6"/>
  <c r="J7" i="6"/>
  <c r="I7" i="6"/>
  <c r="H7" i="6"/>
  <c r="G7" i="6"/>
  <c r="K6" i="6"/>
  <c r="J6" i="6"/>
  <c r="I6" i="6"/>
  <c r="H6" i="6"/>
  <c r="G6" i="6"/>
  <c r="K5" i="6"/>
  <c r="J5" i="6"/>
  <c r="I5" i="6"/>
  <c r="H5" i="6"/>
  <c r="G5" i="6"/>
  <c r="K4" i="6"/>
  <c r="J4" i="6"/>
  <c r="I4" i="6"/>
  <c r="H4" i="6"/>
  <c r="G4" i="6"/>
  <c r="K28" i="3"/>
  <c r="J28" i="3"/>
  <c r="K27" i="3"/>
  <c r="J27" i="3"/>
  <c r="K26" i="3"/>
  <c r="J26" i="3"/>
  <c r="K25" i="3"/>
  <c r="J25" i="3"/>
  <c r="K24" i="3"/>
  <c r="H24" i="3" s="1"/>
  <c r="J24" i="3"/>
  <c r="G24" i="3" s="1"/>
  <c r="K23" i="3"/>
  <c r="H23" i="3" s="1"/>
  <c r="J23" i="3"/>
  <c r="G23" i="3" s="1"/>
  <c r="K22" i="3"/>
  <c r="J22" i="3"/>
  <c r="K23" i="1"/>
  <c r="K24" i="1"/>
  <c r="K25" i="1"/>
  <c r="K26" i="1"/>
  <c r="K27" i="1"/>
  <c r="K28" i="1"/>
  <c r="K22" i="1"/>
  <c r="J23" i="1"/>
  <c r="J24" i="1"/>
  <c r="J25" i="1"/>
  <c r="J26" i="1"/>
  <c r="J27" i="1"/>
  <c r="J28" i="1"/>
  <c r="J22" i="1"/>
  <c r="H28" i="3"/>
  <c r="G28" i="3"/>
  <c r="H27" i="3"/>
  <c r="G27" i="3"/>
  <c r="H26" i="3"/>
  <c r="G26" i="3"/>
  <c r="H25" i="3"/>
  <c r="G25" i="3"/>
  <c r="H22" i="3"/>
  <c r="G22" i="3"/>
  <c r="K19" i="3"/>
  <c r="J19" i="3"/>
  <c r="I19" i="3"/>
  <c r="H19" i="3"/>
  <c r="G19" i="3"/>
  <c r="L19" i="3" s="1"/>
  <c r="K18" i="3"/>
  <c r="J18" i="3"/>
  <c r="I18" i="3"/>
  <c r="H18" i="3"/>
  <c r="G18" i="3"/>
  <c r="K17" i="3"/>
  <c r="J17" i="3"/>
  <c r="I17" i="3"/>
  <c r="H17" i="3"/>
  <c r="G17" i="3"/>
  <c r="L17" i="3" s="1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0" i="3"/>
  <c r="J10" i="3"/>
  <c r="I10" i="3"/>
  <c r="H10" i="3"/>
  <c r="G10" i="3"/>
  <c r="K9" i="3"/>
  <c r="J9" i="3"/>
  <c r="I9" i="3"/>
  <c r="H9" i="3"/>
  <c r="G9" i="3"/>
  <c r="L9" i="3" s="1"/>
  <c r="K8" i="3"/>
  <c r="L8" i="3" s="1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L5" i="3" s="1"/>
  <c r="K4" i="3"/>
  <c r="J4" i="3"/>
  <c r="I4" i="3"/>
  <c r="H4" i="3"/>
  <c r="G4" i="3"/>
  <c r="H22" i="1"/>
  <c r="H23" i="1"/>
  <c r="H24" i="1"/>
  <c r="H25" i="1"/>
  <c r="H26" i="1"/>
  <c r="H27" i="1"/>
  <c r="H28" i="1"/>
  <c r="G23" i="1"/>
  <c r="G24" i="1"/>
  <c r="G25" i="1"/>
  <c r="G26" i="1"/>
  <c r="G27" i="1"/>
  <c r="G28" i="1"/>
  <c r="G22" i="1"/>
  <c r="K19" i="1"/>
  <c r="G14" i="1"/>
  <c r="H14" i="1"/>
  <c r="I14" i="1"/>
  <c r="J14" i="1"/>
  <c r="K14" i="1"/>
  <c r="G15" i="1"/>
  <c r="H15" i="1"/>
  <c r="I15" i="1"/>
  <c r="L15" i="1" s="1"/>
  <c r="J15" i="1"/>
  <c r="K15" i="1"/>
  <c r="G16" i="1"/>
  <c r="L16" i="1" s="1"/>
  <c r="H16" i="1"/>
  <c r="I16" i="1"/>
  <c r="J16" i="1"/>
  <c r="K16" i="1"/>
  <c r="G17" i="1"/>
  <c r="L17" i="1" s="1"/>
  <c r="H17" i="1"/>
  <c r="I17" i="1"/>
  <c r="J17" i="1"/>
  <c r="K17" i="1"/>
  <c r="G18" i="1"/>
  <c r="L18" i="1" s="1"/>
  <c r="H18" i="1"/>
  <c r="I18" i="1"/>
  <c r="J18" i="1"/>
  <c r="K18" i="1"/>
  <c r="G19" i="1"/>
  <c r="H19" i="1"/>
  <c r="I19" i="1"/>
  <c r="J19" i="1"/>
  <c r="K13" i="1"/>
  <c r="J13" i="1"/>
  <c r="I13" i="1"/>
  <c r="H13" i="1"/>
  <c r="L13" i="1" s="1"/>
  <c r="G13" i="1"/>
  <c r="L19" i="1"/>
  <c r="L14" i="1"/>
  <c r="L10" i="1"/>
  <c r="L5" i="1"/>
  <c r="L6" i="1"/>
  <c r="L7" i="1"/>
  <c r="L8" i="1"/>
  <c r="L9" i="1"/>
  <c r="L4" i="1"/>
  <c r="K5" i="1"/>
  <c r="K6" i="1"/>
  <c r="K7" i="1"/>
  <c r="K8" i="1"/>
  <c r="K9" i="1"/>
  <c r="K10" i="1"/>
  <c r="K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L6" i="6" l="1"/>
  <c r="J24" i="6" s="1"/>
  <c r="G24" i="6" s="1"/>
  <c r="L9" i="6"/>
  <c r="J27" i="6" s="1"/>
  <c r="G27" i="6" s="1"/>
  <c r="L10" i="6"/>
  <c r="J28" i="6" s="1"/>
  <c r="G28" i="6" s="1"/>
  <c r="L4" i="6"/>
  <c r="J22" i="6" s="1"/>
  <c r="G22" i="6" s="1"/>
  <c r="L18" i="6"/>
  <c r="K27" i="6" s="1"/>
  <c r="H27" i="6" s="1"/>
  <c r="L16" i="6"/>
  <c r="K25" i="6" s="1"/>
  <c r="H25" i="6" s="1"/>
  <c r="L7" i="6"/>
  <c r="J25" i="6" s="1"/>
  <c r="G25" i="6" s="1"/>
  <c r="L5" i="6"/>
  <c r="J23" i="6" s="1"/>
  <c r="G23" i="6" s="1"/>
  <c r="L8" i="6"/>
  <c r="J26" i="6" s="1"/>
  <c r="G26" i="6" s="1"/>
  <c r="L17" i="6"/>
  <c r="K26" i="6" s="1"/>
  <c r="H26" i="6" s="1"/>
  <c r="L15" i="6"/>
  <c r="K24" i="6" s="1"/>
  <c r="H24" i="6" s="1"/>
  <c r="L19" i="6"/>
  <c r="K28" i="6" s="1"/>
  <c r="H28" i="6" s="1"/>
  <c r="L6" i="3"/>
  <c r="L7" i="3"/>
  <c r="L4" i="3"/>
  <c r="L18" i="3"/>
  <c r="L16" i="3"/>
  <c r="L14" i="3"/>
  <c r="L15" i="3"/>
  <c r="L10" i="3"/>
  <c r="L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7BB46-BB20-4F4F-9E20-EA5DBFF1702A}" keepAlive="1" name="Query - total" description="Connection to the 'total' query in the workbook." type="5" refreshedVersion="0" background="1">
    <dbPr connection="Provider=Microsoft.Mashup.OleDb.1;Data Source=$Workbook$;Location=total;Extended Properties=&quot;&quot;" command="SELECT * FROM [total]"/>
  </connection>
  <connection id="2" xr16:uid="{AE7CE9F0-9A24-4C3D-B5F8-5087D5A65292}" keepAlive="1" name="Query - total (2)" description="Connection to the 'total (2)' query in the workbook." type="5" refreshedVersion="8" background="1" saveData="1">
    <dbPr connection="Provider=Microsoft.Mashup.OleDb.1;Data Source=$Workbook$;Location=&quot;total (2)&quot;;Extended Properties=&quot;&quot;" command="SELECT * FROM [total (2)]"/>
  </connection>
</connections>
</file>

<file path=xl/sharedStrings.xml><?xml version="1.0" encoding="utf-8"?>
<sst xmlns="http://schemas.openxmlformats.org/spreadsheetml/2006/main" count="684" uniqueCount="231">
  <si>
    <t>Column1</t>
  </si>
  <si>
    <t>Column2</t>
  </si>
  <si>
    <t>Column3</t>
  </si>
  <si>
    <t>small</t>
  </si>
  <si>
    <t>asm</t>
  </si>
  <si>
    <t>cpp</t>
  </si>
  <si>
    <t>1</t>
  </si>
  <si>
    <t>2311365</t>
  </si>
  <si>
    <t>700875</t>
  </si>
  <si>
    <t>2</t>
  </si>
  <si>
    <t>17758510</t>
  </si>
  <si>
    <t>1076164</t>
  </si>
  <si>
    <t>4</t>
  </si>
  <si>
    <t>17927506</t>
  </si>
  <si>
    <t>1241084</t>
  </si>
  <si>
    <t>8</t>
  </si>
  <si>
    <t>26808425</t>
  </si>
  <si>
    <t>2307585</t>
  </si>
  <si>
    <t>16</t>
  </si>
  <si>
    <t>3587045</t>
  </si>
  <si>
    <t>4130261</t>
  </si>
  <si>
    <t>32</t>
  </si>
  <si>
    <t>6761039</t>
  </si>
  <si>
    <t>7225785</t>
  </si>
  <si>
    <t>64</t>
  </si>
  <si>
    <t>24238445</t>
  </si>
  <si>
    <t>12940690</t>
  </si>
  <si>
    <t>2217250</t>
  </si>
  <si>
    <t>681485</t>
  </si>
  <si>
    <t>20803265</t>
  </si>
  <si>
    <t>963394</t>
  </si>
  <si>
    <t>18347366</t>
  </si>
  <si>
    <t>1253840</t>
  </si>
  <si>
    <t>88298089</t>
  </si>
  <si>
    <t>2204860</t>
  </si>
  <si>
    <t>3625895</t>
  </si>
  <si>
    <t>3542315</t>
  </si>
  <si>
    <t>7563516</t>
  </si>
  <si>
    <t>6747615</t>
  </si>
  <si>
    <t>13733650</t>
  </si>
  <si>
    <t>13384812</t>
  </si>
  <si>
    <t>2191700</t>
  </si>
  <si>
    <t>10906159</t>
  </si>
  <si>
    <t>24227821</t>
  </si>
  <si>
    <t>906640</t>
  </si>
  <si>
    <t>60090730</t>
  </si>
  <si>
    <t>1148140</t>
  </si>
  <si>
    <t>68068929</t>
  </si>
  <si>
    <t>2177840</t>
  </si>
  <si>
    <t>3247195</t>
  </si>
  <si>
    <t>3735041</t>
  </si>
  <si>
    <t>7218995</t>
  </si>
  <si>
    <t>6959874</t>
  </si>
  <si>
    <t>13623941</t>
  </si>
  <si>
    <t>12546835</t>
  </si>
  <si>
    <t>2187780</t>
  </si>
  <si>
    <t>882268</t>
  </si>
  <si>
    <t>14965573</t>
  </si>
  <si>
    <t>963095</t>
  </si>
  <si>
    <t>27607755</t>
  </si>
  <si>
    <t>1502060</t>
  </si>
  <si>
    <t>13545229</t>
  </si>
  <si>
    <t>2114455</t>
  </si>
  <si>
    <t>3565800</t>
  </si>
  <si>
    <t>3478211</t>
  </si>
  <si>
    <t>9883580</t>
  </si>
  <si>
    <t>6329890</t>
  </si>
  <si>
    <t>13625850</t>
  </si>
  <si>
    <t>13535340</t>
  </si>
  <si>
    <t>2231845</t>
  </si>
  <si>
    <t>689325</t>
  </si>
  <si>
    <t>22672510</t>
  </si>
  <si>
    <t>850115</t>
  </si>
  <si>
    <t>18422129</t>
  </si>
  <si>
    <t>1211000</t>
  </si>
  <si>
    <t>14392891</t>
  </si>
  <si>
    <t>11410229</t>
  </si>
  <si>
    <t>3498320</t>
  </si>
  <si>
    <t>3606680</t>
  </si>
  <si>
    <t>6783455</t>
  </si>
  <si>
    <t>6060915</t>
  </si>
  <si>
    <t>14582871</t>
  </si>
  <si>
    <t>12346495</t>
  </si>
  <si>
    <t>medium</t>
  </si>
  <si>
    <t>90943020</t>
  </si>
  <si>
    <t>28914986</t>
  </si>
  <si>
    <t>1181031985</t>
  </si>
  <si>
    <t>21649880</t>
  </si>
  <si>
    <t>3099318479</t>
  </si>
  <si>
    <t>18688775</t>
  </si>
  <si>
    <t>6438098441</t>
  </si>
  <si>
    <t>18112614</t>
  </si>
  <si>
    <t>4714108523</t>
  </si>
  <si>
    <t>18395197</t>
  </si>
  <si>
    <t>2069200455</t>
  </si>
  <si>
    <t>21472535</t>
  </si>
  <si>
    <t>3626735506</t>
  </si>
  <si>
    <t>26679520</t>
  </si>
  <si>
    <t>117912149</t>
  </si>
  <si>
    <t>20561326</t>
  </si>
  <si>
    <t>1194006434</t>
  </si>
  <si>
    <t>20470536</t>
  </si>
  <si>
    <t>1660834404</t>
  </si>
  <si>
    <t>17357480</t>
  </si>
  <si>
    <t>818591865</t>
  </si>
  <si>
    <t>15584415</t>
  </si>
  <si>
    <t>2116103307</t>
  </si>
  <si>
    <t>18053346</t>
  </si>
  <si>
    <t>7264574122</t>
  </si>
  <si>
    <t>19576321</t>
  </si>
  <si>
    <t>6716225012</t>
  </si>
  <si>
    <t>25944602</t>
  </si>
  <si>
    <t>95898234</t>
  </si>
  <si>
    <t>27236701</t>
  </si>
  <si>
    <t>1127436959</t>
  </si>
  <si>
    <t>20898621</t>
  </si>
  <si>
    <t>2454868230</t>
  </si>
  <si>
    <t>16978509</t>
  </si>
  <si>
    <t>3217035911</t>
  </si>
  <si>
    <t>15824349</t>
  </si>
  <si>
    <t>7895164503</t>
  </si>
  <si>
    <t>23496947</t>
  </si>
  <si>
    <t>4259735933</t>
  </si>
  <si>
    <t>45913648</t>
  </si>
  <si>
    <t>5653409405</t>
  </si>
  <si>
    <t>22913993</t>
  </si>
  <si>
    <t>90523319</t>
  </si>
  <si>
    <t>28623506</t>
  </si>
  <si>
    <t>1053791814</t>
  </si>
  <si>
    <t>20745531</t>
  </si>
  <si>
    <t>3193702489</t>
  </si>
  <si>
    <t>18246550</t>
  </si>
  <si>
    <t>817500075</t>
  </si>
  <si>
    <t>16799176</t>
  </si>
  <si>
    <t>5797549747</t>
  </si>
  <si>
    <t>18583898</t>
  </si>
  <si>
    <t>4743860170</t>
  </si>
  <si>
    <t>19613984</t>
  </si>
  <si>
    <t>4697997061</t>
  </si>
  <si>
    <t>25466439</t>
  </si>
  <si>
    <t>87978520</t>
  </si>
  <si>
    <t>28077156</t>
  </si>
  <si>
    <t>978913899</t>
  </si>
  <si>
    <t>21499345</t>
  </si>
  <si>
    <t>876630176</t>
  </si>
  <si>
    <t>17984559</t>
  </si>
  <si>
    <t>3224513005</t>
  </si>
  <si>
    <t>17977241</t>
  </si>
  <si>
    <t>8448045522</t>
  </si>
  <si>
    <t>13856073</t>
  </si>
  <si>
    <t>5436139836</t>
  </si>
  <si>
    <t>24826069</t>
  </si>
  <si>
    <t>7440386055</t>
  </si>
  <si>
    <t>31270435</t>
  </si>
  <si>
    <t>large</t>
  </si>
  <si>
    <t/>
  </si>
  <si>
    <t>cores</t>
  </si>
  <si>
    <t>AVG</t>
  </si>
  <si>
    <t>C++</t>
  </si>
  <si>
    <t>ASM</t>
  </si>
  <si>
    <t>divided by mln</t>
  </si>
  <si>
    <t>13786586</t>
  </si>
  <si>
    <t>12275935</t>
  </si>
  <si>
    <t>150695284</t>
  </si>
  <si>
    <t>4391345</t>
  </si>
  <si>
    <t>493305225</t>
  </si>
  <si>
    <t>4531730</t>
  </si>
  <si>
    <t>613156617</t>
  </si>
  <si>
    <t>4617953</t>
  </si>
  <si>
    <t>562223391</t>
  </si>
  <si>
    <t>7835870</t>
  </si>
  <si>
    <t>829673794</t>
  </si>
  <si>
    <t>9709821</t>
  </si>
  <si>
    <t>436681929</t>
  </si>
  <si>
    <t>16686495</t>
  </si>
  <si>
    <t>18263121</t>
  </si>
  <si>
    <t>3578470</t>
  </si>
  <si>
    <t>142261474</t>
  </si>
  <si>
    <t>6355981</t>
  </si>
  <si>
    <t>128247579</t>
  </si>
  <si>
    <t>4076765</t>
  </si>
  <si>
    <t>129432660</t>
  </si>
  <si>
    <t>4666060</t>
  </si>
  <si>
    <t>1248001148</t>
  </si>
  <si>
    <t>7411472</t>
  </si>
  <si>
    <t>656950070</t>
  </si>
  <si>
    <t>10295126</t>
  </si>
  <si>
    <t>326414744</t>
  </si>
  <si>
    <t>17559726</t>
  </si>
  <si>
    <t>14675061</t>
  </si>
  <si>
    <t>5036815</t>
  </si>
  <si>
    <t>143074270</t>
  </si>
  <si>
    <t>2997969</t>
  </si>
  <si>
    <t>252248115</t>
  </si>
  <si>
    <t>4293813</t>
  </si>
  <si>
    <t>624604982</t>
  </si>
  <si>
    <t>4002705</t>
  </si>
  <si>
    <t>640647663</t>
  </si>
  <si>
    <t>7630333</t>
  </si>
  <si>
    <t>905339627</t>
  </si>
  <si>
    <t>10836788</t>
  </si>
  <si>
    <t>443333642</t>
  </si>
  <si>
    <t>17909833</t>
  </si>
  <si>
    <t>14544441</t>
  </si>
  <si>
    <t>4949665</t>
  </si>
  <si>
    <t>131551439</t>
  </si>
  <si>
    <t>4080001</t>
  </si>
  <si>
    <t>289335814</t>
  </si>
  <si>
    <t>2672740</t>
  </si>
  <si>
    <t>372032185</t>
  </si>
  <si>
    <t>4772476</t>
  </si>
  <si>
    <t>1114020654</t>
  </si>
  <si>
    <t>7398965</t>
  </si>
  <si>
    <t>423476741</t>
  </si>
  <si>
    <t>8490739</t>
  </si>
  <si>
    <t>605995336</t>
  </si>
  <si>
    <t>17492529</t>
  </si>
  <si>
    <t>14612586</t>
  </si>
  <si>
    <t>4640564</t>
  </si>
  <si>
    <t>145609380</t>
  </si>
  <si>
    <t>4577946</t>
  </si>
  <si>
    <t>262400759</t>
  </si>
  <si>
    <t>4454310</t>
  </si>
  <si>
    <t>751681665</t>
  </si>
  <si>
    <t>3356220</t>
  </si>
  <si>
    <t>1253012931</t>
  </si>
  <si>
    <t>9005850</t>
  </si>
  <si>
    <t>763943925</t>
  </si>
  <si>
    <t>9073444</t>
  </si>
  <si>
    <t>365279530</t>
  </si>
  <si>
    <t>16344911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</si>
</sst>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5" xfId="0" applyNumberFormat="1" applyBorder="1"/>
    <xf numFmtId="1" fontId="0" fillId="0" borderId="0" xfId="0" applyNumberFormat="1"/>
    <xf numFmtId="1" fontId="0" fillId="6" borderId="6" xfId="0" applyNumberFormat="1" applyFill="1" applyBorder="1"/>
    <xf numFmtId="1" fontId="0" fillId="6" borderId="7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9" xfId="0" applyFill="1" applyBorder="1"/>
    <xf numFmtId="1" fontId="0" fillId="4" borderId="10" xfId="0" applyNumberFormat="1" applyFill="1" applyBorder="1"/>
    <xf numFmtId="0" fontId="0" fillId="4" borderId="10" xfId="0" applyFill="1" applyBorder="1"/>
    <xf numFmtId="0" fontId="0" fillId="3" borderId="4" xfId="0" applyFill="1" applyBorder="1"/>
    <xf numFmtId="2" fontId="0" fillId="6" borderId="6" xfId="0" applyNumberFormat="1" applyFill="1" applyBorder="1"/>
    <xf numFmtId="0" fontId="0" fillId="4" borderId="4" xfId="0" applyFill="1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'Small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'Small File'!$G$22:$G$28</c:f>
              <c:numCache>
                <c:formatCode>0.00</c:formatCode>
                <c:ptCount val="7"/>
                <c:pt idx="0">
                  <c:v>2.2279879999999999</c:v>
                </c:pt>
                <c:pt idx="1">
                  <c:v>20.085535800000002</c:v>
                </c:pt>
                <c:pt idx="2">
                  <c:v>28.479097199999998</c:v>
                </c:pt>
                <c:pt idx="3">
                  <c:v>42.222712600000001</c:v>
                </c:pt>
                <c:pt idx="4">
                  <c:v>3.5048509999999999</c:v>
                </c:pt>
                <c:pt idx="5">
                  <c:v>7.6421169999999998</c:v>
                </c:pt>
                <c:pt idx="6">
                  <c:v>15.960951400000001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12C-8ADA-88FDBC30C6FB}"/>
            </c:ext>
          </c:extLst>
        </c:ser>
        <c:ser>
          <c:idx val="1"/>
          <c:order val="1"/>
          <c:tx>
            <c:strRef>
              <c:f>'Small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'Small File'!$H$22:$H$28</c:f>
              <c:numCache>
                <c:formatCode>0.00</c:formatCode>
                <c:ptCount val="7"/>
                <c:pt idx="0">
                  <c:v>2.7720224</c:v>
                </c:pt>
                <c:pt idx="1">
                  <c:v>0.95188159999999999</c:v>
                </c:pt>
                <c:pt idx="2">
                  <c:v>1.2712248000000002</c:v>
                </c:pt>
                <c:pt idx="3">
                  <c:v>4.0429937999999996</c:v>
                </c:pt>
                <c:pt idx="4">
                  <c:v>3.6985016000000002</c:v>
                </c:pt>
                <c:pt idx="5">
                  <c:v>6.6648157999999995</c:v>
                </c:pt>
                <c:pt idx="6">
                  <c:v>12.9508344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412C-8ADA-88FDBC30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Medium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'Medium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'Medium File'!$G$22:$G$28</c:f>
              <c:numCache>
                <c:formatCode>0.00</c:formatCode>
                <c:ptCount val="7"/>
                <c:pt idx="0">
                  <c:v>15.176359</c:v>
                </c:pt>
                <c:pt idx="1">
                  <c:v>142.63836940000002</c:v>
                </c:pt>
                <c:pt idx="2">
                  <c:v>285.1074984</c:v>
                </c:pt>
                <c:pt idx="3">
                  <c:v>498.18162180000002</c:v>
                </c:pt>
                <c:pt idx="4">
                  <c:v>963.58115739999994</c:v>
                </c:pt>
                <c:pt idx="5">
                  <c:v>715.87683140000001</c:v>
                </c:pt>
                <c:pt idx="6">
                  <c:v>435.54103620000001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9-4089-B1C1-0A3613FD9FBA}"/>
            </c:ext>
          </c:extLst>
        </c:ser>
        <c:ser>
          <c:idx val="1"/>
          <c:order val="1"/>
          <c:tx>
            <c:strRef>
              <c:f>'Medium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'Medium File'!$H$22:$H$28</c:f>
              <c:numCache>
                <c:formatCode>0.00</c:formatCode>
                <c:ptCount val="7"/>
                <c:pt idx="0">
                  <c:v>6.0962898000000001</c:v>
                </c:pt>
                <c:pt idx="1">
                  <c:v>4.4806484000000006</c:v>
                </c:pt>
                <c:pt idx="2">
                  <c:v>4.0058715999999999</c:v>
                </c:pt>
                <c:pt idx="3">
                  <c:v>4.2830827999999999</c:v>
                </c:pt>
                <c:pt idx="4">
                  <c:v>7.8564980000000002</c:v>
                </c:pt>
                <c:pt idx="5">
                  <c:v>9.6811835999999989</c:v>
                </c:pt>
                <c:pt idx="6">
                  <c:v>17.198698800000003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9-4089-B1C1-0A3613FD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Large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'Large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'Large File'!$G$22:$G$28</c:f>
              <c:numCache>
                <c:formatCode>0.00</c:formatCode>
                <c:ptCount val="7"/>
                <c:pt idx="0">
                  <c:v>96.651048400000008</c:v>
                </c:pt>
                <c:pt idx="1">
                  <c:v>1107.0362182000001</c:v>
                </c:pt>
                <c:pt idx="2">
                  <c:v>2257.0707555999998</c:v>
                </c:pt>
                <c:pt idx="3">
                  <c:v>2903.1478594</c:v>
                </c:pt>
                <c:pt idx="4">
                  <c:v>5794.1943203999999</c:v>
                </c:pt>
                <c:pt idx="5">
                  <c:v>4754.7021032000002</c:v>
                </c:pt>
                <c:pt idx="6">
                  <c:v>5626.9506078000004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9ED-A368-2359027D0222}"/>
            </c:ext>
          </c:extLst>
        </c:ser>
        <c:ser>
          <c:idx val="1"/>
          <c:order val="1"/>
          <c:tx>
            <c:strRef>
              <c:f>'Large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'Large File'!$H$22:$H$28</c:f>
              <c:numCache>
                <c:formatCode>0.00</c:formatCode>
                <c:ptCount val="7"/>
                <c:pt idx="0">
                  <c:v>26.682735000000001</c:v>
                </c:pt>
                <c:pt idx="1">
                  <c:v>21.0527826</c:v>
                </c:pt>
                <c:pt idx="2">
                  <c:v>17.8511746</c:v>
                </c:pt>
                <c:pt idx="3">
                  <c:v>16.859559000000001</c:v>
                </c:pt>
                <c:pt idx="4">
                  <c:v>18.477092199999998</c:v>
                </c:pt>
                <c:pt idx="5">
                  <c:v>26.280511399999998</c:v>
                </c:pt>
                <c:pt idx="6">
                  <c:v>26.454997800000001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6-49ED-A368-2359027D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'Small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'Small File'!$G$22:$G$28</c:f>
              <c:numCache>
                <c:formatCode>0.00</c:formatCode>
                <c:ptCount val="7"/>
                <c:pt idx="0">
                  <c:v>2.2279879999999999</c:v>
                </c:pt>
                <c:pt idx="1">
                  <c:v>20.085535800000002</c:v>
                </c:pt>
                <c:pt idx="2">
                  <c:v>28.479097199999998</c:v>
                </c:pt>
                <c:pt idx="3">
                  <c:v>42.222712600000001</c:v>
                </c:pt>
                <c:pt idx="4">
                  <c:v>3.5048509999999999</c:v>
                </c:pt>
                <c:pt idx="5">
                  <c:v>7.6421169999999998</c:v>
                </c:pt>
                <c:pt idx="6">
                  <c:v>15.960951400000001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E-4945-9453-EBB19345EF44}"/>
            </c:ext>
          </c:extLst>
        </c:ser>
        <c:ser>
          <c:idx val="1"/>
          <c:order val="1"/>
          <c:tx>
            <c:strRef>
              <c:f>'Small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'Small File'!$H$22:$H$28</c:f>
              <c:numCache>
                <c:formatCode>0.00</c:formatCode>
                <c:ptCount val="7"/>
                <c:pt idx="0">
                  <c:v>2.7720224</c:v>
                </c:pt>
                <c:pt idx="1">
                  <c:v>0.95188159999999999</c:v>
                </c:pt>
                <c:pt idx="2">
                  <c:v>1.2712248000000002</c:v>
                </c:pt>
                <c:pt idx="3">
                  <c:v>4.0429937999999996</c:v>
                </c:pt>
                <c:pt idx="4">
                  <c:v>3.6985016000000002</c:v>
                </c:pt>
                <c:pt idx="5">
                  <c:v>6.6648157999999995</c:v>
                </c:pt>
                <c:pt idx="6">
                  <c:v>12.9508344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E-4945-9453-EBB19345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Medium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'Medium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'Medium File'!$G$22:$G$28</c:f>
              <c:numCache>
                <c:formatCode>0.00</c:formatCode>
                <c:ptCount val="7"/>
                <c:pt idx="0">
                  <c:v>15.176359</c:v>
                </c:pt>
                <c:pt idx="1">
                  <c:v>142.63836940000002</c:v>
                </c:pt>
                <c:pt idx="2">
                  <c:v>285.1074984</c:v>
                </c:pt>
                <c:pt idx="3">
                  <c:v>498.18162180000002</c:v>
                </c:pt>
                <c:pt idx="4">
                  <c:v>963.58115739999994</c:v>
                </c:pt>
                <c:pt idx="5">
                  <c:v>715.87683140000001</c:v>
                </c:pt>
                <c:pt idx="6">
                  <c:v>435.54103620000001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ADB-9E8E-5FB87FFF0208}"/>
            </c:ext>
          </c:extLst>
        </c:ser>
        <c:ser>
          <c:idx val="1"/>
          <c:order val="1"/>
          <c:tx>
            <c:strRef>
              <c:f>'Medium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'Medium File'!$H$22:$H$28</c:f>
              <c:numCache>
                <c:formatCode>0.00</c:formatCode>
                <c:ptCount val="7"/>
                <c:pt idx="0">
                  <c:v>6.0962898000000001</c:v>
                </c:pt>
                <c:pt idx="1">
                  <c:v>4.4806484000000006</c:v>
                </c:pt>
                <c:pt idx="2">
                  <c:v>4.0058715999999999</c:v>
                </c:pt>
                <c:pt idx="3">
                  <c:v>4.2830827999999999</c:v>
                </c:pt>
                <c:pt idx="4">
                  <c:v>7.8564980000000002</c:v>
                </c:pt>
                <c:pt idx="5">
                  <c:v>9.6811835999999989</c:v>
                </c:pt>
                <c:pt idx="6">
                  <c:v>17.198698800000003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D-4ADB-9E8E-5FB87FF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Large File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File'!$G$21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'Large File'!$F$22:$F$28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'Large File'!$G$22:$G$28</c:f>
              <c:numCache>
                <c:formatCode>0.00</c:formatCode>
                <c:ptCount val="7"/>
                <c:pt idx="0">
                  <c:v>96.651048400000008</c:v>
                </c:pt>
                <c:pt idx="1">
                  <c:v>1107.0362182000001</c:v>
                </c:pt>
                <c:pt idx="2">
                  <c:v>2257.0707555999998</c:v>
                </c:pt>
                <c:pt idx="3">
                  <c:v>2903.1478594</c:v>
                </c:pt>
                <c:pt idx="4">
                  <c:v>5794.1943203999999</c:v>
                </c:pt>
                <c:pt idx="5">
                  <c:v>4754.7021032000002</c:v>
                </c:pt>
                <c:pt idx="6">
                  <c:v>5626.9506078000004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D-46B6-8BB3-C6342B1B9486}"/>
            </c:ext>
          </c:extLst>
        </c:ser>
        <c:ser>
          <c:idx val="1"/>
          <c:order val="1"/>
          <c:tx>
            <c:strRef>
              <c:f>'Large File'!$H$21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'Large File'!$H$22:$H$28</c:f>
              <c:numCache>
                <c:formatCode>0.00</c:formatCode>
                <c:ptCount val="7"/>
                <c:pt idx="0">
                  <c:v>26.682735000000001</c:v>
                </c:pt>
                <c:pt idx="1">
                  <c:v>21.0527826</c:v>
                </c:pt>
                <c:pt idx="2">
                  <c:v>17.8511746</c:v>
                </c:pt>
                <c:pt idx="3">
                  <c:v>16.859559000000001</c:v>
                </c:pt>
                <c:pt idx="4">
                  <c:v>18.477092199999998</c:v>
                </c:pt>
                <c:pt idx="5">
                  <c:v>26.280511399999998</c:v>
                </c:pt>
                <c:pt idx="6">
                  <c:v>26.454997800000001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D-46B6-8BB3-C6342B1B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6223"/>
        <c:axId val="712285119"/>
      </c:barChart>
      <c:catAx>
        <c:axId val="20234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Threads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85119"/>
        <c:crosses val="autoZero"/>
        <c:auto val="1"/>
        <c:lblAlgn val="ctr"/>
        <c:lblOffset val="100"/>
        <c:noMultiLvlLbl val="0"/>
      </c:catAx>
      <c:valAx>
        <c:axId val="7122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Cycles [mln]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Small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Small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_xlchart.v1.1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_xlchart.v1.3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Medium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Medium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_xlchart.v1.6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_xlchart.v1.8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Large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Large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_xlchart.v1.11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_xlchart.v1.13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Small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Small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_xlchart.v1.16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_xlchart.v1.18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txData>
          <cx:v>Medium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Medium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_xlchart.v1.21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_xlchart.v1.23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  <cx:data id="1">
      <cx:strDim type="cat">
        <cx:f>_xlchart.v1.25</cx:f>
      </cx:strDim>
      <cx:numDim type="val">
        <cx:f>_xlchart.v1.29</cx:f>
      </cx:numDim>
    </cx:data>
  </cx:chartData>
  <cx:chart>
    <cx:title pos="t" align="ctr" overlay="0">
      <cx:tx>
        <cx:txData>
          <cx:v>Large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Large File</a:t>
          </a:r>
        </a:p>
      </cx:txPr>
    </cx:title>
    <cx:plotArea>
      <cx:plotAreaRegion>
        <cx:series layoutId="clusteredColumn" uniqueId="{CFB570E5-EEA6-4EC1-BF5C-8085E1B0C76B}" formatIdx="0">
          <cx:tx>
            <cx:txData>
              <cx:f>_xlchart.v1.26</cx:f>
              <cx:v>ASM</cx:v>
            </cx:txData>
          </cx:tx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1-F00D-428E-9600-DC503719F578}" formatIdx="1">
          <cx:tx>
            <cx:txData>
              <cx:f>_xlchart.v1.28</cx:f>
              <cx:v>C++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CPU Cycles [mln]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x:rich>
          </cx:tx>
        </cx:title>
        <cx:tickLabels/>
      </cx:axis>
      <cx:axis id="1">
        <cx:valScaling/>
        <cx:title/>
        <cx:majorGridlines>
          <cx:spPr>
            <a:ln>
              <a:solidFill>
                <a:schemeClr val="accent1">
                  <a:alpha val="98000"/>
                </a:schemeClr>
              </a:solidFill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610913</xdr:colOff>
      <xdr:row>5</xdr:row>
      <xdr:rowOff>0</xdr:rowOff>
    </xdr:from>
    <xdr:to>
      <xdr:col>9</xdr:col>
      <xdr:colOff>381000</xdr:colOff>
      <xdr:row>19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54E5F6-409C-45D7-9F2D-9B6912A8E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95249</xdr:rowOff>
    </xdr:from>
    <xdr:to>
      <xdr:col>9</xdr:col>
      <xdr:colOff>367393</xdr:colOff>
      <xdr:row>33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F575715-04BB-4A75-B83B-54AFC1330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714749"/>
              <a:ext cx="40249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489857</xdr:colOff>
      <xdr:row>19</xdr:row>
      <xdr:rowOff>82794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9F0B55-2487-460A-B549-E0F975F18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14653</xdr:colOff>
      <xdr:row>19</xdr:row>
      <xdr:rowOff>109170</xdr:rowOff>
    </xdr:from>
    <xdr:to>
      <xdr:col>17</xdr:col>
      <xdr:colOff>489856</xdr:colOff>
      <xdr:row>34</xdr:row>
      <xdr:rowOff>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28F7007-52FA-4F4B-863D-DD41E0BD6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253" y="3728670"/>
              <a:ext cx="4132803" cy="2751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326571</xdr:colOff>
      <xdr:row>4</xdr:row>
      <xdr:rowOff>122465</xdr:rowOff>
    </xdr:from>
    <xdr:to>
      <xdr:col>27</xdr:col>
      <xdr:colOff>27214</xdr:colOff>
      <xdr:row>19</xdr:row>
      <xdr:rowOff>8165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80F768-D68B-487A-9434-B35F3ED19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341225</xdr:colOff>
      <xdr:row>19</xdr:row>
      <xdr:rowOff>34541</xdr:rowOff>
    </xdr:from>
    <xdr:to>
      <xdr:col>27</xdr:col>
      <xdr:colOff>27214</xdr:colOff>
      <xdr:row>33</xdr:row>
      <xdr:rowOff>110741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E80317F-2FCB-4D94-9B35-094EAD0337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3225" y="3654041"/>
              <a:ext cx="39531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326048</xdr:colOff>
      <xdr:row>2</xdr:row>
      <xdr:rowOff>123093</xdr:rowOff>
    </xdr:from>
    <xdr:to>
      <xdr:col>19</xdr:col>
      <xdr:colOff>25644</xdr:colOff>
      <xdr:row>16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1534E-8312-965C-5B53-CFA6CE96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326048</xdr:colOff>
      <xdr:row>16</xdr:row>
      <xdr:rowOff>189034</xdr:rowOff>
    </xdr:from>
    <xdr:to>
      <xdr:col>19</xdr:col>
      <xdr:colOff>25644</xdr:colOff>
      <xdr:row>31</xdr:row>
      <xdr:rowOff>45427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9012BE-F96B-825B-D86A-0323174A3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0848" y="3284659"/>
              <a:ext cx="4566871" cy="2751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230798</xdr:colOff>
      <xdr:row>3</xdr:row>
      <xdr:rowOff>64477</xdr:rowOff>
    </xdr:from>
    <xdr:to>
      <xdr:col>18</xdr:col>
      <xdr:colOff>626452</xdr:colOff>
      <xdr:row>17</xdr:row>
      <xdr:rowOff>118696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A83F-84E8-4ED0-91E9-E96C6CA3A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245452</xdr:colOff>
      <xdr:row>17</xdr:row>
      <xdr:rowOff>145072</xdr:rowOff>
    </xdr:from>
    <xdr:to>
      <xdr:col>18</xdr:col>
      <xdr:colOff>641106</xdr:colOff>
      <xdr:row>32</xdr:row>
      <xdr:rowOff>1465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E7C7B7-E114-4D2A-BBB0-B99F303F4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0252" y="3431197"/>
              <a:ext cx="4567604" cy="2751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230798</xdr:colOff>
      <xdr:row>3</xdr:row>
      <xdr:rowOff>64477</xdr:rowOff>
    </xdr:from>
    <xdr:to>
      <xdr:col>18</xdr:col>
      <xdr:colOff>626452</xdr:colOff>
      <xdr:row>17</xdr:row>
      <xdr:rowOff>118696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202A2-256D-4071-AD4E-1243A8C55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245452</xdr:colOff>
      <xdr:row>17</xdr:row>
      <xdr:rowOff>145072</xdr:rowOff>
    </xdr:from>
    <xdr:to>
      <xdr:col>18</xdr:col>
      <xdr:colOff>641106</xdr:colOff>
      <xdr:row>32</xdr:row>
      <xdr:rowOff>1465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0C1C9C-0865-4695-B67B-146243CD4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3852" y="3431197"/>
              <a:ext cx="5424854" cy="2751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76CF19-E2D4-4003-AA8D-AA217B68438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40402-73ED-440F-B7CB-C8E81195AFA1}" name="total__2" displayName="total__2" ref="A1:C110" tableType="queryTable" totalsRowShown="0">
  <autoFilter ref="A1:C110" xr:uid="{25840402-73ED-440F-B7CB-C8E81195AFA1}"/>
  <tableColumns count="3">
    <tableColumn id="1" xr3:uid="{8CB2132D-3619-4823-9A48-9A079E474167}" uniqueName="1" name="Column1" queryTableFieldId="1" dataDxfId="2"/>
    <tableColumn id="2" xr3:uid="{2FEF942E-EA57-4F1C-B308-FFE285316FB4}" uniqueName="2" name="Column2" queryTableFieldId="2" dataDxfId="1"/>
    <tableColumn id="3" xr3:uid="{1D3F69B2-3F0D-4D6F-877B-D0F787EFF979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4F34-669C-48CE-8FD2-C28588026654}">
  <dimension ref="A1:C110"/>
  <sheetViews>
    <sheetView topLeftCell="A54" workbookViewId="0">
      <selection activeCell="A39" sqref="A39:C7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6</v>
      </c>
      <c r="B10" t="s">
        <v>27</v>
      </c>
      <c r="C10" t="s">
        <v>28</v>
      </c>
    </row>
    <row r="11" spans="1:3" x14ac:dyDescent="0.25">
      <c r="A11" t="s">
        <v>9</v>
      </c>
      <c r="B11" t="s">
        <v>29</v>
      </c>
      <c r="C11" t="s">
        <v>30</v>
      </c>
    </row>
    <row r="12" spans="1:3" x14ac:dyDescent="0.25">
      <c r="A12" t="s">
        <v>12</v>
      </c>
      <c r="B12" t="s">
        <v>31</v>
      </c>
      <c r="C12" t="s">
        <v>32</v>
      </c>
    </row>
    <row r="13" spans="1:3" x14ac:dyDescent="0.25">
      <c r="A13" t="s">
        <v>15</v>
      </c>
      <c r="B13" t="s">
        <v>33</v>
      </c>
      <c r="C13" t="s">
        <v>34</v>
      </c>
    </row>
    <row r="14" spans="1:3" x14ac:dyDescent="0.25">
      <c r="A14" t="s">
        <v>18</v>
      </c>
      <c r="B14" t="s">
        <v>35</v>
      </c>
      <c r="C14" t="s">
        <v>36</v>
      </c>
    </row>
    <row r="15" spans="1:3" x14ac:dyDescent="0.25">
      <c r="A15" t="s">
        <v>21</v>
      </c>
      <c r="B15" t="s">
        <v>37</v>
      </c>
      <c r="C15" t="s">
        <v>38</v>
      </c>
    </row>
    <row r="16" spans="1:3" x14ac:dyDescent="0.25">
      <c r="A16" t="s">
        <v>24</v>
      </c>
      <c r="B16" t="s">
        <v>39</v>
      </c>
      <c r="C16" t="s">
        <v>40</v>
      </c>
    </row>
    <row r="17" spans="1:3" x14ac:dyDescent="0.25">
      <c r="A17" t="s">
        <v>6</v>
      </c>
      <c r="B17" t="s">
        <v>41</v>
      </c>
      <c r="C17" t="s">
        <v>42</v>
      </c>
    </row>
    <row r="18" spans="1:3" x14ac:dyDescent="0.25">
      <c r="A18" t="s">
        <v>9</v>
      </c>
      <c r="B18" t="s">
        <v>43</v>
      </c>
      <c r="C18" t="s">
        <v>44</v>
      </c>
    </row>
    <row r="19" spans="1:3" x14ac:dyDescent="0.25">
      <c r="A19" t="s">
        <v>12</v>
      </c>
      <c r="B19" t="s">
        <v>45</v>
      </c>
      <c r="C19" t="s">
        <v>46</v>
      </c>
    </row>
    <row r="20" spans="1:3" x14ac:dyDescent="0.25">
      <c r="A20" t="s">
        <v>15</v>
      </c>
      <c r="B20" t="s">
        <v>47</v>
      </c>
      <c r="C20" t="s">
        <v>48</v>
      </c>
    </row>
    <row r="21" spans="1:3" x14ac:dyDescent="0.25">
      <c r="A21" t="s">
        <v>18</v>
      </c>
      <c r="B21" t="s">
        <v>49</v>
      </c>
      <c r="C21" t="s">
        <v>50</v>
      </c>
    </row>
    <row r="22" spans="1:3" x14ac:dyDescent="0.25">
      <c r="A22" t="s">
        <v>21</v>
      </c>
      <c r="B22" t="s">
        <v>51</v>
      </c>
      <c r="C22" t="s">
        <v>52</v>
      </c>
    </row>
    <row r="23" spans="1:3" x14ac:dyDescent="0.25">
      <c r="A23" t="s">
        <v>24</v>
      </c>
      <c r="B23" t="s">
        <v>53</v>
      </c>
      <c r="C23" t="s">
        <v>54</v>
      </c>
    </row>
    <row r="24" spans="1:3" x14ac:dyDescent="0.25">
      <c r="A24" t="s">
        <v>6</v>
      </c>
      <c r="B24" t="s">
        <v>55</v>
      </c>
      <c r="C24" t="s">
        <v>56</v>
      </c>
    </row>
    <row r="25" spans="1:3" x14ac:dyDescent="0.25">
      <c r="A25" t="s">
        <v>9</v>
      </c>
      <c r="B25" t="s">
        <v>57</v>
      </c>
      <c r="C25" t="s">
        <v>58</v>
      </c>
    </row>
    <row r="26" spans="1:3" x14ac:dyDescent="0.25">
      <c r="A26" t="s">
        <v>12</v>
      </c>
      <c r="B26" t="s">
        <v>59</v>
      </c>
      <c r="C26" t="s">
        <v>60</v>
      </c>
    </row>
    <row r="27" spans="1:3" x14ac:dyDescent="0.25">
      <c r="A27" t="s">
        <v>15</v>
      </c>
      <c r="B27" t="s">
        <v>61</v>
      </c>
      <c r="C27" t="s">
        <v>62</v>
      </c>
    </row>
    <row r="28" spans="1:3" x14ac:dyDescent="0.25">
      <c r="A28" t="s">
        <v>18</v>
      </c>
      <c r="B28" t="s">
        <v>63</v>
      </c>
      <c r="C28" t="s">
        <v>64</v>
      </c>
    </row>
    <row r="29" spans="1:3" x14ac:dyDescent="0.25">
      <c r="A29" t="s">
        <v>21</v>
      </c>
      <c r="B29" t="s">
        <v>65</v>
      </c>
      <c r="C29" t="s">
        <v>66</v>
      </c>
    </row>
    <row r="30" spans="1:3" x14ac:dyDescent="0.25">
      <c r="A30" t="s">
        <v>24</v>
      </c>
      <c r="B30" t="s">
        <v>67</v>
      </c>
      <c r="C30" t="s">
        <v>68</v>
      </c>
    </row>
    <row r="31" spans="1:3" x14ac:dyDescent="0.25">
      <c r="A31" t="s">
        <v>6</v>
      </c>
      <c r="B31" t="s">
        <v>69</v>
      </c>
      <c r="C31" t="s">
        <v>70</v>
      </c>
    </row>
    <row r="32" spans="1:3" x14ac:dyDescent="0.25">
      <c r="A32" t="s">
        <v>9</v>
      </c>
      <c r="B32" t="s">
        <v>71</v>
      </c>
      <c r="C32" t="s">
        <v>72</v>
      </c>
    </row>
    <row r="33" spans="1:3" x14ac:dyDescent="0.25">
      <c r="A33" t="s">
        <v>12</v>
      </c>
      <c r="B33" t="s">
        <v>73</v>
      </c>
      <c r="C33" t="s">
        <v>74</v>
      </c>
    </row>
    <row r="34" spans="1:3" x14ac:dyDescent="0.25">
      <c r="A34" t="s">
        <v>15</v>
      </c>
      <c r="B34" t="s">
        <v>75</v>
      </c>
      <c r="C34" t="s">
        <v>76</v>
      </c>
    </row>
    <row r="35" spans="1:3" x14ac:dyDescent="0.25">
      <c r="A35" t="s">
        <v>18</v>
      </c>
      <c r="B35" t="s">
        <v>77</v>
      </c>
      <c r="C35" t="s">
        <v>78</v>
      </c>
    </row>
    <row r="36" spans="1:3" x14ac:dyDescent="0.25">
      <c r="A36" t="s">
        <v>21</v>
      </c>
      <c r="B36" t="s">
        <v>79</v>
      </c>
      <c r="C36" t="s">
        <v>80</v>
      </c>
    </row>
    <row r="37" spans="1:3" x14ac:dyDescent="0.25">
      <c r="A37" t="s">
        <v>24</v>
      </c>
      <c r="B37" t="s">
        <v>81</v>
      </c>
      <c r="C37" t="s">
        <v>82</v>
      </c>
    </row>
    <row r="38" spans="1:3" x14ac:dyDescent="0.25">
      <c r="A38" t="s">
        <v>83</v>
      </c>
      <c r="B38" t="s">
        <v>4</v>
      </c>
      <c r="C38" t="s">
        <v>5</v>
      </c>
    </row>
    <row r="39" spans="1:3" x14ac:dyDescent="0.25">
      <c r="A39" t="s">
        <v>6</v>
      </c>
      <c r="B39" t="s">
        <v>161</v>
      </c>
      <c r="C39" t="s">
        <v>162</v>
      </c>
    </row>
    <row r="40" spans="1:3" x14ac:dyDescent="0.25">
      <c r="A40" t="s">
        <v>9</v>
      </c>
      <c r="B40" t="s">
        <v>163</v>
      </c>
      <c r="C40" t="s">
        <v>164</v>
      </c>
    </row>
    <row r="41" spans="1:3" x14ac:dyDescent="0.25">
      <c r="A41" t="s">
        <v>12</v>
      </c>
      <c r="B41" t="s">
        <v>165</v>
      </c>
      <c r="C41" t="s">
        <v>166</v>
      </c>
    </row>
    <row r="42" spans="1:3" x14ac:dyDescent="0.25">
      <c r="A42" t="s">
        <v>15</v>
      </c>
      <c r="B42" t="s">
        <v>167</v>
      </c>
      <c r="C42" t="s">
        <v>168</v>
      </c>
    </row>
    <row r="43" spans="1:3" x14ac:dyDescent="0.25">
      <c r="A43" t="s">
        <v>18</v>
      </c>
      <c r="B43" t="s">
        <v>169</v>
      </c>
      <c r="C43" t="s">
        <v>170</v>
      </c>
    </row>
    <row r="44" spans="1:3" x14ac:dyDescent="0.25">
      <c r="A44" t="s">
        <v>21</v>
      </c>
      <c r="B44" t="s">
        <v>171</v>
      </c>
      <c r="C44" t="s">
        <v>172</v>
      </c>
    </row>
    <row r="45" spans="1:3" x14ac:dyDescent="0.25">
      <c r="A45" t="s">
        <v>24</v>
      </c>
      <c r="B45" t="s">
        <v>173</v>
      </c>
      <c r="C45" t="s">
        <v>174</v>
      </c>
    </row>
    <row r="46" spans="1:3" x14ac:dyDescent="0.25">
      <c r="A46" t="s">
        <v>6</v>
      </c>
      <c r="B46" t="s">
        <v>175</v>
      </c>
      <c r="C46" t="s">
        <v>176</v>
      </c>
    </row>
    <row r="47" spans="1:3" x14ac:dyDescent="0.25">
      <c r="A47" t="s">
        <v>9</v>
      </c>
      <c r="B47" t="s">
        <v>177</v>
      </c>
      <c r="C47" t="s">
        <v>178</v>
      </c>
    </row>
    <row r="48" spans="1:3" x14ac:dyDescent="0.25">
      <c r="A48" t="s">
        <v>12</v>
      </c>
      <c r="B48" t="s">
        <v>179</v>
      </c>
      <c r="C48" t="s">
        <v>180</v>
      </c>
    </row>
    <row r="49" spans="1:3" x14ac:dyDescent="0.25">
      <c r="A49" t="s">
        <v>15</v>
      </c>
      <c r="B49" t="s">
        <v>181</v>
      </c>
      <c r="C49" t="s">
        <v>182</v>
      </c>
    </row>
    <row r="50" spans="1:3" x14ac:dyDescent="0.25">
      <c r="A50" t="s">
        <v>18</v>
      </c>
      <c r="B50" t="s">
        <v>183</v>
      </c>
      <c r="C50" t="s">
        <v>184</v>
      </c>
    </row>
    <row r="51" spans="1:3" x14ac:dyDescent="0.25">
      <c r="A51" t="s">
        <v>21</v>
      </c>
      <c r="B51" t="s">
        <v>185</v>
      </c>
      <c r="C51" t="s">
        <v>186</v>
      </c>
    </row>
    <row r="52" spans="1:3" x14ac:dyDescent="0.25">
      <c r="A52" t="s">
        <v>24</v>
      </c>
      <c r="B52" t="s">
        <v>187</v>
      </c>
      <c r="C52" t="s">
        <v>188</v>
      </c>
    </row>
    <row r="53" spans="1:3" x14ac:dyDescent="0.25">
      <c r="A53" t="s">
        <v>6</v>
      </c>
      <c r="B53" t="s">
        <v>189</v>
      </c>
      <c r="C53" t="s">
        <v>190</v>
      </c>
    </row>
    <row r="54" spans="1:3" x14ac:dyDescent="0.25">
      <c r="A54" t="s">
        <v>9</v>
      </c>
      <c r="B54" t="s">
        <v>191</v>
      </c>
      <c r="C54" t="s">
        <v>192</v>
      </c>
    </row>
    <row r="55" spans="1:3" x14ac:dyDescent="0.25">
      <c r="A55" t="s">
        <v>12</v>
      </c>
      <c r="B55" t="s">
        <v>193</v>
      </c>
      <c r="C55" t="s">
        <v>194</v>
      </c>
    </row>
    <row r="56" spans="1:3" x14ac:dyDescent="0.25">
      <c r="A56" t="s">
        <v>15</v>
      </c>
      <c r="B56" t="s">
        <v>195</v>
      </c>
      <c r="C56" t="s">
        <v>196</v>
      </c>
    </row>
    <row r="57" spans="1:3" x14ac:dyDescent="0.25">
      <c r="A57" t="s">
        <v>18</v>
      </c>
      <c r="B57" t="s">
        <v>197</v>
      </c>
      <c r="C57" t="s">
        <v>198</v>
      </c>
    </row>
    <row r="58" spans="1:3" x14ac:dyDescent="0.25">
      <c r="A58" t="s">
        <v>21</v>
      </c>
      <c r="B58" t="s">
        <v>199</v>
      </c>
      <c r="C58" t="s">
        <v>200</v>
      </c>
    </row>
    <row r="59" spans="1:3" x14ac:dyDescent="0.25">
      <c r="A59" t="s">
        <v>24</v>
      </c>
      <c r="B59" t="s">
        <v>201</v>
      </c>
      <c r="C59" t="s">
        <v>202</v>
      </c>
    </row>
    <row r="60" spans="1:3" x14ac:dyDescent="0.25">
      <c r="A60" t="s">
        <v>6</v>
      </c>
      <c r="B60" t="s">
        <v>203</v>
      </c>
      <c r="C60" t="s">
        <v>204</v>
      </c>
    </row>
    <row r="61" spans="1:3" x14ac:dyDescent="0.25">
      <c r="A61" t="s">
        <v>9</v>
      </c>
      <c r="B61" t="s">
        <v>205</v>
      </c>
      <c r="C61" t="s">
        <v>206</v>
      </c>
    </row>
    <row r="62" spans="1:3" x14ac:dyDescent="0.25">
      <c r="A62" t="s">
        <v>12</v>
      </c>
      <c r="B62" t="s">
        <v>207</v>
      </c>
      <c r="C62" t="s">
        <v>208</v>
      </c>
    </row>
    <row r="63" spans="1:3" x14ac:dyDescent="0.25">
      <c r="A63" t="s">
        <v>15</v>
      </c>
      <c r="B63" t="s">
        <v>209</v>
      </c>
      <c r="C63" t="s">
        <v>210</v>
      </c>
    </row>
    <row r="64" spans="1:3" x14ac:dyDescent="0.25">
      <c r="A64" t="s">
        <v>18</v>
      </c>
      <c r="B64" t="s">
        <v>211</v>
      </c>
      <c r="C64" t="s">
        <v>212</v>
      </c>
    </row>
    <row r="65" spans="1:3" x14ac:dyDescent="0.25">
      <c r="A65" t="s">
        <v>21</v>
      </c>
      <c r="B65" t="s">
        <v>213</v>
      </c>
      <c r="C65" t="s">
        <v>214</v>
      </c>
    </row>
    <row r="66" spans="1:3" x14ac:dyDescent="0.25">
      <c r="A66" t="s">
        <v>24</v>
      </c>
      <c r="B66" t="s">
        <v>215</v>
      </c>
      <c r="C66" t="s">
        <v>216</v>
      </c>
    </row>
    <row r="67" spans="1:3" x14ac:dyDescent="0.25">
      <c r="A67" t="s">
        <v>6</v>
      </c>
      <c r="B67" t="s">
        <v>217</v>
      </c>
      <c r="C67" t="s">
        <v>218</v>
      </c>
    </row>
    <row r="68" spans="1:3" x14ac:dyDescent="0.25">
      <c r="A68" t="s">
        <v>9</v>
      </c>
      <c r="B68" t="s">
        <v>219</v>
      </c>
      <c r="C68" t="s">
        <v>220</v>
      </c>
    </row>
    <row r="69" spans="1:3" x14ac:dyDescent="0.25">
      <c r="A69" t="s">
        <v>12</v>
      </c>
      <c r="B69" t="s">
        <v>221</v>
      </c>
      <c r="C69" t="s">
        <v>222</v>
      </c>
    </row>
    <row r="70" spans="1:3" x14ac:dyDescent="0.25">
      <c r="A70" t="s">
        <v>15</v>
      </c>
      <c r="B70" t="s">
        <v>223</v>
      </c>
      <c r="C70" t="s">
        <v>224</v>
      </c>
    </row>
    <row r="71" spans="1:3" x14ac:dyDescent="0.25">
      <c r="A71" t="s">
        <v>18</v>
      </c>
      <c r="B71" t="s">
        <v>225</v>
      </c>
      <c r="C71" t="s">
        <v>226</v>
      </c>
    </row>
    <row r="72" spans="1:3" x14ac:dyDescent="0.25">
      <c r="A72" t="s">
        <v>21</v>
      </c>
      <c r="B72" t="s">
        <v>227</v>
      </c>
      <c r="C72" t="s">
        <v>228</v>
      </c>
    </row>
    <row r="73" spans="1:3" x14ac:dyDescent="0.25">
      <c r="A73" t="s">
        <v>24</v>
      </c>
      <c r="B73" t="s">
        <v>229</v>
      </c>
      <c r="C73" t="s">
        <v>230</v>
      </c>
    </row>
    <row r="74" spans="1:3" x14ac:dyDescent="0.25">
      <c r="A74" t="s">
        <v>154</v>
      </c>
      <c r="B74" t="s">
        <v>4</v>
      </c>
      <c r="C74" t="s">
        <v>5</v>
      </c>
    </row>
    <row r="75" spans="1:3" x14ac:dyDescent="0.25">
      <c r="A75" t="s">
        <v>6</v>
      </c>
      <c r="B75" t="s">
        <v>84</v>
      </c>
      <c r="C75" t="s">
        <v>85</v>
      </c>
    </row>
    <row r="76" spans="1:3" x14ac:dyDescent="0.25">
      <c r="A76" t="s">
        <v>9</v>
      </c>
      <c r="B76" t="s">
        <v>86</v>
      </c>
      <c r="C76" t="s">
        <v>87</v>
      </c>
    </row>
    <row r="77" spans="1:3" x14ac:dyDescent="0.25">
      <c r="A77" t="s">
        <v>12</v>
      </c>
      <c r="B77" t="s">
        <v>88</v>
      </c>
      <c r="C77" t="s">
        <v>89</v>
      </c>
    </row>
    <row r="78" spans="1:3" x14ac:dyDescent="0.25">
      <c r="A78" t="s">
        <v>15</v>
      </c>
      <c r="B78" t="s">
        <v>90</v>
      </c>
      <c r="C78" t="s">
        <v>91</v>
      </c>
    </row>
    <row r="79" spans="1:3" x14ac:dyDescent="0.25">
      <c r="A79" t="s">
        <v>18</v>
      </c>
      <c r="B79" t="s">
        <v>92</v>
      </c>
      <c r="C79" t="s">
        <v>93</v>
      </c>
    </row>
    <row r="80" spans="1:3" x14ac:dyDescent="0.25">
      <c r="A80" t="s">
        <v>21</v>
      </c>
      <c r="B80" t="s">
        <v>94</v>
      </c>
      <c r="C80" t="s">
        <v>95</v>
      </c>
    </row>
    <row r="81" spans="1:3" x14ac:dyDescent="0.25">
      <c r="A81" t="s">
        <v>24</v>
      </c>
      <c r="B81" t="s">
        <v>96</v>
      </c>
      <c r="C81" t="s">
        <v>97</v>
      </c>
    </row>
    <row r="82" spans="1:3" x14ac:dyDescent="0.25">
      <c r="A82" t="s">
        <v>6</v>
      </c>
      <c r="B82" t="s">
        <v>98</v>
      </c>
      <c r="C82" t="s">
        <v>99</v>
      </c>
    </row>
    <row r="83" spans="1:3" x14ac:dyDescent="0.25">
      <c r="A83" t="s">
        <v>9</v>
      </c>
      <c r="B83" t="s">
        <v>100</v>
      </c>
      <c r="C83" t="s">
        <v>101</v>
      </c>
    </row>
    <row r="84" spans="1:3" x14ac:dyDescent="0.25">
      <c r="A84" t="s">
        <v>12</v>
      </c>
      <c r="B84" t="s">
        <v>102</v>
      </c>
      <c r="C84" t="s">
        <v>103</v>
      </c>
    </row>
    <row r="85" spans="1:3" x14ac:dyDescent="0.25">
      <c r="A85" t="s">
        <v>15</v>
      </c>
      <c r="B85" t="s">
        <v>104</v>
      </c>
      <c r="C85" t="s">
        <v>105</v>
      </c>
    </row>
    <row r="86" spans="1:3" x14ac:dyDescent="0.25">
      <c r="A86" t="s">
        <v>18</v>
      </c>
      <c r="B86" t="s">
        <v>106</v>
      </c>
      <c r="C86" t="s">
        <v>107</v>
      </c>
    </row>
    <row r="87" spans="1:3" x14ac:dyDescent="0.25">
      <c r="A87" t="s">
        <v>21</v>
      </c>
      <c r="B87" t="s">
        <v>108</v>
      </c>
      <c r="C87" t="s">
        <v>109</v>
      </c>
    </row>
    <row r="88" spans="1:3" x14ac:dyDescent="0.25">
      <c r="A88" t="s">
        <v>24</v>
      </c>
      <c r="B88" t="s">
        <v>110</v>
      </c>
      <c r="C88" t="s">
        <v>111</v>
      </c>
    </row>
    <row r="89" spans="1:3" x14ac:dyDescent="0.25">
      <c r="A89" t="s">
        <v>6</v>
      </c>
      <c r="B89" t="s">
        <v>112</v>
      </c>
      <c r="C89" t="s">
        <v>113</v>
      </c>
    </row>
    <row r="90" spans="1:3" x14ac:dyDescent="0.25">
      <c r="A90" t="s">
        <v>9</v>
      </c>
      <c r="B90" t="s">
        <v>114</v>
      </c>
      <c r="C90" t="s">
        <v>115</v>
      </c>
    </row>
    <row r="91" spans="1:3" x14ac:dyDescent="0.25">
      <c r="A91" t="s">
        <v>12</v>
      </c>
      <c r="B91" t="s">
        <v>116</v>
      </c>
      <c r="C91" t="s">
        <v>117</v>
      </c>
    </row>
    <row r="92" spans="1:3" x14ac:dyDescent="0.25">
      <c r="A92" t="s">
        <v>15</v>
      </c>
      <c r="B92" t="s">
        <v>118</v>
      </c>
      <c r="C92" t="s">
        <v>119</v>
      </c>
    </row>
    <row r="93" spans="1:3" x14ac:dyDescent="0.25">
      <c r="A93" t="s">
        <v>18</v>
      </c>
      <c r="B93" t="s">
        <v>120</v>
      </c>
      <c r="C93" t="s">
        <v>121</v>
      </c>
    </row>
    <row r="94" spans="1:3" x14ac:dyDescent="0.25">
      <c r="A94" t="s">
        <v>21</v>
      </c>
      <c r="B94" t="s">
        <v>122</v>
      </c>
      <c r="C94" t="s">
        <v>123</v>
      </c>
    </row>
    <row r="95" spans="1:3" x14ac:dyDescent="0.25">
      <c r="A95" t="s">
        <v>24</v>
      </c>
      <c r="B95" t="s">
        <v>124</v>
      </c>
      <c r="C95" t="s">
        <v>125</v>
      </c>
    </row>
    <row r="96" spans="1:3" x14ac:dyDescent="0.25">
      <c r="A96" t="s">
        <v>6</v>
      </c>
      <c r="B96" t="s">
        <v>126</v>
      </c>
      <c r="C96" t="s">
        <v>127</v>
      </c>
    </row>
    <row r="97" spans="1:3" x14ac:dyDescent="0.25">
      <c r="A97" t="s">
        <v>9</v>
      </c>
      <c r="B97" t="s">
        <v>128</v>
      </c>
      <c r="C97" t="s">
        <v>129</v>
      </c>
    </row>
    <row r="98" spans="1:3" x14ac:dyDescent="0.25">
      <c r="A98" t="s">
        <v>12</v>
      </c>
      <c r="B98" t="s">
        <v>130</v>
      </c>
      <c r="C98" t="s">
        <v>131</v>
      </c>
    </row>
    <row r="99" spans="1:3" x14ac:dyDescent="0.25">
      <c r="A99" t="s">
        <v>15</v>
      </c>
      <c r="B99" t="s">
        <v>132</v>
      </c>
      <c r="C99" t="s">
        <v>133</v>
      </c>
    </row>
    <row r="100" spans="1:3" x14ac:dyDescent="0.25">
      <c r="A100" t="s">
        <v>18</v>
      </c>
      <c r="B100" t="s">
        <v>134</v>
      </c>
      <c r="C100" t="s">
        <v>135</v>
      </c>
    </row>
    <row r="101" spans="1:3" x14ac:dyDescent="0.25">
      <c r="A101" t="s">
        <v>21</v>
      </c>
      <c r="B101" t="s">
        <v>136</v>
      </c>
      <c r="C101" t="s">
        <v>137</v>
      </c>
    </row>
    <row r="102" spans="1:3" x14ac:dyDescent="0.25">
      <c r="A102" t="s">
        <v>24</v>
      </c>
      <c r="B102" t="s">
        <v>138</v>
      </c>
      <c r="C102" t="s">
        <v>139</v>
      </c>
    </row>
    <row r="103" spans="1:3" x14ac:dyDescent="0.25">
      <c r="A103" t="s">
        <v>6</v>
      </c>
      <c r="B103" t="s">
        <v>140</v>
      </c>
      <c r="C103" t="s">
        <v>141</v>
      </c>
    </row>
    <row r="104" spans="1:3" x14ac:dyDescent="0.25">
      <c r="A104" t="s">
        <v>9</v>
      </c>
      <c r="B104" t="s">
        <v>142</v>
      </c>
      <c r="C104" t="s">
        <v>143</v>
      </c>
    </row>
    <row r="105" spans="1:3" x14ac:dyDescent="0.25">
      <c r="A105" t="s">
        <v>12</v>
      </c>
      <c r="B105" t="s">
        <v>144</v>
      </c>
      <c r="C105" t="s">
        <v>145</v>
      </c>
    </row>
    <row r="106" spans="1:3" x14ac:dyDescent="0.25">
      <c r="A106" t="s">
        <v>15</v>
      </c>
      <c r="B106" t="s">
        <v>146</v>
      </c>
      <c r="C106" t="s">
        <v>147</v>
      </c>
    </row>
    <row r="107" spans="1:3" x14ac:dyDescent="0.25">
      <c r="A107" t="s">
        <v>18</v>
      </c>
      <c r="B107" t="s">
        <v>148</v>
      </c>
      <c r="C107" t="s">
        <v>149</v>
      </c>
    </row>
    <row r="108" spans="1:3" x14ac:dyDescent="0.25">
      <c r="A108" t="s">
        <v>21</v>
      </c>
      <c r="B108" t="s">
        <v>150</v>
      </c>
      <c r="C108" t="s">
        <v>151</v>
      </c>
    </row>
    <row r="109" spans="1:3" x14ac:dyDescent="0.25">
      <c r="A109" t="s">
        <v>24</v>
      </c>
      <c r="B109" t="s">
        <v>152</v>
      </c>
      <c r="C109" t="s">
        <v>153</v>
      </c>
    </row>
    <row r="110" spans="1:3" x14ac:dyDescent="0.25">
      <c r="A110" t="s">
        <v>155</v>
      </c>
      <c r="B110" t="s">
        <v>155</v>
      </c>
      <c r="C110" t="s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1781-BBB0-493F-83B8-AE486E1D74AD}">
  <dimension ref="A1"/>
  <sheetViews>
    <sheetView tabSelected="1" zoomScaleNormal="100" workbookViewId="0">
      <selection activeCell="K13" sqref="K13"/>
    </sheetView>
  </sheetViews>
  <sheetFormatPr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opLeftCell="C1" zoomScale="130" zoomScaleNormal="130" workbookViewId="0">
      <selection activeCell="V11" sqref="V11"/>
    </sheetView>
  </sheetViews>
  <sheetFormatPr defaultColWidth="10.42578125" defaultRowHeight="15" x14ac:dyDescent="0.25"/>
  <cols>
    <col min="2" max="2" width="6.140625" customWidth="1"/>
    <col min="4" max="4" width="13" customWidth="1"/>
    <col min="5" max="5" width="10.42578125" customWidth="1"/>
    <col min="6" max="6" width="5.85546875" customWidth="1"/>
  </cols>
  <sheetData>
    <row r="2" spans="2:12" ht="15.75" thickBot="1" x14ac:dyDescent="0.3"/>
    <row r="3" spans="2:12" ht="15.75" thickBot="1" x14ac:dyDescent="0.3">
      <c r="B3" s="1" t="s">
        <v>156</v>
      </c>
      <c r="C3" s="2" t="s">
        <v>4</v>
      </c>
      <c r="D3" s="3" t="s">
        <v>5</v>
      </c>
      <c r="F3" s="14" t="s">
        <v>4</v>
      </c>
      <c r="G3" s="15">
        <v>1</v>
      </c>
      <c r="H3" s="16">
        <v>2</v>
      </c>
      <c r="I3" s="16">
        <v>3</v>
      </c>
      <c r="J3" s="16">
        <v>4</v>
      </c>
      <c r="K3" s="16">
        <v>5</v>
      </c>
      <c r="L3" s="18" t="s">
        <v>157</v>
      </c>
    </row>
    <row r="4" spans="2:12" x14ac:dyDescent="0.25">
      <c r="B4" s="4" t="s">
        <v>6</v>
      </c>
      <c r="C4" s="5" t="s">
        <v>7</v>
      </c>
      <c r="D4" s="6" t="s">
        <v>8</v>
      </c>
      <c r="F4" s="12">
        <v>1</v>
      </c>
      <c r="G4" s="7" t="str">
        <f>C4</f>
        <v>2311365</v>
      </c>
      <c r="H4" s="7" t="str">
        <f>C11</f>
        <v>2217250</v>
      </c>
      <c r="I4" s="7" t="str">
        <f>C18</f>
        <v>2191700</v>
      </c>
      <c r="J4" s="7" t="str">
        <f>C25</f>
        <v>2187780</v>
      </c>
      <c r="K4" s="7" t="str">
        <f>C32</f>
        <v>2231845</v>
      </c>
      <c r="L4" s="10">
        <f>(G4+H4+I4+J4+K4)/5</f>
        <v>2227988</v>
      </c>
    </row>
    <row r="5" spans="2:12" x14ac:dyDescent="0.25">
      <c r="B5" s="1" t="s">
        <v>9</v>
      </c>
      <c r="C5" s="2" t="s">
        <v>10</v>
      </c>
      <c r="D5" s="3" t="s">
        <v>11</v>
      </c>
      <c r="F5" s="12">
        <v>2</v>
      </c>
      <c r="G5" s="7" t="str">
        <f t="shared" ref="G5:G10" si="0">C5</f>
        <v>17758510</v>
      </c>
      <c r="H5" s="7" t="str">
        <f t="shared" ref="H5:H10" si="1">C12</f>
        <v>20803265</v>
      </c>
      <c r="I5" s="7" t="str">
        <f t="shared" ref="I5:I10" si="2">C19</f>
        <v>24227821</v>
      </c>
      <c r="J5" s="7" t="str">
        <f t="shared" ref="J5:J10" si="3">C26</f>
        <v>14965573</v>
      </c>
      <c r="K5" s="7" t="str">
        <f t="shared" ref="K5:K10" si="4">C33</f>
        <v>22672510</v>
      </c>
      <c r="L5" s="10">
        <f t="shared" ref="L5:L9" si="5">(G5+H5+I5+J5+K5)/5</f>
        <v>20085535.800000001</v>
      </c>
    </row>
    <row r="6" spans="2:12" x14ac:dyDescent="0.25">
      <c r="B6" s="4" t="s">
        <v>12</v>
      </c>
      <c r="C6" s="5" t="s">
        <v>13</v>
      </c>
      <c r="D6" s="6" t="s">
        <v>14</v>
      </c>
      <c r="F6" s="12">
        <v>4</v>
      </c>
      <c r="G6" s="7" t="str">
        <f t="shared" si="0"/>
        <v>17927506</v>
      </c>
      <c r="H6" s="7" t="str">
        <f t="shared" si="1"/>
        <v>18347366</v>
      </c>
      <c r="I6" s="7" t="str">
        <f t="shared" si="2"/>
        <v>60090730</v>
      </c>
      <c r="J6" s="7" t="str">
        <f t="shared" si="3"/>
        <v>27607755</v>
      </c>
      <c r="K6" s="7" t="str">
        <f t="shared" si="4"/>
        <v>18422129</v>
      </c>
      <c r="L6" s="10">
        <f t="shared" si="5"/>
        <v>28479097.199999999</v>
      </c>
    </row>
    <row r="7" spans="2:12" x14ac:dyDescent="0.25">
      <c r="B7" s="1" t="s">
        <v>15</v>
      </c>
      <c r="C7" s="2" t="s">
        <v>16</v>
      </c>
      <c r="D7" s="3" t="s">
        <v>17</v>
      </c>
      <c r="F7" s="12">
        <v>8</v>
      </c>
      <c r="G7" s="7" t="str">
        <f t="shared" si="0"/>
        <v>26808425</v>
      </c>
      <c r="H7" s="7" t="str">
        <f t="shared" si="1"/>
        <v>88298089</v>
      </c>
      <c r="I7" s="7" t="str">
        <f t="shared" si="2"/>
        <v>68068929</v>
      </c>
      <c r="J7" s="7" t="str">
        <f t="shared" si="3"/>
        <v>13545229</v>
      </c>
      <c r="K7" s="7" t="str">
        <f t="shared" si="4"/>
        <v>14392891</v>
      </c>
      <c r="L7" s="10">
        <f t="shared" si="5"/>
        <v>42222712.600000001</v>
      </c>
    </row>
    <row r="8" spans="2:12" x14ac:dyDescent="0.25">
      <c r="B8" s="4" t="s">
        <v>18</v>
      </c>
      <c r="C8" s="5" t="s">
        <v>19</v>
      </c>
      <c r="D8" s="6" t="s">
        <v>20</v>
      </c>
      <c r="F8" s="12">
        <v>16</v>
      </c>
      <c r="G8" s="7" t="str">
        <f t="shared" si="0"/>
        <v>3587045</v>
      </c>
      <c r="H8" s="7" t="str">
        <f t="shared" si="1"/>
        <v>3625895</v>
      </c>
      <c r="I8" s="7" t="str">
        <f t="shared" si="2"/>
        <v>3247195</v>
      </c>
      <c r="J8" s="7" t="str">
        <f t="shared" si="3"/>
        <v>3565800</v>
      </c>
      <c r="K8" s="7" t="str">
        <f t="shared" si="4"/>
        <v>3498320</v>
      </c>
      <c r="L8" s="10">
        <f t="shared" si="5"/>
        <v>3504851</v>
      </c>
    </row>
    <row r="9" spans="2:12" x14ac:dyDescent="0.25">
      <c r="B9" s="1" t="s">
        <v>21</v>
      </c>
      <c r="C9" s="2" t="s">
        <v>22</v>
      </c>
      <c r="D9" s="3" t="s">
        <v>23</v>
      </c>
      <c r="F9" s="12">
        <v>32</v>
      </c>
      <c r="G9" s="7" t="str">
        <f t="shared" si="0"/>
        <v>6761039</v>
      </c>
      <c r="H9" s="7" t="str">
        <f t="shared" si="1"/>
        <v>7563516</v>
      </c>
      <c r="I9" s="7" t="str">
        <f t="shared" si="2"/>
        <v>7218995</v>
      </c>
      <c r="J9" s="7" t="str">
        <f t="shared" si="3"/>
        <v>9883580</v>
      </c>
      <c r="K9" s="7" t="str">
        <f t="shared" si="4"/>
        <v>6783455</v>
      </c>
      <c r="L9" s="10">
        <f t="shared" si="5"/>
        <v>7642117</v>
      </c>
    </row>
    <row r="10" spans="2:12" ht="15.75" thickBot="1" x14ac:dyDescent="0.3">
      <c r="B10" s="4" t="s">
        <v>24</v>
      </c>
      <c r="C10" s="5" t="s">
        <v>25</v>
      </c>
      <c r="D10" s="6" t="s">
        <v>26</v>
      </c>
      <c r="F10" s="13">
        <v>64</v>
      </c>
      <c r="G10" s="8" t="str">
        <f t="shared" si="0"/>
        <v>24238445</v>
      </c>
      <c r="H10" s="8" t="str">
        <f t="shared" si="1"/>
        <v>13733650</v>
      </c>
      <c r="I10" s="8" t="str">
        <f t="shared" si="2"/>
        <v>13623941</v>
      </c>
      <c r="J10" s="8" t="str">
        <f t="shared" si="3"/>
        <v>13625850</v>
      </c>
      <c r="K10" s="8" t="str">
        <f t="shared" si="4"/>
        <v>14582871</v>
      </c>
      <c r="L10" s="11">
        <f>(G10+H10+I10+J10+K10)/5</f>
        <v>15960951.4</v>
      </c>
    </row>
    <row r="11" spans="2:12" ht="15.75" thickBot="1" x14ac:dyDescent="0.3">
      <c r="B11" s="1" t="s">
        <v>6</v>
      </c>
      <c r="C11" s="2" t="s">
        <v>27</v>
      </c>
      <c r="D11" s="3" t="s">
        <v>28</v>
      </c>
      <c r="L11" s="9"/>
    </row>
    <row r="12" spans="2:12" ht="15.75" thickBot="1" x14ac:dyDescent="0.3">
      <c r="B12" s="4" t="s">
        <v>9</v>
      </c>
      <c r="C12" s="5" t="s">
        <v>29</v>
      </c>
      <c r="D12" s="6" t="s">
        <v>30</v>
      </c>
      <c r="F12" s="14" t="s">
        <v>5</v>
      </c>
      <c r="G12" s="15">
        <v>1</v>
      </c>
      <c r="H12" s="16">
        <v>2</v>
      </c>
      <c r="I12" s="16">
        <v>3</v>
      </c>
      <c r="J12" s="16">
        <v>4</v>
      </c>
      <c r="K12" s="16">
        <v>5</v>
      </c>
      <c r="L12" s="17" t="s">
        <v>157</v>
      </c>
    </row>
    <row r="13" spans="2:12" x14ac:dyDescent="0.25">
      <c r="B13" s="1" t="s">
        <v>12</v>
      </c>
      <c r="C13" s="2" t="s">
        <v>31</v>
      </c>
      <c r="D13" s="3" t="s">
        <v>32</v>
      </c>
      <c r="F13" s="12">
        <v>1</v>
      </c>
      <c r="G13" s="7" t="str">
        <f>D4</f>
        <v>700875</v>
      </c>
      <c r="H13" s="7" t="str">
        <f>D11</f>
        <v>681485</v>
      </c>
      <c r="I13" s="7" t="str">
        <f>D18</f>
        <v>10906159</v>
      </c>
      <c r="J13" s="7" t="str">
        <f>D25</f>
        <v>882268</v>
      </c>
      <c r="K13" s="7" t="str">
        <f>D32</f>
        <v>689325</v>
      </c>
      <c r="L13" s="10">
        <f>(G13+H13+I13+J13+K13)/5</f>
        <v>2772022.4</v>
      </c>
    </row>
    <row r="14" spans="2:12" x14ac:dyDescent="0.25">
      <c r="B14" s="4" t="s">
        <v>15</v>
      </c>
      <c r="C14" s="5" t="s">
        <v>33</v>
      </c>
      <c r="D14" s="6" t="s">
        <v>34</v>
      </c>
      <c r="F14" s="12">
        <v>2</v>
      </c>
      <c r="G14" s="7" t="str">
        <f t="shared" ref="G14:G19" si="6">D5</f>
        <v>1076164</v>
      </c>
      <c r="H14" s="7" t="str">
        <f t="shared" ref="H14:H19" si="7">D12</f>
        <v>963394</v>
      </c>
      <c r="I14" s="7" t="str">
        <f t="shared" ref="I14:I19" si="8">D19</f>
        <v>906640</v>
      </c>
      <c r="J14" s="7" t="str">
        <f t="shared" ref="J14:J19" si="9">D26</f>
        <v>963095</v>
      </c>
      <c r="K14" s="7" t="str">
        <f t="shared" ref="K14:K18" si="10">D33</f>
        <v>850115</v>
      </c>
      <c r="L14" s="10">
        <f t="shared" ref="L14:L18" si="11">(G14+H14+I14+J14+K14)/5</f>
        <v>951881.6</v>
      </c>
    </row>
    <row r="15" spans="2:12" x14ac:dyDescent="0.25">
      <c r="B15" s="1" t="s">
        <v>18</v>
      </c>
      <c r="C15" s="2" t="s">
        <v>35</v>
      </c>
      <c r="D15" s="3" t="s">
        <v>36</v>
      </c>
      <c r="F15" s="12">
        <v>4</v>
      </c>
      <c r="G15" s="7" t="str">
        <f t="shared" si="6"/>
        <v>1241084</v>
      </c>
      <c r="H15" s="7" t="str">
        <f t="shared" si="7"/>
        <v>1253840</v>
      </c>
      <c r="I15" s="7" t="str">
        <f t="shared" si="8"/>
        <v>1148140</v>
      </c>
      <c r="J15" s="7" t="str">
        <f t="shared" si="9"/>
        <v>1502060</v>
      </c>
      <c r="K15" s="7" t="str">
        <f t="shared" si="10"/>
        <v>1211000</v>
      </c>
      <c r="L15" s="10">
        <f t="shared" si="11"/>
        <v>1271224.8</v>
      </c>
    </row>
    <row r="16" spans="2:12" x14ac:dyDescent="0.25">
      <c r="B16" s="4" t="s">
        <v>21</v>
      </c>
      <c r="C16" s="5" t="s">
        <v>37</v>
      </c>
      <c r="D16" s="6" t="s">
        <v>38</v>
      </c>
      <c r="F16" s="12">
        <v>8</v>
      </c>
      <c r="G16" s="7" t="str">
        <f t="shared" si="6"/>
        <v>2307585</v>
      </c>
      <c r="H16" s="7" t="str">
        <f t="shared" si="7"/>
        <v>2204860</v>
      </c>
      <c r="I16" s="7" t="str">
        <f t="shared" si="8"/>
        <v>2177840</v>
      </c>
      <c r="J16" s="7" t="str">
        <f t="shared" si="9"/>
        <v>2114455</v>
      </c>
      <c r="K16" s="7" t="str">
        <f t="shared" si="10"/>
        <v>11410229</v>
      </c>
      <c r="L16" s="10">
        <f t="shared" si="11"/>
        <v>4042993.8</v>
      </c>
    </row>
    <row r="17" spans="2:12" x14ac:dyDescent="0.25">
      <c r="B17" s="1" t="s">
        <v>24</v>
      </c>
      <c r="C17" s="2" t="s">
        <v>39</v>
      </c>
      <c r="D17" s="3" t="s">
        <v>40</v>
      </c>
      <c r="F17" s="12">
        <v>16</v>
      </c>
      <c r="G17" s="7" t="str">
        <f t="shared" si="6"/>
        <v>4130261</v>
      </c>
      <c r="H17" s="7" t="str">
        <f t="shared" si="7"/>
        <v>3542315</v>
      </c>
      <c r="I17" s="7" t="str">
        <f t="shared" si="8"/>
        <v>3735041</v>
      </c>
      <c r="J17" s="7" t="str">
        <f t="shared" si="9"/>
        <v>3478211</v>
      </c>
      <c r="K17" s="7" t="str">
        <f t="shared" si="10"/>
        <v>3606680</v>
      </c>
      <c r="L17" s="10">
        <f t="shared" si="11"/>
        <v>3698501.6</v>
      </c>
    </row>
    <row r="18" spans="2:12" x14ac:dyDescent="0.25">
      <c r="B18" s="4" t="s">
        <v>6</v>
      </c>
      <c r="C18" s="5" t="s">
        <v>41</v>
      </c>
      <c r="D18" s="6" t="s">
        <v>42</v>
      </c>
      <c r="F18" s="12">
        <v>32</v>
      </c>
      <c r="G18" s="7" t="str">
        <f t="shared" si="6"/>
        <v>7225785</v>
      </c>
      <c r="H18" s="7" t="str">
        <f t="shared" si="7"/>
        <v>6747615</v>
      </c>
      <c r="I18" s="7" t="str">
        <f t="shared" si="8"/>
        <v>6959874</v>
      </c>
      <c r="J18" s="7" t="str">
        <f t="shared" si="9"/>
        <v>6329890</v>
      </c>
      <c r="K18" s="7" t="str">
        <f t="shared" si="10"/>
        <v>6060915</v>
      </c>
      <c r="L18" s="10">
        <f t="shared" si="11"/>
        <v>6664815.7999999998</v>
      </c>
    </row>
    <row r="19" spans="2:12" ht="15.75" thickBot="1" x14ac:dyDescent="0.3">
      <c r="B19" s="1" t="s">
        <v>9</v>
      </c>
      <c r="C19" s="2" t="s">
        <v>43</v>
      </c>
      <c r="D19" s="3" t="s">
        <v>44</v>
      </c>
      <c r="F19" s="13">
        <v>64</v>
      </c>
      <c r="G19" s="8" t="str">
        <f t="shared" si="6"/>
        <v>12940690</v>
      </c>
      <c r="H19" s="8" t="str">
        <f t="shared" si="7"/>
        <v>13384812</v>
      </c>
      <c r="I19" s="8" t="str">
        <f t="shared" si="8"/>
        <v>12546835</v>
      </c>
      <c r="J19" s="8" t="str">
        <f t="shared" si="9"/>
        <v>13535340</v>
      </c>
      <c r="K19" s="8" t="str">
        <f>D38</f>
        <v>12346495</v>
      </c>
      <c r="L19" s="11">
        <f>(G19+H19+I19+J19+K19)/5</f>
        <v>12950834.4</v>
      </c>
    </row>
    <row r="20" spans="2:12" ht="15.75" thickBot="1" x14ac:dyDescent="0.3">
      <c r="B20" s="4" t="s">
        <v>12</v>
      </c>
      <c r="C20" s="5" t="s">
        <v>45</v>
      </c>
      <c r="D20" s="6" t="s">
        <v>46</v>
      </c>
      <c r="F20" s="22" t="s">
        <v>160</v>
      </c>
      <c r="G20" s="22"/>
      <c r="H20" s="22"/>
    </row>
    <row r="21" spans="2:12" ht="15.75" thickBot="1" x14ac:dyDescent="0.3">
      <c r="B21" s="1" t="s">
        <v>15</v>
      </c>
      <c r="C21" s="2" t="s">
        <v>47</v>
      </c>
      <c r="D21" s="3" t="s">
        <v>48</v>
      </c>
      <c r="F21" s="19" t="s">
        <v>156</v>
      </c>
      <c r="G21" s="18" t="s">
        <v>159</v>
      </c>
      <c r="H21" s="17" t="s">
        <v>158</v>
      </c>
      <c r="J21" s="21" t="s">
        <v>159</v>
      </c>
      <c r="K21" s="17" t="s">
        <v>158</v>
      </c>
    </row>
    <row r="22" spans="2:12" x14ac:dyDescent="0.25">
      <c r="B22" s="4" t="s">
        <v>18</v>
      </c>
      <c r="C22" s="5" t="s">
        <v>49</v>
      </c>
      <c r="D22" s="6" t="s">
        <v>50</v>
      </c>
      <c r="F22" s="12">
        <v>1</v>
      </c>
      <c r="G22" s="20">
        <f>J22/1000000</f>
        <v>2.2279879999999999</v>
      </c>
      <c r="H22" s="20">
        <f>K22/1000000</f>
        <v>2.7720224</v>
      </c>
      <c r="J22" s="10">
        <f>L4</f>
        <v>2227988</v>
      </c>
      <c r="K22" s="10">
        <f>L13</f>
        <v>2772022.4</v>
      </c>
    </row>
    <row r="23" spans="2:12" x14ac:dyDescent="0.25">
      <c r="B23" s="1" t="s">
        <v>21</v>
      </c>
      <c r="C23" s="2" t="s">
        <v>51</v>
      </c>
      <c r="D23" s="3" t="s">
        <v>52</v>
      </c>
      <c r="F23" s="12">
        <v>2</v>
      </c>
      <c r="G23" s="20">
        <f t="shared" ref="G23:H28" si="12">J23/1000000</f>
        <v>20.085535800000002</v>
      </c>
      <c r="H23" s="20">
        <f t="shared" si="12"/>
        <v>0.95188159999999999</v>
      </c>
      <c r="J23" s="10">
        <f t="shared" ref="J23:J28" si="13">L5</f>
        <v>20085535.800000001</v>
      </c>
      <c r="K23" s="10">
        <f t="shared" ref="K23:K28" si="14">L14</f>
        <v>951881.6</v>
      </c>
    </row>
    <row r="24" spans="2:12" x14ac:dyDescent="0.25">
      <c r="B24" s="4" t="s">
        <v>24</v>
      </c>
      <c r="C24" s="5" t="s">
        <v>53</v>
      </c>
      <c r="D24" s="6" t="s">
        <v>54</v>
      </c>
      <c r="F24" s="12">
        <v>4</v>
      </c>
      <c r="G24" s="20">
        <f t="shared" si="12"/>
        <v>28.479097199999998</v>
      </c>
      <c r="H24" s="20">
        <f t="shared" si="12"/>
        <v>1.2712248000000002</v>
      </c>
      <c r="J24" s="10">
        <f t="shared" si="13"/>
        <v>28479097.199999999</v>
      </c>
      <c r="K24" s="10">
        <f t="shared" si="14"/>
        <v>1271224.8</v>
      </c>
    </row>
    <row r="25" spans="2:12" x14ac:dyDescent="0.25">
      <c r="B25" s="1" t="s">
        <v>6</v>
      </c>
      <c r="C25" s="2" t="s">
        <v>55</v>
      </c>
      <c r="D25" s="3" t="s">
        <v>56</v>
      </c>
      <c r="F25" s="12">
        <v>8</v>
      </c>
      <c r="G25" s="20">
        <f t="shared" si="12"/>
        <v>42.222712600000001</v>
      </c>
      <c r="H25" s="20">
        <f t="shared" si="12"/>
        <v>4.0429937999999996</v>
      </c>
      <c r="J25" s="10">
        <f t="shared" si="13"/>
        <v>42222712.600000001</v>
      </c>
      <c r="K25" s="10">
        <f t="shared" si="14"/>
        <v>4042993.8</v>
      </c>
    </row>
    <row r="26" spans="2:12" x14ac:dyDescent="0.25">
      <c r="B26" s="4" t="s">
        <v>9</v>
      </c>
      <c r="C26" s="5" t="s">
        <v>57</v>
      </c>
      <c r="D26" s="6" t="s">
        <v>58</v>
      </c>
      <c r="F26" s="12">
        <v>16</v>
      </c>
      <c r="G26" s="20">
        <f t="shared" si="12"/>
        <v>3.5048509999999999</v>
      </c>
      <c r="H26" s="20">
        <f t="shared" si="12"/>
        <v>3.6985016000000002</v>
      </c>
      <c r="J26" s="10">
        <f t="shared" si="13"/>
        <v>3504851</v>
      </c>
      <c r="K26" s="10">
        <f t="shared" si="14"/>
        <v>3698501.6</v>
      </c>
    </row>
    <row r="27" spans="2:12" x14ac:dyDescent="0.25">
      <c r="B27" s="1" t="s">
        <v>12</v>
      </c>
      <c r="C27" s="2" t="s">
        <v>59</v>
      </c>
      <c r="D27" s="3" t="s">
        <v>60</v>
      </c>
      <c r="F27" s="12">
        <v>32</v>
      </c>
      <c r="G27" s="20">
        <f t="shared" si="12"/>
        <v>7.6421169999999998</v>
      </c>
      <c r="H27" s="20">
        <f t="shared" si="12"/>
        <v>6.6648157999999995</v>
      </c>
      <c r="J27" s="10">
        <f t="shared" si="13"/>
        <v>7642117</v>
      </c>
      <c r="K27" s="10">
        <f t="shared" si="14"/>
        <v>6664815.7999999998</v>
      </c>
    </row>
    <row r="28" spans="2:12" ht="15.75" thickBot="1" x14ac:dyDescent="0.3">
      <c r="B28" s="4" t="s">
        <v>15</v>
      </c>
      <c r="C28" s="5" t="s">
        <v>61</v>
      </c>
      <c r="D28" s="6" t="s">
        <v>62</v>
      </c>
      <c r="F28" s="13">
        <v>64</v>
      </c>
      <c r="G28" s="20">
        <f t="shared" si="12"/>
        <v>15.960951400000001</v>
      </c>
      <c r="H28" s="20">
        <f t="shared" si="12"/>
        <v>12.9508344</v>
      </c>
      <c r="J28" s="10">
        <f t="shared" si="13"/>
        <v>15960951.4</v>
      </c>
      <c r="K28" s="10">
        <f t="shared" si="14"/>
        <v>12950834.4</v>
      </c>
    </row>
    <row r="29" spans="2:12" x14ac:dyDescent="0.25">
      <c r="B29" s="1" t="s">
        <v>18</v>
      </c>
      <c r="C29" s="2" t="s">
        <v>63</v>
      </c>
      <c r="D29" s="3" t="s">
        <v>64</v>
      </c>
    </row>
    <row r="30" spans="2:12" x14ac:dyDescent="0.25">
      <c r="B30" s="4" t="s">
        <v>21</v>
      </c>
      <c r="C30" s="5" t="s">
        <v>65</v>
      </c>
      <c r="D30" s="6" t="s">
        <v>66</v>
      </c>
    </row>
    <row r="31" spans="2:12" x14ac:dyDescent="0.25">
      <c r="B31" s="1" t="s">
        <v>24</v>
      </c>
      <c r="C31" s="2" t="s">
        <v>67</v>
      </c>
      <c r="D31" s="3" t="s">
        <v>68</v>
      </c>
    </row>
    <row r="32" spans="2:12" x14ac:dyDescent="0.25">
      <c r="B32" s="4" t="s">
        <v>6</v>
      </c>
      <c r="C32" s="5" t="s">
        <v>69</v>
      </c>
      <c r="D32" s="6" t="s">
        <v>70</v>
      </c>
    </row>
    <row r="33" spans="2:4" x14ac:dyDescent="0.25">
      <c r="B33" s="1" t="s">
        <v>9</v>
      </c>
      <c r="C33" s="2" t="s">
        <v>71</v>
      </c>
      <c r="D33" s="3" t="s">
        <v>72</v>
      </c>
    </row>
    <row r="34" spans="2:4" x14ac:dyDescent="0.25">
      <c r="B34" s="4" t="s">
        <v>12</v>
      </c>
      <c r="C34" s="5" t="s">
        <v>73</v>
      </c>
      <c r="D34" s="6" t="s">
        <v>74</v>
      </c>
    </row>
    <row r="35" spans="2:4" x14ac:dyDescent="0.25">
      <c r="B35" s="1" t="s">
        <v>15</v>
      </c>
      <c r="C35" s="2" t="s">
        <v>75</v>
      </c>
      <c r="D35" s="3" t="s">
        <v>76</v>
      </c>
    </row>
    <row r="36" spans="2:4" x14ac:dyDescent="0.25">
      <c r="B36" s="4" t="s">
        <v>18</v>
      </c>
      <c r="C36" s="5" t="s">
        <v>77</v>
      </c>
      <c r="D36" s="6" t="s">
        <v>78</v>
      </c>
    </row>
    <row r="37" spans="2:4" x14ac:dyDescent="0.25">
      <c r="B37" s="1" t="s">
        <v>21</v>
      </c>
      <c r="C37" s="2" t="s">
        <v>79</v>
      </c>
      <c r="D37" s="3" t="s">
        <v>80</v>
      </c>
    </row>
    <row r="38" spans="2:4" x14ac:dyDescent="0.25">
      <c r="B38" s="4" t="s">
        <v>24</v>
      </c>
      <c r="C38" s="5" t="s">
        <v>81</v>
      </c>
      <c r="D38" s="6" t="s">
        <v>82</v>
      </c>
    </row>
  </sheetData>
  <mergeCells count="1">
    <mergeCell ref="F20:H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F6BE-DF93-4527-8628-E4AFC3640113}">
  <dimension ref="B2:L38"/>
  <sheetViews>
    <sheetView zoomScaleNormal="100" workbookViewId="0">
      <selection activeCell="W21" sqref="W21"/>
    </sheetView>
  </sheetViews>
  <sheetFormatPr defaultColWidth="10.42578125" defaultRowHeight="15" x14ac:dyDescent="0.25"/>
  <cols>
    <col min="2" max="2" width="6.140625" customWidth="1"/>
    <col min="4" max="4" width="13" customWidth="1"/>
    <col min="5" max="5" width="10.42578125" customWidth="1"/>
    <col min="6" max="6" width="5.85546875" customWidth="1"/>
  </cols>
  <sheetData>
    <row r="2" spans="2:12" ht="15.75" thickBot="1" x14ac:dyDescent="0.3"/>
    <row r="3" spans="2:12" ht="15.75" thickBot="1" x14ac:dyDescent="0.3">
      <c r="B3" s="1" t="s">
        <v>156</v>
      </c>
      <c r="C3" s="2" t="s">
        <v>4</v>
      </c>
      <c r="D3" s="3" t="s">
        <v>5</v>
      </c>
      <c r="F3" s="14" t="s">
        <v>4</v>
      </c>
      <c r="G3" s="15">
        <v>1</v>
      </c>
      <c r="H3" s="16">
        <v>2</v>
      </c>
      <c r="I3" s="16">
        <v>3</v>
      </c>
      <c r="J3" s="16">
        <v>4</v>
      </c>
      <c r="K3" s="16">
        <v>5</v>
      </c>
      <c r="L3" s="18" t="s">
        <v>157</v>
      </c>
    </row>
    <row r="4" spans="2:12" x14ac:dyDescent="0.25">
      <c r="B4" s="4" t="s">
        <v>6</v>
      </c>
      <c r="C4" s="5" t="s">
        <v>161</v>
      </c>
      <c r="D4" s="6" t="s">
        <v>162</v>
      </c>
      <c r="F4" s="12">
        <v>1</v>
      </c>
      <c r="G4" s="7" t="str">
        <f>C4</f>
        <v>13786586</v>
      </c>
      <c r="H4" s="7" t="str">
        <f>C11</f>
        <v>18263121</v>
      </c>
      <c r="I4" s="7" t="str">
        <f>C18</f>
        <v>14675061</v>
      </c>
      <c r="J4" s="7" t="str">
        <f>C25</f>
        <v>14544441</v>
      </c>
      <c r="K4" s="7" t="str">
        <f>C32</f>
        <v>14612586</v>
      </c>
      <c r="L4" s="10">
        <f>(G4+H4+I4+J4+K4)/5</f>
        <v>15176359</v>
      </c>
    </row>
    <row r="5" spans="2:12" x14ac:dyDescent="0.25">
      <c r="B5" s="1" t="s">
        <v>9</v>
      </c>
      <c r="C5" s="2" t="s">
        <v>163</v>
      </c>
      <c r="D5" s="3" t="s">
        <v>164</v>
      </c>
      <c r="F5" s="12">
        <v>2</v>
      </c>
      <c r="G5" s="7" t="str">
        <f t="shared" ref="G5:G10" si="0">C5</f>
        <v>150695284</v>
      </c>
      <c r="H5" s="7" t="str">
        <f t="shared" ref="H5:H10" si="1">C12</f>
        <v>142261474</v>
      </c>
      <c r="I5" s="7" t="str">
        <f t="shared" ref="I5:I10" si="2">C19</f>
        <v>143074270</v>
      </c>
      <c r="J5" s="7" t="str">
        <f t="shared" ref="J5:J10" si="3">C26</f>
        <v>131551439</v>
      </c>
      <c r="K5" s="7" t="str">
        <f t="shared" ref="K5:K10" si="4">C33</f>
        <v>145609380</v>
      </c>
      <c r="L5" s="10">
        <f t="shared" ref="L5:L9" si="5">(G5+H5+I5+J5+K5)/5</f>
        <v>142638369.40000001</v>
      </c>
    </row>
    <row r="6" spans="2:12" x14ac:dyDescent="0.25">
      <c r="B6" s="4" t="s">
        <v>12</v>
      </c>
      <c r="C6" s="5" t="s">
        <v>165</v>
      </c>
      <c r="D6" s="6" t="s">
        <v>166</v>
      </c>
      <c r="F6" s="12">
        <v>4</v>
      </c>
      <c r="G6" s="7" t="str">
        <f t="shared" si="0"/>
        <v>493305225</v>
      </c>
      <c r="H6" s="7" t="str">
        <f t="shared" si="1"/>
        <v>128247579</v>
      </c>
      <c r="I6" s="7" t="str">
        <f t="shared" si="2"/>
        <v>252248115</v>
      </c>
      <c r="J6" s="7" t="str">
        <f t="shared" si="3"/>
        <v>289335814</v>
      </c>
      <c r="K6" s="7" t="str">
        <f t="shared" si="4"/>
        <v>262400759</v>
      </c>
      <c r="L6" s="10">
        <f t="shared" si="5"/>
        <v>285107498.39999998</v>
      </c>
    </row>
    <row r="7" spans="2:12" x14ac:dyDescent="0.25">
      <c r="B7" s="1" t="s">
        <v>15</v>
      </c>
      <c r="C7" s="2" t="s">
        <v>167</v>
      </c>
      <c r="D7" s="3" t="s">
        <v>168</v>
      </c>
      <c r="F7" s="12">
        <v>8</v>
      </c>
      <c r="G7" s="7" t="str">
        <f t="shared" si="0"/>
        <v>613156617</v>
      </c>
      <c r="H7" s="7" t="str">
        <f t="shared" si="1"/>
        <v>129432660</v>
      </c>
      <c r="I7" s="7" t="str">
        <f t="shared" si="2"/>
        <v>624604982</v>
      </c>
      <c r="J7" s="7" t="str">
        <f t="shared" si="3"/>
        <v>372032185</v>
      </c>
      <c r="K7" s="7" t="str">
        <f t="shared" si="4"/>
        <v>751681665</v>
      </c>
      <c r="L7" s="10">
        <f t="shared" si="5"/>
        <v>498181621.80000001</v>
      </c>
    </row>
    <row r="8" spans="2:12" x14ac:dyDescent="0.25">
      <c r="B8" s="4" t="s">
        <v>18</v>
      </c>
      <c r="C8" s="5" t="s">
        <v>169</v>
      </c>
      <c r="D8" s="6" t="s">
        <v>170</v>
      </c>
      <c r="F8" s="12">
        <v>16</v>
      </c>
      <c r="G8" s="7" t="str">
        <f t="shared" si="0"/>
        <v>562223391</v>
      </c>
      <c r="H8" s="7" t="str">
        <f t="shared" si="1"/>
        <v>1248001148</v>
      </c>
      <c r="I8" s="7" t="str">
        <f t="shared" si="2"/>
        <v>640647663</v>
      </c>
      <c r="J8" s="7" t="str">
        <f t="shared" si="3"/>
        <v>1114020654</v>
      </c>
      <c r="K8" s="7" t="str">
        <f t="shared" si="4"/>
        <v>1253012931</v>
      </c>
      <c r="L8" s="10">
        <f t="shared" si="5"/>
        <v>963581157.39999998</v>
      </c>
    </row>
    <row r="9" spans="2:12" x14ac:dyDescent="0.25">
      <c r="B9" s="1" t="s">
        <v>21</v>
      </c>
      <c r="C9" s="2" t="s">
        <v>171</v>
      </c>
      <c r="D9" s="3" t="s">
        <v>172</v>
      </c>
      <c r="F9" s="12">
        <v>32</v>
      </c>
      <c r="G9" s="7" t="str">
        <f t="shared" si="0"/>
        <v>829673794</v>
      </c>
      <c r="H9" s="7" t="str">
        <f t="shared" si="1"/>
        <v>656950070</v>
      </c>
      <c r="I9" s="7" t="str">
        <f t="shared" si="2"/>
        <v>905339627</v>
      </c>
      <c r="J9" s="7" t="str">
        <f t="shared" si="3"/>
        <v>423476741</v>
      </c>
      <c r="K9" s="7" t="str">
        <f t="shared" si="4"/>
        <v>763943925</v>
      </c>
      <c r="L9" s="10">
        <f t="shared" si="5"/>
        <v>715876831.39999998</v>
      </c>
    </row>
    <row r="10" spans="2:12" ht="15.75" thickBot="1" x14ac:dyDescent="0.3">
      <c r="B10" s="4" t="s">
        <v>24</v>
      </c>
      <c r="C10" s="5" t="s">
        <v>173</v>
      </c>
      <c r="D10" s="6" t="s">
        <v>174</v>
      </c>
      <c r="F10" s="13">
        <v>64</v>
      </c>
      <c r="G10" s="8" t="str">
        <f t="shared" si="0"/>
        <v>436681929</v>
      </c>
      <c r="H10" s="8" t="str">
        <f t="shared" si="1"/>
        <v>326414744</v>
      </c>
      <c r="I10" s="8" t="str">
        <f t="shared" si="2"/>
        <v>443333642</v>
      </c>
      <c r="J10" s="8" t="str">
        <f t="shared" si="3"/>
        <v>605995336</v>
      </c>
      <c r="K10" s="8" t="str">
        <f t="shared" si="4"/>
        <v>365279530</v>
      </c>
      <c r="L10" s="11">
        <f>(G10+H10+I10+J10+K10)/5</f>
        <v>435541036.19999999</v>
      </c>
    </row>
    <row r="11" spans="2:12" ht="15.75" thickBot="1" x14ac:dyDescent="0.3">
      <c r="B11" s="1" t="s">
        <v>6</v>
      </c>
      <c r="C11" s="2" t="s">
        <v>175</v>
      </c>
      <c r="D11" s="3" t="s">
        <v>176</v>
      </c>
      <c r="L11" s="9"/>
    </row>
    <row r="12" spans="2:12" ht="15.75" thickBot="1" x14ac:dyDescent="0.3">
      <c r="B12" s="4" t="s">
        <v>9</v>
      </c>
      <c r="C12" s="5" t="s">
        <v>177</v>
      </c>
      <c r="D12" s="6" t="s">
        <v>178</v>
      </c>
      <c r="F12" s="14" t="s">
        <v>5</v>
      </c>
      <c r="G12" s="15">
        <v>1</v>
      </c>
      <c r="H12" s="16">
        <v>2</v>
      </c>
      <c r="I12" s="16">
        <v>3</v>
      </c>
      <c r="J12" s="16">
        <v>4</v>
      </c>
      <c r="K12" s="16">
        <v>5</v>
      </c>
      <c r="L12" s="17" t="s">
        <v>157</v>
      </c>
    </row>
    <row r="13" spans="2:12" x14ac:dyDescent="0.25">
      <c r="B13" s="1" t="s">
        <v>12</v>
      </c>
      <c r="C13" s="2" t="s">
        <v>179</v>
      </c>
      <c r="D13" s="3" t="s">
        <v>180</v>
      </c>
      <c r="F13" s="12">
        <v>1</v>
      </c>
      <c r="G13" s="7" t="str">
        <f>D4</f>
        <v>12275935</v>
      </c>
      <c r="H13" s="7" t="str">
        <f>D11</f>
        <v>3578470</v>
      </c>
      <c r="I13" s="7" t="str">
        <f>D18</f>
        <v>5036815</v>
      </c>
      <c r="J13" s="7" t="str">
        <f>D25</f>
        <v>4949665</v>
      </c>
      <c r="K13" s="7" t="str">
        <f>D32</f>
        <v>4640564</v>
      </c>
      <c r="L13" s="10">
        <f>(G13+H13+I13+J13+K13)/5</f>
        <v>6096289.7999999998</v>
      </c>
    </row>
    <row r="14" spans="2:12" x14ac:dyDescent="0.25">
      <c r="B14" s="4" t="s">
        <v>15</v>
      </c>
      <c r="C14" s="5" t="s">
        <v>181</v>
      </c>
      <c r="D14" s="6" t="s">
        <v>182</v>
      </c>
      <c r="F14" s="12">
        <v>2</v>
      </c>
      <c r="G14" s="7" t="str">
        <f t="shared" ref="G14:G19" si="6">D5</f>
        <v>4391345</v>
      </c>
      <c r="H14" s="7" t="str">
        <f t="shared" ref="H14:H19" si="7">D12</f>
        <v>6355981</v>
      </c>
      <c r="I14" s="7" t="str">
        <f t="shared" ref="I14:I19" si="8">D19</f>
        <v>2997969</v>
      </c>
      <c r="J14" s="7" t="str">
        <f t="shared" ref="J14:J19" si="9">D26</f>
        <v>4080001</v>
      </c>
      <c r="K14" s="7" t="str">
        <f t="shared" ref="K14:K18" si="10">D33</f>
        <v>4577946</v>
      </c>
      <c r="L14" s="10">
        <f t="shared" ref="L14:L18" si="11">(G14+H14+I14+J14+K14)/5</f>
        <v>4480648.4000000004</v>
      </c>
    </row>
    <row r="15" spans="2:12" x14ac:dyDescent="0.25">
      <c r="B15" s="1" t="s">
        <v>18</v>
      </c>
      <c r="C15" s="2" t="s">
        <v>183</v>
      </c>
      <c r="D15" s="3" t="s">
        <v>184</v>
      </c>
      <c r="F15" s="12">
        <v>4</v>
      </c>
      <c r="G15" s="7" t="str">
        <f t="shared" si="6"/>
        <v>4531730</v>
      </c>
      <c r="H15" s="7" t="str">
        <f t="shared" si="7"/>
        <v>4076765</v>
      </c>
      <c r="I15" s="7" t="str">
        <f t="shared" si="8"/>
        <v>4293813</v>
      </c>
      <c r="J15" s="7" t="str">
        <f t="shared" si="9"/>
        <v>2672740</v>
      </c>
      <c r="K15" s="7" t="str">
        <f t="shared" si="10"/>
        <v>4454310</v>
      </c>
      <c r="L15" s="10">
        <f t="shared" si="11"/>
        <v>4005871.6</v>
      </c>
    </row>
    <row r="16" spans="2:12" x14ac:dyDescent="0.25">
      <c r="B16" s="4" t="s">
        <v>21</v>
      </c>
      <c r="C16" s="5" t="s">
        <v>185</v>
      </c>
      <c r="D16" s="6" t="s">
        <v>186</v>
      </c>
      <c r="F16" s="12">
        <v>8</v>
      </c>
      <c r="G16" s="7" t="str">
        <f t="shared" si="6"/>
        <v>4617953</v>
      </c>
      <c r="H16" s="7" t="str">
        <f t="shared" si="7"/>
        <v>4666060</v>
      </c>
      <c r="I16" s="7" t="str">
        <f t="shared" si="8"/>
        <v>4002705</v>
      </c>
      <c r="J16" s="7" t="str">
        <f t="shared" si="9"/>
        <v>4772476</v>
      </c>
      <c r="K16" s="7" t="str">
        <f t="shared" si="10"/>
        <v>3356220</v>
      </c>
      <c r="L16" s="10">
        <f t="shared" si="11"/>
        <v>4283082.8</v>
      </c>
    </row>
    <row r="17" spans="2:12" x14ac:dyDescent="0.25">
      <c r="B17" s="1" t="s">
        <v>24</v>
      </c>
      <c r="C17" s="2" t="s">
        <v>187</v>
      </c>
      <c r="D17" s="3" t="s">
        <v>188</v>
      </c>
      <c r="F17" s="12">
        <v>16</v>
      </c>
      <c r="G17" s="7" t="str">
        <f t="shared" si="6"/>
        <v>7835870</v>
      </c>
      <c r="H17" s="7" t="str">
        <f t="shared" si="7"/>
        <v>7411472</v>
      </c>
      <c r="I17" s="7" t="str">
        <f t="shared" si="8"/>
        <v>7630333</v>
      </c>
      <c r="J17" s="7" t="str">
        <f t="shared" si="9"/>
        <v>7398965</v>
      </c>
      <c r="K17" s="7" t="str">
        <f t="shared" si="10"/>
        <v>9005850</v>
      </c>
      <c r="L17" s="10">
        <f t="shared" si="11"/>
        <v>7856498</v>
      </c>
    </row>
    <row r="18" spans="2:12" x14ac:dyDescent="0.25">
      <c r="B18" s="4" t="s">
        <v>6</v>
      </c>
      <c r="C18" s="5" t="s">
        <v>189</v>
      </c>
      <c r="D18" s="6" t="s">
        <v>190</v>
      </c>
      <c r="F18" s="12">
        <v>32</v>
      </c>
      <c r="G18" s="7" t="str">
        <f t="shared" si="6"/>
        <v>9709821</v>
      </c>
      <c r="H18" s="7" t="str">
        <f t="shared" si="7"/>
        <v>10295126</v>
      </c>
      <c r="I18" s="7" t="str">
        <f t="shared" si="8"/>
        <v>10836788</v>
      </c>
      <c r="J18" s="7" t="str">
        <f t="shared" si="9"/>
        <v>8490739</v>
      </c>
      <c r="K18" s="7" t="str">
        <f t="shared" si="10"/>
        <v>9073444</v>
      </c>
      <c r="L18" s="10">
        <f t="shared" si="11"/>
        <v>9681183.5999999996</v>
      </c>
    </row>
    <row r="19" spans="2:12" ht="15.75" thickBot="1" x14ac:dyDescent="0.3">
      <c r="B19" s="1" t="s">
        <v>9</v>
      </c>
      <c r="C19" s="2" t="s">
        <v>191</v>
      </c>
      <c r="D19" s="3" t="s">
        <v>192</v>
      </c>
      <c r="F19" s="13">
        <v>64</v>
      </c>
      <c r="G19" s="8" t="str">
        <f t="shared" si="6"/>
        <v>16686495</v>
      </c>
      <c r="H19" s="8" t="str">
        <f t="shared" si="7"/>
        <v>17559726</v>
      </c>
      <c r="I19" s="8" t="str">
        <f t="shared" si="8"/>
        <v>17909833</v>
      </c>
      <c r="J19" s="8" t="str">
        <f t="shared" si="9"/>
        <v>17492529</v>
      </c>
      <c r="K19" s="8" t="str">
        <f>D38</f>
        <v>16344911</v>
      </c>
      <c r="L19" s="11">
        <f>(G19+H19+I19+J19+K19)/5</f>
        <v>17198698.800000001</v>
      </c>
    </row>
    <row r="20" spans="2:12" ht="15.75" thickBot="1" x14ac:dyDescent="0.3">
      <c r="B20" s="4" t="s">
        <v>12</v>
      </c>
      <c r="C20" s="5" t="s">
        <v>193</v>
      </c>
      <c r="D20" s="6" t="s">
        <v>194</v>
      </c>
      <c r="F20" s="22" t="s">
        <v>160</v>
      </c>
      <c r="G20" s="22"/>
      <c r="H20" s="22"/>
    </row>
    <row r="21" spans="2:12" ht="15.75" thickBot="1" x14ac:dyDescent="0.3">
      <c r="B21" s="1" t="s">
        <v>15</v>
      </c>
      <c r="C21" s="2" t="s">
        <v>195</v>
      </c>
      <c r="D21" s="3" t="s">
        <v>196</v>
      </c>
      <c r="F21" s="19" t="s">
        <v>156</v>
      </c>
      <c r="G21" s="18" t="s">
        <v>159</v>
      </c>
      <c r="H21" s="17" t="s">
        <v>158</v>
      </c>
      <c r="J21" s="21" t="s">
        <v>159</v>
      </c>
      <c r="K21" s="17" t="s">
        <v>158</v>
      </c>
    </row>
    <row r="22" spans="2:12" x14ac:dyDescent="0.25">
      <c r="B22" s="4" t="s">
        <v>18</v>
      </c>
      <c r="C22" s="5" t="s">
        <v>197</v>
      </c>
      <c r="D22" s="6" t="s">
        <v>198</v>
      </c>
      <c r="F22" s="12">
        <v>1</v>
      </c>
      <c r="G22" s="20">
        <f>J22/1000000</f>
        <v>15.176359</v>
      </c>
      <c r="H22" s="20">
        <f>K22/1000000</f>
        <v>6.0962898000000001</v>
      </c>
      <c r="J22" s="10">
        <f>L4</f>
        <v>15176359</v>
      </c>
      <c r="K22" s="10">
        <f>L13</f>
        <v>6096289.7999999998</v>
      </c>
    </row>
    <row r="23" spans="2:12" x14ac:dyDescent="0.25">
      <c r="B23" s="1" t="s">
        <v>21</v>
      </c>
      <c r="C23" s="2" t="s">
        <v>199</v>
      </c>
      <c r="D23" s="3" t="s">
        <v>200</v>
      </c>
      <c r="F23" s="12">
        <v>2</v>
      </c>
      <c r="G23" s="20">
        <f t="shared" ref="G23:H28" si="12">J23/1000000</f>
        <v>142.63836940000002</v>
      </c>
      <c r="H23" s="20">
        <f t="shared" si="12"/>
        <v>4.4806484000000006</v>
      </c>
      <c r="J23" s="10">
        <f t="shared" ref="J23:J28" si="13">L5</f>
        <v>142638369.40000001</v>
      </c>
      <c r="K23" s="10">
        <f t="shared" ref="K23:K28" si="14">L14</f>
        <v>4480648.4000000004</v>
      </c>
    </row>
    <row r="24" spans="2:12" x14ac:dyDescent="0.25">
      <c r="B24" s="4" t="s">
        <v>24</v>
      </c>
      <c r="C24" s="5" t="s">
        <v>201</v>
      </c>
      <c r="D24" s="6" t="s">
        <v>202</v>
      </c>
      <c r="F24" s="12">
        <v>4</v>
      </c>
      <c r="G24" s="20">
        <f t="shared" si="12"/>
        <v>285.1074984</v>
      </c>
      <c r="H24" s="20">
        <f t="shared" si="12"/>
        <v>4.0058715999999999</v>
      </c>
      <c r="J24" s="10">
        <f t="shared" si="13"/>
        <v>285107498.39999998</v>
      </c>
      <c r="K24" s="10">
        <f t="shared" si="14"/>
        <v>4005871.6</v>
      </c>
    </row>
    <row r="25" spans="2:12" x14ac:dyDescent="0.25">
      <c r="B25" s="1" t="s">
        <v>6</v>
      </c>
      <c r="C25" s="2" t="s">
        <v>203</v>
      </c>
      <c r="D25" s="3" t="s">
        <v>204</v>
      </c>
      <c r="F25" s="12">
        <v>8</v>
      </c>
      <c r="G25" s="20">
        <f t="shared" si="12"/>
        <v>498.18162180000002</v>
      </c>
      <c r="H25" s="20">
        <f t="shared" si="12"/>
        <v>4.2830827999999999</v>
      </c>
      <c r="J25" s="10">
        <f t="shared" si="13"/>
        <v>498181621.80000001</v>
      </c>
      <c r="K25" s="10">
        <f t="shared" si="14"/>
        <v>4283082.8</v>
      </c>
    </row>
    <row r="26" spans="2:12" x14ac:dyDescent="0.25">
      <c r="B26" s="4" t="s">
        <v>9</v>
      </c>
      <c r="C26" s="5" t="s">
        <v>205</v>
      </c>
      <c r="D26" s="6" t="s">
        <v>206</v>
      </c>
      <c r="F26" s="12">
        <v>16</v>
      </c>
      <c r="G26" s="20">
        <f t="shared" si="12"/>
        <v>963.58115739999994</v>
      </c>
      <c r="H26" s="20">
        <f t="shared" si="12"/>
        <v>7.8564980000000002</v>
      </c>
      <c r="J26" s="10">
        <f t="shared" si="13"/>
        <v>963581157.39999998</v>
      </c>
      <c r="K26" s="10">
        <f t="shared" si="14"/>
        <v>7856498</v>
      </c>
    </row>
    <row r="27" spans="2:12" x14ac:dyDescent="0.25">
      <c r="B27" s="1" t="s">
        <v>12</v>
      </c>
      <c r="C27" s="2" t="s">
        <v>207</v>
      </c>
      <c r="D27" s="3" t="s">
        <v>208</v>
      </c>
      <c r="F27" s="12">
        <v>32</v>
      </c>
      <c r="G27" s="20">
        <f t="shared" si="12"/>
        <v>715.87683140000001</v>
      </c>
      <c r="H27" s="20">
        <f t="shared" si="12"/>
        <v>9.6811835999999989</v>
      </c>
      <c r="J27" s="10">
        <f t="shared" si="13"/>
        <v>715876831.39999998</v>
      </c>
      <c r="K27" s="10">
        <f t="shared" si="14"/>
        <v>9681183.5999999996</v>
      </c>
    </row>
    <row r="28" spans="2:12" ht="15.75" thickBot="1" x14ac:dyDescent="0.3">
      <c r="B28" s="4" t="s">
        <v>15</v>
      </c>
      <c r="C28" s="5" t="s">
        <v>209</v>
      </c>
      <c r="D28" s="6" t="s">
        <v>210</v>
      </c>
      <c r="F28" s="13">
        <v>64</v>
      </c>
      <c r="G28" s="20">
        <f t="shared" si="12"/>
        <v>435.54103620000001</v>
      </c>
      <c r="H28" s="20">
        <f t="shared" si="12"/>
        <v>17.198698800000003</v>
      </c>
      <c r="J28" s="10">
        <f t="shared" si="13"/>
        <v>435541036.19999999</v>
      </c>
      <c r="K28" s="10">
        <f t="shared" si="14"/>
        <v>17198698.800000001</v>
      </c>
    </row>
    <row r="29" spans="2:12" x14ac:dyDescent="0.25">
      <c r="B29" s="1" t="s">
        <v>18</v>
      </c>
      <c r="C29" s="2" t="s">
        <v>211</v>
      </c>
      <c r="D29" s="3" t="s">
        <v>212</v>
      </c>
    </row>
    <row r="30" spans="2:12" x14ac:dyDescent="0.25">
      <c r="B30" s="4" t="s">
        <v>21</v>
      </c>
      <c r="C30" s="5" t="s">
        <v>213</v>
      </c>
      <c r="D30" s="6" t="s">
        <v>214</v>
      </c>
    </row>
    <row r="31" spans="2:12" x14ac:dyDescent="0.25">
      <c r="B31" s="1" t="s">
        <v>24</v>
      </c>
      <c r="C31" s="2" t="s">
        <v>215</v>
      </c>
      <c r="D31" s="3" t="s">
        <v>216</v>
      </c>
    </row>
    <row r="32" spans="2:12" x14ac:dyDescent="0.25">
      <c r="B32" s="4" t="s">
        <v>6</v>
      </c>
      <c r="C32" s="5" t="s">
        <v>217</v>
      </c>
      <c r="D32" s="6" t="s">
        <v>218</v>
      </c>
    </row>
    <row r="33" spans="2:4" x14ac:dyDescent="0.25">
      <c r="B33" s="1" t="s">
        <v>9</v>
      </c>
      <c r="C33" s="2" t="s">
        <v>219</v>
      </c>
      <c r="D33" s="3" t="s">
        <v>220</v>
      </c>
    </row>
    <row r="34" spans="2:4" x14ac:dyDescent="0.25">
      <c r="B34" s="4" t="s">
        <v>12</v>
      </c>
      <c r="C34" s="5" t="s">
        <v>221</v>
      </c>
      <c r="D34" s="6" t="s">
        <v>222</v>
      </c>
    </row>
    <row r="35" spans="2:4" x14ac:dyDescent="0.25">
      <c r="B35" s="1" t="s">
        <v>15</v>
      </c>
      <c r="C35" s="2" t="s">
        <v>223</v>
      </c>
      <c r="D35" s="3" t="s">
        <v>224</v>
      </c>
    </row>
    <row r="36" spans="2:4" x14ac:dyDescent="0.25">
      <c r="B36" s="4" t="s">
        <v>18</v>
      </c>
      <c r="C36" s="5" t="s">
        <v>225</v>
      </c>
      <c r="D36" s="6" t="s">
        <v>226</v>
      </c>
    </row>
    <row r="37" spans="2:4" x14ac:dyDescent="0.25">
      <c r="B37" s="1" t="s">
        <v>21</v>
      </c>
      <c r="C37" s="2" t="s">
        <v>227</v>
      </c>
      <c r="D37" s="3" t="s">
        <v>228</v>
      </c>
    </row>
    <row r="38" spans="2:4" x14ac:dyDescent="0.25">
      <c r="B38" s="4" t="s">
        <v>24</v>
      </c>
      <c r="C38" s="5" t="s">
        <v>229</v>
      </c>
      <c r="D38" s="6" t="s">
        <v>230</v>
      </c>
    </row>
  </sheetData>
  <mergeCells count="1">
    <mergeCell ref="F20:H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6728-9242-466E-AB2C-16EDA832CCD5}">
  <dimension ref="B2:L38"/>
  <sheetViews>
    <sheetView topLeftCell="G1" zoomScale="130" zoomScaleNormal="130" workbookViewId="0">
      <selection activeCell="T15" sqref="T15"/>
    </sheetView>
  </sheetViews>
  <sheetFormatPr defaultColWidth="12.5703125" defaultRowHeight="15" x14ac:dyDescent="0.25"/>
  <sheetData>
    <row r="2" spans="2:12" ht="15.75" thickBot="1" x14ac:dyDescent="0.3"/>
    <row r="3" spans="2:12" ht="15.75" thickBot="1" x14ac:dyDescent="0.3">
      <c r="B3" s="1" t="s">
        <v>156</v>
      </c>
      <c r="C3" s="2" t="s">
        <v>4</v>
      </c>
      <c r="D3" s="3" t="s">
        <v>5</v>
      </c>
      <c r="F3" s="14" t="s">
        <v>4</v>
      </c>
      <c r="G3" s="15">
        <v>1</v>
      </c>
      <c r="H3" s="16">
        <v>2</v>
      </c>
      <c r="I3" s="16">
        <v>3</v>
      </c>
      <c r="J3" s="16">
        <v>4</v>
      </c>
      <c r="K3" s="16">
        <v>5</v>
      </c>
      <c r="L3" s="18" t="s">
        <v>157</v>
      </c>
    </row>
    <row r="4" spans="2:12" x14ac:dyDescent="0.25">
      <c r="B4" s="4" t="s">
        <v>6</v>
      </c>
      <c r="C4" s="5" t="s">
        <v>84</v>
      </c>
      <c r="D4" s="6" t="s">
        <v>85</v>
      </c>
      <c r="F4" s="12">
        <v>1</v>
      </c>
      <c r="G4" s="7" t="str">
        <f>C4</f>
        <v>90943020</v>
      </c>
      <c r="H4" s="7" t="str">
        <f>C11</f>
        <v>117912149</v>
      </c>
      <c r="I4" s="7" t="str">
        <f>C18</f>
        <v>95898234</v>
      </c>
      <c r="J4" s="7" t="str">
        <f>C25</f>
        <v>90523319</v>
      </c>
      <c r="K4" s="7" t="str">
        <f>C32</f>
        <v>87978520</v>
      </c>
      <c r="L4" s="10">
        <f>(G4+H4+I4+J4+K4)/5</f>
        <v>96651048.400000006</v>
      </c>
    </row>
    <row r="5" spans="2:12" x14ac:dyDescent="0.25">
      <c r="B5" s="1" t="s">
        <v>9</v>
      </c>
      <c r="C5" s="2" t="s">
        <v>86</v>
      </c>
      <c r="D5" s="3" t="s">
        <v>87</v>
      </c>
      <c r="F5" s="12">
        <v>2</v>
      </c>
      <c r="G5" s="7" t="str">
        <f t="shared" ref="G5:G10" si="0">C5</f>
        <v>1181031985</v>
      </c>
      <c r="H5" s="7" t="str">
        <f t="shared" ref="H5:H10" si="1">C12</f>
        <v>1194006434</v>
      </c>
      <c r="I5" s="7" t="str">
        <f t="shared" ref="I5:I10" si="2">C19</f>
        <v>1127436959</v>
      </c>
      <c r="J5" s="7" t="str">
        <f t="shared" ref="J5:J10" si="3">C26</f>
        <v>1053791814</v>
      </c>
      <c r="K5" s="7" t="str">
        <f t="shared" ref="K5:K10" si="4">C33</f>
        <v>978913899</v>
      </c>
      <c r="L5" s="10">
        <f t="shared" ref="L5:L9" si="5">(G5+H5+I5+J5+K5)/5</f>
        <v>1107036218.2</v>
      </c>
    </row>
    <row r="6" spans="2:12" x14ac:dyDescent="0.25">
      <c r="B6" s="4" t="s">
        <v>12</v>
      </c>
      <c r="C6" s="5" t="s">
        <v>88</v>
      </c>
      <c r="D6" s="6" t="s">
        <v>89</v>
      </c>
      <c r="F6" s="12">
        <v>4</v>
      </c>
      <c r="G6" s="7" t="str">
        <f t="shared" si="0"/>
        <v>3099318479</v>
      </c>
      <c r="H6" s="7" t="str">
        <f t="shared" si="1"/>
        <v>1660834404</v>
      </c>
      <c r="I6" s="7" t="str">
        <f t="shared" si="2"/>
        <v>2454868230</v>
      </c>
      <c r="J6" s="7" t="str">
        <f t="shared" si="3"/>
        <v>3193702489</v>
      </c>
      <c r="K6" s="7" t="str">
        <f t="shared" si="4"/>
        <v>876630176</v>
      </c>
      <c r="L6" s="10">
        <f t="shared" si="5"/>
        <v>2257070755.5999999</v>
      </c>
    </row>
    <row r="7" spans="2:12" x14ac:dyDescent="0.25">
      <c r="B7" s="1" t="s">
        <v>15</v>
      </c>
      <c r="C7" s="2" t="s">
        <v>90</v>
      </c>
      <c r="D7" s="3" t="s">
        <v>91</v>
      </c>
      <c r="F7" s="12">
        <v>8</v>
      </c>
      <c r="G7" s="7" t="str">
        <f t="shared" si="0"/>
        <v>6438098441</v>
      </c>
      <c r="H7" s="7" t="str">
        <f t="shared" si="1"/>
        <v>818591865</v>
      </c>
      <c r="I7" s="7" t="str">
        <f t="shared" si="2"/>
        <v>3217035911</v>
      </c>
      <c r="J7" s="7" t="str">
        <f t="shared" si="3"/>
        <v>817500075</v>
      </c>
      <c r="K7" s="7" t="str">
        <f t="shared" si="4"/>
        <v>3224513005</v>
      </c>
      <c r="L7" s="10">
        <f t="shared" si="5"/>
        <v>2903147859.4000001</v>
      </c>
    </row>
    <row r="8" spans="2:12" x14ac:dyDescent="0.25">
      <c r="B8" s="4" t="s">
        <v>18</v>
      </c>
      <c r="C8" s="5" t="s">
        <v>92</v>
      </c>
      <c r="D8" s="6" t="s">
        <v>93</v>
      </c>
      <c r="F8" s="12">
        <v>16</v>
      </c>
      <c r="G8" s="7" t="str">
        <f t="shared" si="0"/>
        <v>4714108523</v>
      </c>
      <c r="H8" s="7" t="str">
        <f t="shared" si="1"/>
        <v>2116103307</v>
      </c>
      <c r="I8" s="7" t="str">
        <f t="shared" si="2"/>
        <v>7895164503</v>
      </c>
      <c r="J8" s="7" t="str">
        <f t="shared" si="3"/>
        <v>5797549747</v>
      </c>
      <c r="K8" s="7" t="str">
        <f t="shared" si="4"/>
        <v>8448045522</v>
      </c>
      <c r="L8" s="10">
        <f t="shared" si="5"/>
        <v>5794194320.3999996</v>
      </c>
    </row>
    <row r="9" spans="2:12" x14ac:dyDescent="0.25">
      <c r="B9" s="1" t="s">
        <v>21</v>
      </c>
      <c r="C9" s="2" t="s">
        <v>94</v>
      </c>
      <c r="D9" s="3" t="s">
        <v>95</v>
      </c>
      <c r="F9" s="12">
        <v>32</v>
      </c>
      <c r="G9" s="7" t="str">
        <f t="shared" si="0"/>
        <v>2069200455</v>
      </c>
      <c r="H9" s="7" t="str">
        <f t="shared" si="1"/>
        <v>7264574122</v>
      </c>
      <c r="I9" s="7" t="str">
        <f t="shared" si="2"/>
        <v>4259735933</v>
      </c>
      <c r="J9" s="7" t="str">
        <f t="shared" si="3"/>
        <v>4743860170</v>
      </c>
      <c r="K9" s="7" t="str">
        <f t="shared" si="4"/>
        <v>5436139836</v>
      </c>
      <c r="L9" s="10">
        <f t="shared" si="5"/>
        <v>4754702103.1999998</v>
      </c>
    </row>
    <row r="10" spans="2:12" ht="15.75" thickBot="1" x14ac:dyDescent="0.3">
      <c r="B10" s="4" t="s">
        <v>24</v>
      </c>
      <c r="C10" s="5" t="s">
        <v>96</v>
      </c>
      <c r="D10" s="6" t="s">
        <v>97</v>
      </c>
      <c r="F10" s="13">
        <v>64</v>
      </c>
      <c r="G10" s="8" t="str">
        <f t="shared" si="0"/>
        <v>3626735506</v>
      </c>
      <c r="H10" s="8" t="str">
        <f t="shared" si="1"/>
        <v>6716225012</v>
      </c>
      <c r="I10" s="8" t="str">
        <f t="shared" si="2"/>
        <v>5653409405</v>
      </c>
      <c r="J10" s="8" t="str">
        <f t="shared" si="3"/>
        <v>4697997061</v>
      </c>
      <c r="K10" s="8" t="str">
        <f t="shared" si="4"/>
        <v>7440386055</v>
      </c>
      <c r="L10" s="11">
        <f>(G10+H10+I10+J10+K10)/5</f>
        <v>5626950607.8000002</v>
      </c>
    </row>
    <row r="11" spans="2:12" ht="15.75" thickBot="1" x14ac:dyDescent="0.3">
      <c r="B11" s="1" t="s">
        <v>6</v>
      </c>
      <c r="C11" s="2" t="s">
        <v>98</v>
      </c>
      <c r="D11" s="3" t="s">
        <v>99</v>
      </c>
      <c r="L11" s="9"/>
    </row>
    <row r="12" spans="2:12" ht="15.75" thickBot="1" x14ac:dyDescent="0.3">
      <c r="B12" s="4" t="s">
        <v>9</v>
      </c>
      <c r="C12" s="5" t="s">
        <v>100</v>
      </c>
      <c r="D12" s="6" t="s">
        <v>101</v>
      </c>
      <c r="F12" s="14" t="s">
        <v>5</v>
      </c>
      <c r="G12" s="15">
        <v>1</v>
      </c>
      <c r="H12" s="16">
        <v>2</v>
      </c>
      <c r="I12" s="16">
        <v>3</v>
      </c>
      <c r="J12" s="16">
        <v>4</v>
      </c>
      <c r="K12" s="16">
        <v>5</v>
      </c>
      <c r="L12" s="17" t="s">
        <v>157</v>
      </c>
    </row>
    <row r="13" spans="2:12" x14ac:dyDescent="0.25">
      <c r="B13" s="1" t="s">
        <v>12</v>
      </c>
      <c r="C13" s="2" t="s">
        <v>102</v>
      </c>
      <c r="D13" s="3" t="s">
        <v>103</v>
      </c>
      <c r="F13" s="12">
        <v>1</v>
      </c>
      <c r="G13" s="7" t="str">
        <f>D4</f>
        <v>28914986</v>
      </c>
      <c r="H13" s="7" t="str">
        <f>D11</f>
        <v>20561326</v>
      </c>
      <c r="I13" s="7" t="str">
        <f>D18</f>
        <v>27236701</v>
      </c>
      <c r="J13" s="7" t="str">
        <f>D25</f>
        <v>28623506</v>
      </c>
      <c r="K13" s="7" t="str">
        <f>D32</f>
        <v>28077156</v>
      </c>
      <c r="L13" s="10">
        <f>(G13+H13+I13+J13+K13)/5</f>
        <v>26682735</v>
      </c>
    </row>
    <row r="14" spans="2:12" x14ac:dyDescent="0.25">
      <c r="B14" s="4" t="s">
        <v>15</v>
      </c>
      <c r="C14" s="5" t="s">
        <v>104</v>
      </c>
      <c r="D14" s="6" t="s">
        <v>105</v>
      </c>
      <c r="F14" s="12">
        <v>2</v>
      </c>
      <c r="G14" s="7" t="str">
        <f t="shared" ref="G14:G19" si="6">D5</f>
        <v>21649880</v>
      </c>
      <c r="H14" s="7" t="str">
        <f t="shared" ref="H14:H19" si="7">D12</f>
        <v>20470536</v>
      </c>
      <c r="I14" s="7" t="str">
        <f t="shared" ref="I14:I19" si="8">D19</f>
        <v>20898621</v>
      </c>
      <c r="J14" s="7" t="str">
        <f t="shared" ref="J14:J19" si="9">D26</f>
        <v>20745531</v>
      </c>
      <c r="K14" s="7" t="str">
        <f t="shared" ref="K14:K18" si="10">D33</f>
        <v>21499345</v>
      </c>
      <c r="L14" s="10">
        <f t="shared" ref="L14:L18" si="11">(G14+H14+I14+J14+K14)/5</f>
        <v>21052782.600000001</v>
      </c>
    </row>
    <row r="15" spans="2:12" x14ac:dyDescent="0.25">
      <c r="B15" s="1" t="s">
        <v>18</v>
      </c>
      <c r="C15" s="2" t="s">
        <v>106</v>
      </c>
      <c r="D15" s="3" t="s">
        <v>107</v>
      </c>
      <c r="F15" s="12">
        <v>4</v>
      </c>
      <c r="G15" s="7" t="str">
        <f t="shared" si="6"/>
        <v>18688775</v>
      </c>
      <c r="H15" s="7" t="str">
        <f t="shared" si="7"/>
        <v>17357480</v>
      </c>
      <c r="I15" s="7" t="str">
        <f t="shared" si="8"/>
        <v>16978509</v>
      </c>
      <c r="J15" s="7" t="str">
        <f t="shared" si="9"/>
        <v>18246550</v>
      </c>
      <c r="K15" s="7" t="str">
        <f t="shared" si="10"/>
        <v>17984559</v>
      </c>
      <c r="L15" s="10">
        <f t="shared" si="11"/>
        <v>17851174.600000001</v>
      </c>
    </row>
    <row r="16" spans="2:12" x14ac:dyDescent="0.25">
      <c r="B16" s="4" t="s">
        <v>21</v>
      </c>
      <c r="C16" s="5" t="s">
        <v>108</v>
      </c>
      <c r="D16" s="6" t="s">
        <v>109</v>
      </c>
      <c r="F16" s="12">
        <v>8</v>
      </c>
      <c r="G16" s="7" t="str">
        <f t="shared" si="6"/>
        <v>18112614</v>
      </c>
      <c r="H16" s="7" t="str">
        <f t="shared" si="7"/>
        <v>15584415</v>
      </c>
      <c r="I16" s="7" t="str">
        <f t="shared" si="8"/>
        <v>15824349</v>
      </c>
      <c r="J16" s="7" t="str">
        <f t="shared" si="9"/>
        <v>16799176</v>
      </c>
      <c r="K16" s="7" t="str">
        <f t="shared" si="10"/>
        <v>17977241</v>
      </c>
      <c r="L16" s="10">
        <f t="shared" si="11"/>
        <v>16859559</v>
      </c>
    </row>
    <row r="17" spans="2:12" x14ac:dyDescent="0.25">
      <c r="B17" s="1" t="s">
        <v>24</v>
      </c>
      <c r="C17" s="2" t="s">
        <v>110</v>
      </c>
      <c r="D17" s="3" t="s">
        <v>111</v>
      </c>
      <c r="F17" s="12">
        <v>16</v>
      </c>
      <c r="G17" s="7" t="str">
        <f t="shared" si="6"/>
        <v>18395197</v>
      </c>
      <c r="H17" s="7" t="str">
        <f t="shared" si="7"/>
        <v>18053346</v>
      </c>
      <c r="I17" s="7" t="str">
        <f t="shared" si="8"/>
        <v>23496947</v>
      </c>
      <c r="J17" s="7" t="str">
        <f t="shared" si="9"/>
        <v>18583898</v>
      </c>
      <c r="K17" s="7" t="str">
        <f t="shared" si="10"/>
        <v>13856073</v>
      </c>
      <c r="L17" s="10">
        <f t="shared" si="11"/>
        <v>18477092.199999999</v>
      </c>
    </row>
    <row r="18" spans="2:12" x14ac:dyDescent="0.25">
      <c r="B18" s="4" t="s">
        <v>6</v>
      </c>
      <c r="C18" s="5" t="s">
        <v>112</v>
      </c>
      <c r="D18" s="6" t="s">
        <v>113</v>
      </c>
      <c r="F18" s="12">
        <v>32</v>
      </c>
      <c r="G18" s="7" t="str">
        <f t="shared" si="6"/>
        <v>21472535</v>
      </c>
      <c r="H18" s="7" t="str">
        <f t="shared" si="7"/>
        <v>19576321</v>
      </c>
      <c r="I18" s="7" t="str">
        <f t="shared" si="8"/>
        <v>45913648</v>
      </c>
      <c r="J18" s="7" t="str">
        <f t="shared" si="9"/>
        <v>19613984</v>
      </c>
      <c r="K18" s="7" t="str">
        <f t="shared" si="10"/>
        <v>24826069</v>
      </c>
      <c r="L18" s="10">
        <f t="shared" si="11"/>
        <v>26280511.399999999</v>
      </c>
    </row>
    <row r="19" spans="2:12" ht="15.75" thickBot="1" x14ac:dyDescent="0.3">
      <c r="B19" s="1" t="s">
        <v>9</v>
      </c>
      <c r="C19" s="2" t="s">
        <v>114</v>
      </c>
      <c r="D19" s="3" t="s">
        <v>115</v>
      </c>
      <c r="F19" s="13">
        <v>64</v>
      </c>
      <c r="G19" s="8" t="str">
        <f t="shared" si="6"/>
        <v>26679520</v>
      </c>
      <c r="H19" s="8" t="str">
        <f t="shared" si="7"/>
        <v>25944602</v>
      </c>
      <c r="I19" s="8" t="str">
        <f t="shared" si="8"/>
        <v>22913993</v>
      </c>
      <c r="J19" s="8" t="str">
        <f t="shared" si="9"/>
        <v>25466439</v>
      </c>
      <c r="K19" s="8" t="str">
        <f>D38</f>
        <v>31270435</v>
      </c>
      <c r="L19" s="11">
        <f>(G19+H19+I19+J19+K19)/5</f>
        <v>26454997.800000001</v>
      </c>
    </row>
    <row r="20" spans="2:12" ht="15.75" thickBot="1" x14ac:dyDescent="0.3">
      <c r="B20" s="4" t="s">
        <v>12</v>
      </c>
      <c r="C20" s="5" t="s">
        <v>116</v>
      </c>
      <c r="D20" s="6" t="s">
        <v>117</v>
      </c>
      <c r="F20" s="22" t="s">
        <v>160</v>
      </c>
      <c r="G20" s="22"/>
      <c r="H20" s="22"/>
    </row>
    <row r="21" spans="2:12" ht="15.75" thickBot="1" x14ac:dyDescent="0.3">
      <c r="B21" s="1" t="s">
        <v>15</v>
      </c>
      <c r="C21" s="2" t="s">
        <v>118</v>
      </c>
      <c r="D21" s="3" t="s">
        <v>119</v>
      </c>
      <c r="F21" s="19" t="s">
        <v>156</v>
      </c>
      <c r="G21" s="18" t="s">
        <v>159</v>
      </c>
      <c r="H21" s="17" t="s">
        <v>158</v>
      </c>
      <c r="J21" s="21" t="s">
        <v>159</v>
      </c>
      <c r="K21" s="17" t="s">
        <v>158</v>
      </c>
    </row>
    <row r="22" spans="2:12" x14ac:dyDescent="0.25">
      <c r="B22" s="4" t="s">
        <v>18</v>
      </c>
      <c r="C22" s="5" t="s">
        <v>120</v>
      </c>
      <c r="D22" s="6" t="s">
        <v>121</v>
      </c>
      <c r="F22" s="12">
        <v>1</v>
      </c>
      <c r="G22" s="20">
        <f>J22/1000000</f>
        <v>96.651048400000008</v>
      </c>
      <c r="H22" s="20">
        <f>K22/1000000</f>
        <v>26.682735000000001</v>
      </c>
      <c r="J22" s="10">
        <f>L4</f>
        <v>96651048.400000006</v>
      </c>
      <c r="K22" s="10">
        <f>L13</f>
        <v>26682735</v>
      </c>
    </row>
    <row r="23" spans="2:12" x14ac:dyDescent="0.25">
      <c r="B23" s="1" t="s">
        <v>21</v>
      </c>
      <c r="C23" s="2" t="s">
        <v>122</v>
      </c>
      <c r="D23" s="3" t="s">
        <v>123</v>
      </c>
      <c r="F23" s="12">
        <v>2</v>
      </c>
      <c r="G23" s="20">
        <f t="shared" ref="G23:H28" si="12">J23/1000000</f>
        <v>1107.0362182000001</v>
      </c>
      <c r="H23" s="20">
        <f t="shared" si="12"/>
        <v>21.0527826</v>
      </c>
      <c r="J23" s="10">
        <f t="shared" ref="J23:J28" si="13">L5</f>
        <v>1107036218.2</v>
      </c>
      <c r="K23" s="10">
        <f t="shared" ref="K23:K28" si="14">L14</f>
        <v>21052782.600000001</v>
      </c>
    </row>
    <row r="24" spans="2:12" x14ac:dyDescent="0.25">
      <c r="B24" s="4" t="s">
        <v>24</v>
      </c>
      <c r="C24" s="5" t="s">
        <v>124</v>
      </c>
      <c r="D24" s="6" t="s">
        <v>125</v>
      </c>
      <c r="F24" s="12">
        <v>4</v>
      </c>
      <c r="G24" s="20">
        <f t="shared" si="12"/>
        <v>2257.0707555999998</v>
      </c>
      <c r="H24" s="20">
        <f t="shared" si="12"/>
        <v>17.8511746</v>
      </c>
      <c r="J24" s="10">
        <f t="shared" si="13"/>
        <v>2257070755.5999999</v>
      </c>
      <c r="K24" s="10">
        <f t="shared" si="14"/>
        <v>17851174.600000001</v>
      </c>
    </row>
    <row r="25" spans="2:12" x14ac:dyDescent="0.25">
      <c r="B25" s="1" t="s">
        <v>6</v>
      </c>
      <c r="C25" s="2" t="s">
        <v>126</v>
      </c>
      <c r="D25" s="3" t="s">
        <v>127</v>
      </c>
      <c r="F25" s="12">
        <v>8</v>
      </c>
      <c r="G25" s="20">
        <f t="shared" si="12"/>
        <v>2903.1478594</v>
      </c>
      <c r="H25" s="20">
        <f t="shared" si="12"/>
        <v>16.859559000000001</v>
      </c>
      <c r="J25" s="10">
        <f t="shared" si="13"/>
        <v>2903147859.4000001</v>
      </c>
      <c r="K25" s="10">
        <f t="shared" si="14"/>
        <v>16859559</v>
      </c>
    </row>
    <row r="26" spans="2:12" x14ac:dyDescent="0.25">
      <c r="B26" s="4" t="s">
        <v>9</v>
      </c>
      <c r="C26" s="5" t="s">
        <v>128</v>
      </c>
      <c r="D26" s="6" t="s">
        <v>129</v>
      </c>
      <c r="F26" s="12">
        <v>16</v>
      </c>
      <c r="G26" s="20">
        <f t="shared" si="12"/>
        <v>5794.1943203999999</v>
      </c>
      <c r="H26" s="20">
        <f t="shared" si="12"/>
        <v>18.477092199999998</v>
      </c>
      <c r="J26" s="10">
        <f t="shared" si="13"/>
        <v>5794194320.3999996</v>
      </c>
      <c r="K26" s="10">
        <f t="shared" si="14"/>
        <v>18477092.199999999</v>
      </c>
    </row>
    <row r="27" spans="2:12" x14ac:dyDescent="0.25">
      <c r="B27" s="1" t="s">
        <v>12</v>
      </c>
      <c r="C27" s="2" t="s">
        <v>130</v>
      </c>
      <c r="D27" s="3" t="s">
        <v>131</v>
      </c>
      <c r="F27" s="12">
        <v>32</v>
      </c>
      <c r="G27" s="20">
        <f t="shared" si="12"/>
        <v>4754.7021032000002</v>
      </c>
      <c r="H27" s="20">
        <f t="shared" si="12"/>
        <v>26.280511399999998</v>
      </c>
      <c r="J27" s="10">
        <f t="shared" si="13"/>
        <v>4754702103.1999998</v>
      </c>
      <c r="K27" s="10">
        <f t="shared" si="14"/>
        <v>26280511.399999999</v>
      </c>
    </row>
    <row r="28" spans="2:12" ht="15.75" thickBot="1" x14ac:dyDescent="0.3">
      <c r="B28" s="4" t="s">
        <v>15</v>
      </c>
      <c r="C28" s="5" t="s">
        <v>132</v>
      </c>
      <c r="D28" s="6" t="s">
        <v>133</v>
      </c>
      <c r="F28" s="13">
        <v>64</v>
      </c>
      <c r="G28" s="20">
        <f t="shared" si="12"/>
        <v>5626.9506078000004</v>
      </c>
      <c r="H28" s="20">
        <f t="shared" si="12"/>
        <v>26.454997800000001</v>
      </c>
      <c r="J28" s="10">
        <f t="shared" si="13"/>
        <v>5626950607.8000002</v>
      </c>
      <c r="K28" s="10">
        <f t="shared" si="14"/>
        <v>26454997.800000001</v>
      </c>
    </row>
    <row r="29" spans="2:12" x14ac:dyDescent="0.25">
      <c r="B29" s="1" t="s">
        <v>18</v>
      </c>
      <c r="C29" s="2" t="s">
        <v>134</v>
      </c>
      <c r="D29" s="3" t="s">
        <v>135</v>
      </c>
    </row>
    <row r="30" spans="2:12" x14ac:dyDescent="0.25">
      <c r="B30" s="4" t="s">
        <v>21</v>
      </c>
      <c r="C30" s="5" t="s">
        <v>136</v>
      </c>
      <c r="D30" s="6" t="s">
        <v>137</v>
      </c>
    </row>
    <row r="31" spans="2:12" x14ac:dyDescent="0.25">
      <c r="B31" s="1" t="s">
        <v>24</v>
      </c>
      <c r="C31" s="2" t="s">
        <v>138</v>
      </c>
      <c r="D31" s="3" t="s">
        <v>139</v>
      </c>
    </row>
    <row r="32" spans="2:12" x14ac:dyDescent="0.25">
      <c r="B32" s="4" t="s">
        <v>6</v>
      </c>
      <c r="C32" s="5" t="s">
        <v>140</v>
      </c>
      <c r="D32" s="6" t="s">
        <v>141</v>
      </c>
    </row>
    <row r="33" spans="2:4" x14ac:dyDescent="0.25">
      <c r="B33" s="1" t="s">
        <v>9</v>
      </c>
      <c r="C33" s="2" t="s">
        <v>142</v>
      </c>
      <c r="D33" s="3" t="s">
        <v>143</v>
      </c>
    </row>
    <row r="34" spans="2:4" x14ac:dyDescent="0.25">
      <c r="B34" s="4" t="s">
        <v>12</v>
      </c>
      <c r="C34" s="5" t="s">
        <v>144</v>
      </c>
      <c r="D34" s="6" t="s">
        <v>145</v>
      </c>
    </row>
    <row r="35" spans="2:4" x14ac:dyDescent="0.25">
      <c r="B35" s="1" t="s">
        <v>15</v>
      </c>
      <c r="C35" s="2" t="s">
        <v>146</v>
      </c>
      <c r="D35" s="3" t="s">
        <v>147</v>
      </c>
    </row>
    <row r="36" spans="2:4" x14ac:dyDescent="0.25">
      <c r="B36" s="4" t="s">
        <v>18</v>
      </c>
      <c r="C36" s="5" t="s">
        <v>148</v>
      </c>
      <c r="D36" s="6" t="s">
        <v>149</v>
      </c>
    </row>
    <row r="37" spans="2:4" x14ac:dyDescent="0.25">
      <c r="B37" s="1" t="s">
        <v>21</v>
      </c>
      <c r="C37" s="2" t="s">
        <v>150</v>
      </c>
      <c r="D37" s="3" t="s">
        <v>151</v>
      </c>
    </row>
    <row r="38" spans="2:4" x14ac:dyDescent="0.25">
      <c r="B38" s="4" t="s">
        <v>24</v>
      </c>
      <c r="C38" s="5" t="s">
        <v>152</v>
      </c>
      <c r="D38" s="6" t="s">
        <v>153</v>
      </c>
    </row>
  </sheetData>
  <mergeCells count="1">
    <mergeCell ref="F20:H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c Q 5 O W O B m A h e k A A A A 9 w A A A B I A H A B D b 2 5 m a W c v U G F j a 2 F n Z S 5 4 b W w g o h g A K K A U A A A A A A A A A A A A A A A A A A A A A A A A A A A A h Y 9 L D o I w G I S v Q r q n L x 8 h p p S F W 0 l M T I z b p l R o h B 9 D i + V u L j y S V x C j q D u X 8 8 2 3 m L l f b y I b m j q 6 m M 7 Z F l L E M E W R A d 0 W F s o U 9 f 4 Y J y i T Y q v 0 S Z U m G m V w q 8 E V K a q 8 P 6 8 I C S H g M M N t V x J O K S O H f L P T l W k U + s j 2 v x x b c F 6 B N k i K / W u M 5 J j x O V 7 y B F N B J i h y C 1 + B j 3 u f 7 Q 8 U 6 7 7 2 f W e k g Z g t x m 7 K g r x P y A d Q S w M E F A A C A A g A c Q 5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O T l i o 8 + H d 8 A A A A J Y C A A A T A B w A R m 9 y b X V s Y X M v U 2 V j d G l v b j E u b S C i G A A o o B Q A A A A A A A A A A A A A A A A A A A A A A A A A A A D t k M F K w 0 A Q h u + B v M O y v S S w B N r e F A + S W q j X R r 0 s y J q O b U y y E 3 Z m J b H 0 3 V 1 d C g p 6 8 O 5 c Z u a b w 3 z 8 B D U 3 a M U 2 9 v l l m q Q J H Y y D n W B k 0 4 k r 0 Q G n i Q i 1 R e 9 q C K S k 1 2 K F t e / B c r Z u O i h K t B w W y m R 5 o e 8 I H G l 6 m 3 r U K 6 C W c d D E f t c Y f X u t B 4 c v 0 H I Y H 8 / j w 9 Q 6 o E l / f i x 4 Z J m r p Z J S 3 Y z s z L 3 p P F C x 2 V t 0 k K v o M p P l w d h 9 0 K y m A W S Q q s x T E K m c s f S M r i + x 8 7 3 9 O F I W x d X x K C O d S y U 4 X A T D y C c l z n z x C 1 9 + 4 6 c 8 T R r 7 o 8 b X + G Y y B p g t c v m f 4 p 9 S f A d Q S w E C L Q A U A A I A C A B x D k 5 Y 4 G Y C F 6 Q A A A D 3 A A A A E g A A A A A A A A A A A A A A A A A A A A A A Q 2 9 u Z m l n L 1 B h Y 2 t h Z 2 U u e G 1 s U E s B A i 0 A F A A C A A g A c Q 5 O W A / K 6 a u k A A A A 6 Q A A A B M A A A A A A A A A A A A A A A A A 8 A A A A F t D b 2 5 0 Z W 5 0 X 1 R 5 c G V z X S 5 4 b W x Q S w E C L Q A U A A I A C A B x D k 5 Y q P P h 3 f A A A A C W A g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E A A A A A A A A N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N z J i N j Q 1 L T A 4 Z W M t N D J m N y 0 5 M D d m L T Y 4 N z A w Y T d k Y W F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R U M D A 6 M j I 6 M T U u M T I 2 M D M 0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w v Q X V 0 b 1 J l b W 9 2 Z W R D b 2 x 1 b W 5 z M S 5 7 Q 2 9 s d W 1 u M S w w f S Z x d W 9 0 O y w m c X V v d D t T Z W N 0 a W 9 u M S 9 0 b 3 R h b C 9 B d X R v U m V t b 3 Z l Z E N v b H V t b n M x L n t D b 2 x 1 b W 4 y L D F 9 J n F 1 b 3 Q 7 L C Z x d W 9 0 O 1 N l Y 3 R p b 2 4 x L 3 R v d G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9 0 Y W w v Q X V 0 b 1 J l b W 9 2 Z W R D b 2 x 1 b W 5 z M S 5 7 Q 2 9 s d W 1 u M S w w f S Z x d W 9 0 O y w m c X V v d D t T Z W N 0 a W 9 u M S 9 0 b 3 R h b C 9 B d X R v U m V t b 3 Z l Z E N v b H V t b n M x L n t D b 2 x 1 b W 4 y L D F 9 J n F 1 b 3 Q 7 L C Z x d W 9 0 O 1 N l Y 3 R p b 2 4 x L 3 R v d G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U w O D Q 2 N y 0 0 Y m U 2 L T Q 0 Y 2 M t O G R i O C 0 4 M G U x Z D V i Y z E 1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0 V D A w O j U x O j M 1 L j k x M T k 3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I C g y K S 9 B d X R v U m V t b 3 Z l Z E N v b H V t b n M x L n t D b 2 x 1 b W 4 x L D B 9 J n F 1 b 3 Q 7 L C Z x d W 9 0 O 1 N l Y 3 R p b 2 4 x L 3 R v d G F s I C g y K S 9 B d X R v U m V t b 3 Z l Z E N v b H V t b n M x L n t D b 2 x 1 b W 4 y L D F 9 J n F 1 b 3 Q 7 L C Z x d W 9 0 O 1 N l Y 3 R p b 2 4 x L 3 R v d G F s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d G F s I C g y K S 9 B d X R v U m V t b 3 Z l Z E N v b H V t b n M x L n t D b 2 x 1 b W 4 x L D B 9 J n F 1 b 3 Q 7 L C Z x d W 9 0 O 1 N l Y 3 R p b 2 4 x L 3 R v d G F s I C g y K S 9 B d X R v U m V t b 3 Z l Z E N v b H V t b n M x L n t D b 2 x 1 b W 4 y L D F 9 J n F 1 b 3 Q 7 L C Z x d W 9 0 O 1 N l Y 3 R p b 2 4 x L 3 R v d G F s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5 2 g 0 P J r o S o 2 y I 1 W M t D k a A A A A A A I A A A A A A B B m A A A A A Q A A I A A A A L c 2 c c 0 K g c 6 V A O q b l V 2 c F w V U 5 f L K p x Q 6 o w b 4 K T S p 2 Q M B A A A A A A 6 A A A A A A g A A I A A A A C R C 0 V Y A 6 a E 1 F u d 5 Y d 6 w s H C s S l i A j h 6 A c R B v g s e h Y R Z Z U A A A A M s D 7 0 D O O D N j U 7 I H Q W X Q 2 0 8 C i z h 3 F 3 U 5 n 4 J G R n 8 z D 7 I A b 3 0 s 2 q 2 m x 0 S 7 H 0 f 1 h 5 0 O g y I H P f T s A j v S e r 1 N d s Y 8 I V l 2 s S / n l Z K K q Y C u M 8 R O 0 y l F Q A A A A G j Y / A O z J l W i i v q H h h + 9 h H A i F i + x J k + 5 S N Z 0 c C f W A C y A n J P j c 0 L t U y K E U J 7 E q n D c R 6 a p 4 Q l m h T V V H 6 J 6 P T v c U T 4 = < / D a t a M a s h u p > 
</file>

<file path=customXml/itemProps1.xml><?xml version="1.0" encoding="utf-8"?>
<ds:datastoreItem xmlns:ds="http://schemas.openxmlformats.org/officeDocument/2006/customXml" ds:itemID="{6B5EE11B-7E6F-40D9-954B-61E38289E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</vt:lpstr>
      <vt:lpstr>Graphs</vt:lpstr>
      <vt:lpstr>Small File</vt:lpstr>
      <vt:lpstr>Medium File</vt:lpstr>
      <vt:lpstr>Large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Skałka</dc:creator>
  <cp:lastModifiedBy>Szymon Skałka</cp:lastModifiedBy>
  <cp:lastPrinted>2024-02-14T01:00:49Z</cp:lastPrinted>
  <dcterms:created xsi:type="dcterms:W3CDTF">2015-06-05T18:17:20Z</dcterms:created>
  <dcterms:modified xsi:type="dcterms:W3CDTF">2024-02-14T01:01:13Z</dcterms:modified>
</cp:coreProperties>
</file>