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E\XTorontoInfect\NEWCalcuL\Colitis\B00\"/>
    </mc:Choice>
  </mc:AlternateContent>
  <bookViews>
    <workbookView xWindow="0" yWindow="0" windowWidth="13800" windowHeight="3096"/>
  </bookViews>
  <sheets>
    <sheet name="E-TorontoEARRisk" sheetId="1" r:id="rId1"/>
  </sheets>
  <calcPr calcId="162913"/>
</workbook>
</file>

<file path=xl/calcChain.xml><?xml version="1.0" encoding="utf-8"?>
<calcChain xmlns="http://schemas.openxmlformats.org/spreadsheetml/2006/main">
  <c r="U277" i="1" l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U276" i="1"/>
  <c r="T276" i="1"/>
  <c r="S27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U3" i="1"/>
  <c r="T3" i="1"/>
  <c r="S3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276" i="1"/>
  <c r="O276" i="1"/>
  <c r="N27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3" i="1"/>
  <c r="O3" i="1"/>
  <c r="N3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K276" i="1"/>
  <c r="J276" i="1"/>
  <c r="I27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K3" i="1"/>
  <c r="J3" i="1"/>
  <c r="I3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F276" i="1"/>
  <c r="E276" i="1"/>
  <c r="D27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F3" i="1"/>
  <c r="E3" i="1"/>
  <c r="D3" i="1"/>
</calcChain>
</file>

<file path=xl/sharedStrings.xml><?xml version="1.0" encoding="utf-8"?>
<sst xmlns="http://schemas.openxmlformats.org/spreadsheetml/2006/main" count="600" uniqueCount="57">
  <si>
    <t>Strata</t>
  </si>
  <si>
    <t>BETA</t>
  </si>
  <si>
    <t>SEBeta</t>
  </si>
  <si>
    <t>Air Pollutant:</t>
  </si>
  <si>
    <t>AQHI</t>
  </si>
  <si>
    <t>CO</t>
  </si>
  <si>
    <t>O3</t>
  </si>
  <si>
    <t>PM2.5</t>
  </si>
  <si>
    <t>All: LAG 0</t>
  </si>
  <si>
    <t>Female</t>
  </si>
  <si>
    <t>Male</t>
  </si>
  <si>
    <t>Warm All</t>
  </si>
  <si>
    <t>Warm Female</t>
  </si>
  <si>
    <t>Warm Male</t>
  </si>
  <si>
    <t>Cold All</t>
  </si>
  <si>
    <t>Cold Female</t>
  </si>
  <si>
    <t>Cold Male</t>
  </si>
  <si>
    <t>Age 0-10 All</t>
  </si>
  <si>
    <t>Age 0-10 Female</t>
  </si>
  <si>
    <t>Age 0-10 Male</t>
  </si>
  <si>
    <t>Age 11-60 All</t>
  </si>
  <si>
    <t>Age 11-60 Female</t>
  </si>
  <si>
    <t>Age 11-60 Male</t>
  </si>
  <si>
    <t>Age 60+All</t>
  </si>
  <si>
    <t>Age 60+ Female</t>
  </si>
  <si>
    <t>Age 60+ Male</t>
  </si>
  <si>
    <t>All: LAG 1</t>
  </si>
  <si>
    <t>All: LAG2</t>
  </si>
  <si>
    <t>All: LAG 3</t>
  </si>
  <si>
    <t>All: LAG 4</t>
  </si>
  <si>
    <t>All: LAG 5</t>
  </si>
  <si>
    <t>All: LAG 6</t>
  </si>
  <si>
    <t>All: LAG 7</t>
  </si>
  <si>
    <t>All: LAG 8</t>
  </si>
  <si>
    <t>All: LAG 9</t>
  </si>
  <si>
    <t>All: LAG 10</t>
  </si>
  <si>
    <t>All: LAG 11</t>
  </si>
  <si>
    <t>All: LAG 12</t>
  </si>
  <si>
    <t>All: LAG 13</t>
  </si>
  <si>
    <t>All: LAG 14</t>
  </si>
  <si>
    <t>AQHIX</t>
  </si>
  <si>
    <t>NO2</t>
  </si>
  <si>
    <t>O3H8</t>
  </si>
  <si>
    <t>SO2</t>
  </si>
  <si>
    <t>All: LAG 2</t>
  </si>
  <si>
    <t>RR</t>
  </si>
  <si>
    <t>Low95$CI</t>
  </si>
  <si>
    <t>Upper95%CI</t>
  </si>
  <si>
    <t>IQR=1</t>
  </si>
  <si>
    <t>Low95%CI</t>
  </si>
  <si>
    <t>IQR=1.5</t>
  </si>
  <si>
    <t>IQR=0.1</t>
  </si>
  <si>
    <t>IQR=8.8</t>
  </si>
  <si>
    <t>IQR=12.8</t>
  </si>
  <si>
    <t>IQR=19</t>
  </si>
  <si>
    <t>IQR=6.5</t>
  </si>
  <si>
    <t>IQR=1.2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</si>
</sst>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5"/>
  <sheetViews>
    <sheetView tabSelected="1" topLeftCell="A375" workbookViewId="0">
      <selection activeCell="Q276" sqref="Q276:R545"/>
    </sheetView>
  </sheetViews>
  <sheetFormatPr defaultRowHeight="14.4" x14ac:dyDescent="0.3"/>
  <cols>
    <col min="6" max="6" width="8.88671875" style="1"/>
    <col min="11" max="11" width="8.88671875" style="1"/>
    <col min="16" max="16" width="8.88671875" style="1"/>
    <col min="21" max="21" width="8.88671875" style="1"/>
  </cols>
  <sheetData>
    <row r="1" spans="1:21" x14ac:dyDescent="0.3">
      <c r="A1" t="s">
        <v>0</v>
      </c>
      <c r="B1" t="s">
        <v>1</v>
      </c>
      <c r="C1" t="s">
        <v>2</v>
      </c>
      <c r="D1" t="s">
        <v>45</v>
      </c>
      <c r="E1" t="s">
        <v>46</v>
      </c>
      <c r="F1" s="1" t="s">
        <v>47</v>
      </c>
      <c r="G1" t="s">
        <v>1</v>
      </c>
      <c r="H1" t="s">
        <v>2</v>
      </c>
      <c r="I1" t="s">
        <v>45</v>
      </c>
      <c r="J1" t="s">
        <v>46</v>
      </c>
      <c r="K1" s="1" t="s">
        <v>47</v>
      </c>
      <c r="L1" t="s">
        <v>1</v>
      </c>
      <c r="M1" t="s">
        <v>2</v>
      </c>
      <c r="N1" t="s">
        <v>45</v>
      </c>
      <c r="O1" t="s">
        <v>46</v>
      </c>
      <c r="P1" s="1" t="s">
        <v>47</v>
      </c>
      <c r="Q1" t="s">
        <v>1</v>
      </c>
      <c r="R1" t="s">
        <v>2</v>
      </c>
      <c r="S1" t="s">
        <v>45</v>
      </c>
      <c r="T1" t="s">
        <v>46</v>
      </c>
      <c r="U1" s="1" t="s">
        <v>47</v>
      </c>
    </row>
    <row r="2" spans="1:21" x14ac:dyDescent="0.3">
      <c r="A2" t="s">
        <v>3</v>
      </c>
      <c r="B2" t="s">
        <v>4</v>
      </c>
      <c r="D2" t="s">
        <v>48</v>
      </c>
      <c r="G2" t="s">
        <v>5</v>
      </c>
      <c r="I2" t="s">
        <v>51</v>
      </c>
      <c r="L2" t="s">
        <v>6</v>
      </c>
      <c r="N2" t="s">
        <v>53</v>
      </c>
      <c r="Q2" t="s">
        <v>7</v>
      </c>
      <c r="S2" t="s">
        <v>55</v>
      </c>
    </row>
    <row r="3" spans="1:21" x14ac:dyDescent="0.3">
      <c r="A3" t="s">
        <v>8</v>
      </c>
      <c r="B3">
        <v>-4.4210366000000001E-2</v>
      </c>
      <c r="C3">
        <v>1.18880861E-2</v>
      </c>
      <c r="D3">
        <f>EXP(B3)</f>
        <v>0.95675266806979453</v>
      </c>
      <c r="E3">
        <f>EXP((B3-1.96*C3))</f>
        <v>0.93471742487496112</v>
      </c>
      <c r="F3" s="1">
        <f>EXP((B3+1.96*C3))</f>
        <v>0.97930737514722366</v>
      </c>
      <c r="G3">
        <v>-0.20296405000000001</v>
      </c>
      <c r="H3">
        <v>8.6250880000000002E-2</v>
      </c>
      <c r="I3">
        <f>EXP(G3*0.1)</f>
        <v>0.97990818057286999</v>
      </c>
      <c r="J3">
        <f>EXP((G3-1.96*H3)*0.1)</f>
        <v>0.96348189951959584</v>
      </c>
      <c r="K3" s="1">
        <f>EXP((G3+1.96*H3)*0.1)</f>
        <v>0.99661451121438827</v>
      </c>
      <c r="L3">
        <v>4.8321880000000003E-3</v>
      </c>
      <c r="M3">
        <v>1.6091199999999999E-3</v>
      </c>
      <c r="N3">
        <f>EXP(L3*12.8)</f>
        <v>1.0638048967613061</v>
      </c>
      <c r="O3">
        <f>EXP((L3-1.96*M3)*12.8)</f>
        <v>1.0217148119219019</v>
      </c>
      <c r="P3" s="1">
        <f>EXP((L3+1.96*M3)*12.8)</f>
        <v>1.1076289050215282</v>
      </c>
      <c r="Q3">
        <v>-1.6090410000000001E-3</v>
      </c>
      <c r="R3">
        <v>1.4882319999999999E-3</v>
      </c>
      <c r="S3">
        <f>EXP(Q3*6.5)</f>
        <v>0.98959573622244423</v>
      </c>
      <c r="T3">
        <f>EXP((Q3-1.96*R3)*6.5)</f>
        <v>0.97100967947224348</v>
      </c>
      <c r="U3" s="1">
        <f>EXP((Q3+1.96*R3)*6.5)</f>
        <v>1.0085375479283623</v>
      </c>
    </row>
    <row r="4" spans="1:21" x14ac:dyDescent="0.3">
      <c r="A4" t="s">
        <v>9</v>
      </c>
      <c r="B4">
        <v>-4.4512118000000003E-2</v>
      </c>
      <c r="C4">
        <v>1.4953467999999999E-2</v>
      </c>
      <c r="D4">
        <f t="shared" ref="D4:D67" si="0">EXP(B4)</f>
        <v>0.95646400959252587</v>
      </c>
      <c r="E4">
        <f t="shared" ref="E4:E67" si="1">EXP((B4-1.96*C4))</f>
        <v>0.92883801964431112</v>
      </c>
      <c r="F4" s="1">
        <f t="shared" ref="F4:F67" si="2">EXP((B4+1.96*C4))</f>
        <v>0.98491166629476856</v>
      </c>
      <c r="G4">
        <v>-0.10218720000000001</v>
      </c>
      <c r="H4">
        <v>0.1081559</v>
      </c>
      <c r="I4">
        <f t="shared" ref="I4:I67" si="3">EXP(G4*0.1)</f>
        <v>0.98983331372902306</v>
      </c>
      <c r="J4">
        <f t="shared" ref="J4:J67" si="4">EXP((G4-1.96*H4)*0.1)</f>
        <v>0.969071118189613</v>
      </c>
      <c r="K4" s="1">
        <f t="shared" ref="K4:K67" si="5">EXP((G4+1.96*H4)*0.1)</f>
        <v>1.011040336026269</v>
      </c>
      <c r="L4">
        <v>5.5695600000000003E-3</v>
      </c>
      <c r="M4">
        <v>2.019828E-3</v>
      </c>
      <c r="N4">
        <f t="shared" ref="N4:N67" si="6">EXP(L4*12.8)</f>
        <v>1.0738930047648672</v>
      </c>
      <c r="O4">
        <f t="shared" ref="O4:O67" si="7">EXP((L4-1.96*M4)*12.8)</f>
        <v>1.0208309200180599</v>
      </c>
      <c r="P4" s="1">
        <f t="shared" ref="P4:P67" si="8">EXP((L4+1.96*M4)*12.8)</f>
        <v>1.1297132199546935</v>
      </c>
      <c r="Q4">
        <v>-8.017934E-4</v>
      </c>
      <c r="R4">
        <v>1.8573202E-3</v>
      </c>
      <c r="S4">
        <f t="shared" ref="S4:S67" si="9">EXP(Q4*6.5)</f>
        <v>0.99480190002294688</v>
      </c>
      <c r="T4">
        <f t="shared" ref="T4:T67" si="10">EXP((Q4-1.96*R4)*6.5)</f>
        <v>0.97153895182657446</v>
      </c>
      <c r="U4" s="1">
        <f t="shared" ref="U4:U67" si="11">EXP((Q4+1.96*R4)*6.5)</f>
        <v>1.0186218662964326</v>
      </c>
    </row>
    <row r="5" spans="1:21" x14ac:dyDescent="0.3">
      <c r="A5" t="s">
        <v>10</v>
      </c>
      <c r="B5">
        <v>-4.3879100999999997E-2</v>
      </c>
      <c r="C5">
        <v>1.4834847E-2</v>
      </c>
      <c r="D5">
        <f t="shared" si="0"/>
        <v>0.9570696592435245</v>
      </c>
      <c r="E5">
        <f t="shared" si="1"/>
        <v>0.9296422901061886</v>
      </c>
      <c r="F5" s="1">
        <f t="shared" si="2"/>
        <v>0.98530622196617978</v>
      </c>
      <c r="G5">
        <v>-0.30136343500000001</v>
      </c>
      <c r="H5">
        <v>0.10728058</v>
      </c>
      <c r="I5">
        <f t="shared" si="3"/>
        <v>0.97031322862756775</v>
      </c>
      <c r="J5">
        <f t="shared" si="4"/>
        <v>0.95012346736973652</v>
      </c>
      <c r="K5" s="1">
        <f t="shared" si="5"/>
        <v>0.99093201461076086</v>
      </c>
      <c r="L5">
        <v>4.144422E-3</v>
      </c>
      <c r="M5">
        <v>2.0070439999999999E-3</v>
      </c>
      <c r="N5">
        <f t="shared" si="6"/>
        <v>1.0544808933325587</v>
      </c>
      <c r="O5">
        <f t="shared" si="7"/>
        <v>1.0026995188848595</v>
      </c>
      <c r="P5" s="1">
        <f t="shared" si="8"/>
        <v>1.1089363597581563</v>
      </c>
      <c r="Q5">
        <v>-2.4110949999999998E-3</v>
      </c>
      <c r="R5">
        <v>1.8568250000000001E-3</v>
      </c>
      <c r="S5">
        <f t="shared" si="9"/>
        <v>0.98445005108734063</v>
      </c>
      <c r="T5">
        <f t="shared" si="10"/>
        <v>0.96143524126500635</v>
      </c>
      <c r="U5" s="1">
        <f t="shared" si="11"/>
        <v>1.008015788781282</v>
      </c>
    </row>
    <row r="6" spans="1:21" x14ac:dyDescent="0.3">
      <c r="A6" t="s">
        <v>11</v>
      </c>
      <c r="B6">
        <v>-5.2956179999999999E-2</v>
      </c>
      <c r="C6">
        <v>1.2332620000000001E-2</v>
      </c>
      <c r="D6">
        <f t="shared" si="0"/>
        <v>0.9484215714049945</v>
      </c>
      <c r="E6">
        <f t="shared" si="1"/>
        <v>0.92577124064094674</v>
      </c>
      <c r="F6" s="1">
        <f t="shared" si="2"/>
        <v>0.97162607523167221</v>
      </c>
      <c r="G6">
        <v>-0.30788840000000001</v>
      </c>
      <c r="H6">
        <v>0.1242756</v>
      </c>
      <c r="I6">
        <f t="shared" si="3"/>
        <v>0.96968030915331094</v>
      </c>
      <c r="J6">
        <f t="shared" si="4"/>
        <v>0.94634615962221591</v>
      </c>
      <c r="K6" s="1">
        <f t="shared" si="5"/>
        <v>0.99358981108458577</v>
      </c>
      <c r="L6">
        <v>4.0392279999999997E-3</v>
      </c>
      <c r="M6">
        <v>1.5510319999999999E-3</v>
      </c>
      <c r="N6">
        <f t="shared" si="6"/>
        <v>1.0530620079919741</v>
      </c>
      <c r="O6">
        <f t="shared" si="7"/>
        <v>1.0128719672392732</v>
      </c>
      <c r="P6" s="1">
        <f t="shared" si="8"/>
        <v>1.0948467610360089</v>
      </c>
      <c r="Q6">
        <v>-4.0057180000000001E-3</v>
      </c>
      <c r="R6">
        <v>1.7240479999999999E-3</v>
      </c>
      <c r="S6">
        <f t="shared" si="9"/>
        <v>0.97429887716943187</v>
      </c>
      <c r="T6">
        <f t="shared" si="10"/>
        <v>0.95313232066323872</v>
      </c>
      <c r="U6" s="1">
        <f t="shared" si="11"/>
        <v>0.99593548710327306</v>
      </c>
    </row>
    <row r="7" spans="1:21" x14ac:dyDescent="0.3">
      <c r="A7" t="s">
        <v>12</v>
      </c>
      <c r="B7">
        <v>-4.8326292999999999E-2</v>
      </c>
      <c r="C7">
        <v>1.5494445000000001E-2</v>
      </c>
      <c r="D7">
        <f t="shared" si="0"/>
        <v>0.95282283692790526</v>
      </c>
      <c r="E7">
        <f t="shared" si="1"/>
        <v>0.92432142507070214</v>
      </c>
      <c r="F7" s="1">
        <f t="shared" si="2"/>
        <v>0.98220308860837857</v>
      </c>
      <c r="G7">
        <v>-7.4921160000000001E-2</v>
      </c>
      <c r="H7">
        <v>0.15543409</v>
      </c>
      <c r="I7">
        <f t="shared" si="3"/>
        <v>0.99253587994116921</v>
      </c>
      <c r="J7">
        <f t="shared" si="4"/>
        <v>0.96275414815895011</v>
      </c>
      <c r="K7" s="1">
        <f t="shared" si="5"/>
        <v>1.0232388765651386</v>
      </c>
      <c r="L7">
        <v>4.8981240000000002E-3</v>
      </c>
      <c r="M7">
        <v>1.9265479999999999E-3</v>
      </c>
      <c r="N7">
        <f t="shared" si="6"/>
        <v>1.0647031066517529</v>
      </c>
      <c r="O7">
        <f t="shared" si="7"/>
        <v>1.0144663908740321</v>
      </c>
      <c r="P7" s="1">
        <f t="shared" si="8"/>
        <v>1.1174275614367337</v>
      </c>
      <c r="Q7">
        <v>-2.037091E-3</v>
      </c>
      <c r="R7">
        <v>2.139237E-3</v>
      </c>
      <c r="S7">
        <f t="shared" si="9"/>
        <v>0.98684618611043173</v>
      </c>
      <c r="T7">
        <f t="shared" si="10"/>
        <v>0.96031399403358253</v>
      </c>
      <c r="U7" s="1">
        <f t="shared" si="11"/>
        <v>1.0141114271908114</v>
      </c>
    </row>
    <row r="8" spans="1:21" x14ac:dyDescent="0.3">
      <c r="A8" t="s">
        <v>13</v>
      </c>
      <c r="B8">
        <v>-5.7343096099999998E-2</v>
      </c>
      <c r="C8">
        <v>1.5738023300000001E-2</v>
      </c>
      <c r="D8">
        <f t="shared" si="0"/>
        <v>0.944270038415297</v>
      </c>
      <c r="E8">
        <f t="shared" si="1"/>
        <v>0.9155872449895146</v>
      </c>
      <c r="F8" s="1">
        <f t="shared" si="2"/>
        <v>0.97385138371935021</v>
      </c>
      <c r="G8">
        <v>-0.52967856849999995</v>
      </c>
      <c r="H8">
        <v>0.15770711670000001</v>
      </c>
      <c r="I8">
        <f t="shared" si="3"/>
        <v>0.94841049689322632</v>
      </c>
      <c r="J8">
        <f t="shared" si="4"/>
        <v>0.91954301817204542</v>
      </c>
      <c r="K8" s="1">
        <f t="shared" si="5"/>
        <v>0.97818422068532773</v>
      </c>
      <c r="L8">
        <v>3.263162E-3</v>
      </c>
      <c r="M8">
        <v>1.9865429999999999E-3</v>
      </c>
      <c r="N8">
        <f t="shared" si="6"/>
        <v>1.042653049096266</v>
      </c>
      <c r="O8">
        <f t="shared" si="7"/>
        <v>0.99196255718381121</v>
      </c>
      <c r="P8" s="1">
        <f t="shared" si="8"/>
        <v>1.0959338867346942</v>
      </c>
      <c r="Q8">
        <v>-5.9208949999999998E-3</v>
      </c>
      <c r="R8">
        <v>2.2061189999999999E-3</v>
      </c>
      <c r="S8">
        <f t="shared" si="9"/>
        <v>0.96224535168774372</v>
      </c>
      <c r="T8">
        <f t="shared" si="10"/>
        <v>0.93557705067971941</v>
      </c>
      <c r="U8" s="1">
        <f t="shared" si="11"/>
        <v>0.98967382341408339</v>
      </c>
    </row>
    <row r="9" spans="1:21" x14ac:dyDescent="0.3">
      <c r="A9" t="s">
        <v>14</v>
      </c>
      <c r="B9">
        <v>-3.3948079999999999E-2</v>
      </c>
      <c r="C9">
        <v>1.1609102E-2</v>
      </c>
      <c r="D9">
        <f t="shared" si="0"/>
        <v>0.96662169033283685</v>
      </c>
      <c r="E9">
        <f t="shared" si="1"/>
        <v>0.94487567601086808</v>
      </c>
      <c r="F9" s="1">
        <f t="shared" si="2"/>
        <v>0.9888681822847174</v>
      </c>
      <c r="G9">
        <v>-0.17095473</v>
      </c>
      <c r="H9">
        <v>6.7704449999999999E-2</v>
      </c>
      <c r="I9">
        <f t="shared" si="3"/>
        <v>0.98304982543848729</v>
      </c>
      <c r="J9">
        <f t="shared" si="4"/>
        <v>0.97009085667102257</v>
      </c>
      <c r="K9" s="1">
        <f t="shared" si="5"/>
        <v>0.9961819067246005</v>
      </c>
      <c r="L9">
        <v>5.8772460999999996E-3</v>
      </c>
      <c r="M9">
        <v>1.7373797000000001E-3</v>
      </c>
      <c r="N9">
        <f t="shared" si="6"/>
        <v>1.0781307451735336</v>
      </c>
      <c r="O9">
        <f t="shared" si="7"/>
        <v>1.0321472780505745</v>
      </c>
      <c r="P9" s="1">
        <f t="shared" si="8"/>
        <v>1.1261628339356853</v>
      </c>
      <c r="Q9">
        <v>-2.559301E-4</v>
      </c>
      <c r="R9">
        <v>1.3554799E-3</v>
      </c>
      <c r="S9">
        <f t="shared" si="9"/>
        <v>0.9983378372751055</v>
      </c>
      <c r="T9">
        <f t="shared" si="10"/>
        <v>0.98124573187549791</v>
      </c>
      <c r="U9" s="1">
        <f t="shared" si="11"/>
        <v>1.0157276663309811</v>
      </c>
    </row>
    <row r="10" spans="1:21" x14ac:dyDescent="0.3">
      <c r="A10" t="s">
        <v>15</v>
      </c>
      <c r="B10">
        <v>-3.5814810000000002E-2</v>
      </c>
      <c r="C10">
        <v>1.464207E-2</v>
      </c>
      <c r="D10">
        <f t="shared" si="0"/>
        <v>0.96481895176142585</v>
      </c>
      <c r="E10">
        <f t="shared" si="1"/>
        <v>0.93752367586542618</v>
      </c>
      <c r="F10" s="1">
        <f t="shared" si="2"/>
        <v>0.9929089084803403</v>
      </c>
      <c r="G10">
        <v>-0.10853517999999999</v>
      </c>
      <c r="H10">
        <v>8.5862659999999993E-2</v>
      </c>
      <c r="I10">
        <f t="shared" si="3"/>
        <v>0.98920516891476384</v>
      </c>
      <c r="J10">
        <f t="shared" si="4"/>
        <v>0.97269705247712224</v>
      </c>
      <c r="K10" s="1">
        <f t="shared" si="5"/>
        <v>1.0059934526538534</v>
      </c>
      <c r="L10">
        <v>6.5302959999999997E-3</v>
      </c>
      <c r="M10">
        <v>2.2082989999999999E-3</v>
      </c>
      <c r="N10">
        <f t="shared" si="6"/>
        <v>1.0871806533885624</v>
      </c>
      <c r="O10">
        <f t="shared" si="7"/>
        <v>1.0285869668249907</v>
      </c>
      <c r="P10" s="1">
        <f t="shared" si="8"/>
        <v>1.1491121424091371</v>
      </c>
      <c r="Q10">
        <v>-2.0023580000000001E-5</v>
      </c>
      <c r="R10">
        <v>1.705638E-3</v>
      </c>
      <c r="S10">
        <f t="shared" si="9"/>
        <v>0.99986985519956939</v>
      </c>
      <c r="T10">
        <f t="shared" si="10"/>
        <v>0.97837721647891873</v>
      </c>
      <c r="U10" s="1">
        <f t="shared" si="11"/>
        <v>1.0218346364756639</v>
      </c>
    </row>
    <row r="11" spans="1:21" x14ac:dyDescent="0.3">
      <c r="A11" t="s">
        <v>16</v>
      </c>
      <c r="B11">
        <v>-3.2225770000000001E-2</v>
      </c>
      <c r="C11">
        <v>1.4201449999999999E-2</v>
      </c>
      <c r="D11">
        <f t="shared" si="0"/>
        <v>0.96828794702970777</v>
      </c>
      <c r="E11">
        <f t="shared" si="1"/>
        <v>0.94170745308223824</v>
      </c>
      <c r="F11" s="1">
        <f t="shared" si="2"/>
        <v>0.99561869803012837</v>
      </c>
      <c r="G11">
        <v>-0.23267373</v>
      </c>
      <c r="H11">
        <v>8.2144549999999997E-2</v>
      </c>
      <c r="I11">
        <f t="shared" si="3"/>
        <v>0.97700122509951726</v>
      </c>
      <c r="J11">
        <f t="shared" si="4"/>
        <v>0.96139713380386926</v>
      </c>
      <c r="K11" s="1">
        <f t="shared" si="5"/>
        <v>0.99285858079194944</v>
      </c>
      <c r="L11">
        <v>5.2762870000000002E-3</v>
      </c>
      <c r="M11">
        <v>2.1113450000000001E-3</v>
      </c>
      <c r="N11">
        <f t="shared" si="6"/>
        <v>1.0698692808704773</v>
      </c>
      <c r="O11">
        <f t="shared" si="7"/>
        <v>1.0146736667834773</v>
      </c>
      <c r="P11" s="1">
        <f t="shared" si="8"/>
        <v>1.1280673931144449</v>
      </c>
      <c r="Q11">
        <v>-5.1215440000000004E-4</v>
      </c>
      <c r="R11">
        <v>1.6552735E-3</v>
      </c>
      <c r="S11">
        <f t="shared" si="9"/>
        <v>0.99667653138878165</v>
      </c>
      <c r="T11">
        <f t="shared" si="10"/>
        <v>0.97587850003239918</v>
      </c>
      <c r="U11" s="1">
        <f t="shared" si="11"/>
        <v>1.0179178127074153</v>
      </c>
    </row>
    <row r="12" spans="1:21" x14ac:dyDescent="0.3">
      <c r="A12" t="s">
        <v>17</v>
      </c>
      <c r="B12">
        <v>-4.004688E-2</v>
      </c>
      <c r="C12">
        <v>2.01104E-2</v>
      </c>
      <c r="D12">
        <f t="shared" si="0"/>
        <v>0.96074439839917924</v>
      </c>
      <c r="E12">
        <f t="shared" si="1"/>
        <v>0.92361194915395539</v>
      </c>
      <c r="F12" s="1">
        <f t="shared" si="2"/>
        <v>0.99936970272083658</v>
      </c>
      <c r="G12">
        <v>-0.25649934000000002</v>
      </c>
      <c r="H12">
        <v>0.14346088000000001</v>
      </c>
      <c r="I12">
        <f t="shared" si="3"/>
        <v>0.97467623090372879</v>
      </c>
      <c r="J12">
        <f t="shared" si="4"/>
        <v>0.94765168371951713</v>
      </c>
      <c r="K12" s="1">
        <f t="shared" si="5"/>
        <v>1.0024714474837306</v>
      </c>
      <c r="L12">
        <v>8.7918900000000001E-3</v>
      </c>
      <c r="M12">
        <v>2.6882289999999999E-3</v>
      </c>
      <c r="N12">
        <f t="shared" si="6"/>
        <v>1.1191127591088261</v>
      </c>
      <c r="O12">
        <f t="shared" si="7"/>
        <v>1.0461260895157976</v>
      </c>
      <c r="P12" s="1">
        <f t="shared" si="8"/>
        <v>1.1971916006605403</v>
      </c>
      <c r="Q12">
        <v>1.058989E-4</v>
      </c>
      <c r="R12">
        <v>2.4977809000000001E-3</v>
      </c>
      <c r="S12">
        <f t="shared" si="9"/>
        <v>1.0006885798123069</v>
      </c>
      <c r="T12">
        <f t="shared" si="10"/>
        <v>0.96934626740958174</v>
      </c>
      <c r="U12" s="1">
        <f t="shared" si="11"/>
        <v>1.0330442974137493</v>
      </c>
    </row>
    <row r="13" spans="1:21" x14ac:dyDescent="0.3">
      <c r="A13" t="s">
        <v>18</v>
      </c>
      <c r="B13">
        <v>-2.5099719999999999E-2</v>
      </c>
      <c r="C13">
        <v>2.6074819999999999E-2</v>
      </c>
      <c r="D13">
        <f t="shared" si="0"/>
        <v>0.97521265897302312</v>
      </c>
      <c r="E13">
        <f t="shared" si="1"/>
        <v>0.92662496182791854</v>
      </c>
      <c r="F13" s="1">
        <f t="shared" si="2"/>
        <v>1.0263480581670854</v>
      </c>
      <c r="G13">
        <v>-0.26838770000000001</v>
      </c>
      <c r="H13">
        <v>0.1851167</v>
      </c>
      <c r="I13">
        <f t="shared" si="3"/>
        <v>0.97351818920930544</v>
      </c>
      <c r="J13">
        <f t="shared" si="4"/>
        <v>0.93882926454689819</v>
      </c>
      <c r="K13" s="1">
        <f t="shared" si="5"/>
        <v>1.0094888394630159</v>
      </c>
      <c r="L13">
        <v>1.27500266E-2</v>
      </c>
      <c r="M13">
        <v>3.4681113E-3</v>
      </c>
      <c r="N13">
        <f t="shared" si="6"/>
        <v>1.1772725214063879</v>
      </c>
      <c r="O13">
        <f t="shared" si="7"/>
        <v>1.0791701478783893</v>
      </c>
      <c r="P13" s="1">
        <f t="shared" si="8"/>
        <v>1.2842929285834337</v>
      </c>
      <c r="Q13">
        <v>1.7855029999999999E-3</v>
      </c>
      <c r="R13">
        <v>3.2247450000000002E-3</v>
      </c>
      <c r="S13">
        <f t="shared" si="9"/>
        <v>1.0116733777382352</v>
      </c>
      <c r="T13">
        <f t="shared" si="10"/>
        <v>0.97095274150304967</v>
      </c>
      <c r="U13" s="1">
        <f t="shared" si="11"/>
        <v>1.0541017904124999</v>
      </c>
    </row>
    <row r="14" spans="1:21" x14ac:dyDescent="0.3">
      <c r="A14" t="s">
        <v>19</v>
      </c>
      <c r="B14">
        <v>-5.2702619999999999E-2</v>
      </c>
      <c r="C14">
        <v>2.4396660000000001E-2</v>
      </c>
      <c r="D14">
        <f t="shared" si="0"/>
        <v>0.94866208366949623</v>
      </c>
      <c r="E14">
        <f t="shared" si="1"/>
        <v>0.90436695832998737</v>
      </c>
      <c r="F14" s="1">
        <f t="shared" si="2"/>
        <v>0.99512674661845735</v>
      </c>
      <c r="G14">
        <v>-0.25337520000000002</v>
      </c>
      <c r="H14">
        <v>0.17495089999999999</v>
      </c>
      <c r="I14">
        <f t="shared" si="3"/>
        <v>0.97498078097410612</v>
      </c>
      <c r="J14">
        <f t="shared" si="4"/>
        <v>0.94211503276450692</v>
      </c>
      <c r="K14" s="1">
        <f t="shared" si="5"/>
        <v>1.0089930530876996</v>
      </c>
      <c r="L14">
        <v>5.5873829999999996E-3</v>
      </c>
      <c r="M14">
        <v>3.2944440000000001E-3</v>
      </c>
      <c r="N14">
        <f t="shared" si="6"/>
        <v>1.0741380246488428</v>
      </c>
      <c r="O14">
        <f t="shared" si="7"/>
        <v>0.98892922839414799</v>
      </c>
      <c r="P14" s="1">
        <f t="shared" si="8"/>
        <v>1.1666886394591118</v>
      </c>
      <c r="Q14">
        <v>-1.3393560000000001E-3</v>
      </c>
      <c r="R14">
        <v>3.0374759999999999E-3</v>
      </c>
      <c r="S14">
        <f t="shared" si="9"/>
        <v>0.99133197186695332</v>
      </c>
      <c r="T14">
        <f t="shared" si="10"/>
        <v>0.95370273155070051</v>
      </c>
      <c r="U14" s="1">
        <f t="shared" si="11"/>
        <v>1.0304459093324698</v>
      </c>
    </row>
    <row r="15" spans="1:21" x14ac:dyDescent="0.3">
      <c r="A15" t="s">
        <v>20</v>
      </c>
      <c r="B15">
        <v>-4.4518946300000001E-2</v>
      </c>
      <c r="C15">
        <v>1.3314077699999999E-2</v>
      </c>
      <c r="D15">
        <f t="shared" si="0"/>
        <v>0.956457478591627</v>
      </c>
      <c r="E15">
        <f t="shared" si="1"/>
        <v>0.93182100394745737</v>
      </c>
      <c r="F15" s="1">
        <f t="shared" si="2"/>
        <v>0.98174531855201241</v>
      </c>
      <c r="G15">
        <v>-0.17141196</v>
      </c>
      <c r="H15">
        <v>9.6942840000000002E-2</v>
      </c>
      <c r="I15">
        <f t="shared" si="3"/>
        <v>0.98300487847888152</v>
      </c>
      <c r="J15">
        <f t="shared" si="4"/>
        <v>0.96450333138523603</v>
      </c>
      <c r="K15" s="1">
        <f t="shared" si="5"/>
        <v>1.0018613307695539</v>
      </c>
      <c r="L15">
        <v>1.835333E-3</v>
      </c>
      <c r="M15">
        <v>1.8126469999999999E-3</v>
      </c>
      <c r="N15">
        <f t="shared" si="6"/>
        <v>1.0237703791902963</v>
      </c>
      <c r="O15">
        <f t="shared" si="7"/>
        <v>0.97825644899313757</v>
      </c>
      <c r="P15" s="1">
        <f t="shared" si="8"/>
        <v>1.0714018705281192</v>
      </c>
      <c r="Q15">
        <v>-2.7909720000000001E-3</v>
      </c>
      <c r="R15">
        <v>1.6662479999999999E-3</v>
      </c>
      <c r="S15">
        <f t="shared" si="9"/>
        <v>0.9820222451323275</v>
      </c>
      <c r="T15">
        <f t="shared" si="10"/>
        <v>0.96139558334073394</v>
      </c>
      <c r="U15" s="1">
        <f t="shared" si="11"/>
        <v>1.0030914502266335</v>
      </c>
    </row>
    <row r="16" spans="1:21" x14ac:dyDescent="0.3">
      <c r="A16" t="s">
        <v>21</v>
      </c>
      <c r="B16">
        <v>-5.6631180000000003E-2</v>
      </c>
      <c r="C16">
        <v>1.8380077000000002E-2</v>
      </c>
      <c r="D16">
        <f t="shared" si="0"/>
        <v>0.94494251880479807</v>
      </c>
      <c r="E16">
        <f t="shared" si="1"/>
        <v>0.91150688544543279</v>
      </c>
      <c r="F16" s="1">
        <f t="shared" si="2"/>
        <v>0.97960462844864649</v>
      </c>
      <c r="G16">
        <v>-3.8125140000000002E-2</v>
      </c>
      <c r="H16">
        <v>0.13333373000000001</v>
      </c>
      <c r="I16">
        <f t="shared" si="3"/>
        <v>0.99619474440431421</v>
      </c>
      <c r="J16">
        <f t="shared" si="4"/>
        <v>0.97049801173196315</v>
      </c>
      <c r="K16" s="1">
        <f t="shared" si="5"/>
        <v>1.0225718721542973</v>
      </c>
      <c r="L16">
        <v>6.4940210000000002E-4</v>
      </c>
      <c r="M16">
        <v>2.4986365E-3</v>
      </c>
      <c r="N16">
        <f t="shared" si="6"/>
        <v>1.0083469903583346</v>
      </c>
      <c r="O16">
        <f t="shared" si="7"/>
        <v>0.94707835817700314</v>
      </c>
      <c r="P16" s="1">
        <f t="shared" si="8"/>
        <v>1.0735792283563981</v>
      </c>
      <c r="Q16">
        <v>-3.2792070000000001E-3</v>
      </c>
      <c r="R16">
        <v>2.289995E-3</v>
      </c>
      <c r="S16">
        <f t="shared" si="9"/>
        <v>0.97891071041371347</v>
      </c>
      <c r="T16">
        <f t="shared" si="10"/>
        <v>0.95076402402128946</v>
      </c>
      <c r="U16" s="1">
        <f t="shared" si="11"/>
        <v>1.0078906592507162</v>
      </c>
    </row>
    <row r="17" spans="1:21" x14ac:dyDescent="0.3">
      <c r="A17" t="s">
        <v>22</v>
      </c>
      <c r="B17">
        <v>-3.2038339999999998E-2</v>
      </c>
      <c r="C17">
        <v>1.7688019999999999E-2</v>
      </c>
      <c r="D17">
        <f t="shared" si="0"/>
        <v>0.96846945024866238</v>
      </c>
      <c r="E17">
        <f t="shared" si="1"/>
        <v>0.93546938539155577</v>
      </c>
      <c r="F17" s="1">
        <f t="shared" si="2"/>
        <v>1.0026336411558348</v>
      </c>
      <c r="G17">
        <v>-0.30925609999999998</v>
      </c>
      <c r="H17">
        <v>0.12825110000000001</v>
      </c>
      <c r="I17">
        <f t="shared" si="3"/>
        <v>0.96954769504645055</v>
      </c>
      <c r="J17">
        <f t="shared" si="4"/>
        <v>0.94547973369286931</v>
      </c>
      <c r="K17" s="1">
        <f t="shared" si="5"/>
        <v>0.99422832607773581</v>
      </c>
      <c r="L17">
        <v>3.1019429999999998E-3</v>
      </c>
      <c r="M17">
        <v>2.3924630000000001E-3</v>
      </c>
      <c r="N17">
        <f t="shared" si="6"/>
        <v>1.0405036454485461</v>
      </c>
      <c r="O17">
        <f t="shared" si="7"/>
        <v>0.97988776308164482</v>
      </c>
      <c r="P17" s="1">
        <f t="shared" si="8"/>
        <v>1.1048692278663621</v>
      </c>
      <c r="Q17">
        <v>-2.28452E-3</v>
      </c>
      <c r="R17">
        <v>2.2098119999999998E-3</v>
      </c>
      <c r="S17">
        <f t="shared" si="9"/>
        <v>0.98526032833828081</v>
      </c>
      <c r="T17">
        <f t="shared" si="10"/>
        <v>0.95790910556603881</v>
      </c>
      <c r="U17" s="1">
        <f t="shared" si="11"/>
        <v>1.0133925118329858</v>
      </c>
    </row>
    <row r="18" spans="1:21" x14ac:dyDescent="0.3">
      <c r="A18" t="s">
        <v>23</v>
      </c>
      <c r="B18">
        <v>-5.3458270000000002E-2</v>
      </c>
      <c r="C18">
        <v>3.0191490000000001E-2</v>
      </c>
      <c r="D18">
        <f t="shared" si="0"/>
        <v>0.94794549794407101</v>
      </c>
      <c r="E18">
        <f t="shared" si="1"/>
        <v>0.89347797905486703</v>
      </c>
      <c r="F18" s="1">
        <f t="shared" si="2"/>
        <v>1.005733423920514</v>
      </c>
      <c r="G18">
        <v>-0.17993729999999999</v>
      </c>
      <c r="H18">
        <v>0.2207123</v>
      </c>
      <c r="I18">
        <f t="shared" si="3"/>
        <v>0.98216719052727941</v>
      </c>
      <c r="J18">
        <f t="shared" si="4"/>
        <v>0.94058492105298885</v>
      </c>
      <c r="K18" s="1">
        <f t="shared" si="5"/>
        <v>1.025587768373234</v>
      </c>
      <c r="L18">
        <v>7.939804E-3</v>
      </c>
      <c r="M18">
        <v>4.0884229999999999E-3</v>
      </c>
      <c r="N18">
        <f t="shared" si="6"/>
        <v>1.1069732524063107</v>
      </c>
      <c r="O18">
        <f t="shared" si="7"/>
        <v>0.99905957745071616</v>
      </c>
      <c r="P18" s="1">
        <f t="shared" si="8"/>
        <v>1.2265432504734228</v>
      </c>
      <c r="Q18">
        <v>-7.1775129999999997E-4</v>
      </c>
      <c r="R18">
        <v>3.6833846999999999E-3</v>
      </c>
      <c r="S18">
        <f t="shared" si="9"/>
        <v>0.99534548254678634</v>
      </c>
      <c r="T18">
        <f t="shared" si="10"/>
        <v>0.94971655266045663</v>
      </c>
      <c r="U18" s="1">
        <f t="shared" si="11"/>
        <v>1.0431666446699233</v>
      </c>
    </row>
    <row r="19" spans="1:21" x14ac:dyDescent="0.3">
      <c r="A19" t="s">
        <v>24</v>
      </c>
      <c r="B19">
        <v>-3.6089309999999999E-2</v>
      </c>
      <c r="C19">
        <v>3.9244349999999997E-2</v>
      </c>
      <c r="D19">
        <f t="shared" si="0"/>
        <v>0.9645541453055162</v>
      </c>
      <c r="E19">
        <f t="shared" si="1"/>
        <v>0.89314330415747067</v>
      </c>
      <c r="F19" s="1">
        <f t="shared" si="2"/>
        <v>1.0416746057383213</v>
      </c>
      <c r="G19">
        <v>7.0494379999999995E-2</v>
      </c>
      <c r="H19">
        <v>0.28778767</v>
      </c>
      <c r="I19">
        <f t="shared" si="3"/>
        <v>1.0070743437775733</v>
      </c>
      <c r="J19">
        <f t="shared" si="4"/>
        <v>0.9518413137519306</v>
      </c>
      <c r="K19" s="1">
        <f t="shared" si="5"/>
        <v>1.0655124118297632</v>
      </c>
      <c r="L19">
        <v>9.9582490000000006E-3</v>
      </c>
      <c r="M19">
        <v>5.3824830000000004E-3</v>
      </c>
      <c r="N19">
        <f t="shared" si="6"/>
        <v>1.1359457764937202</v>
      </c>
      <c r="O19">
        <f t="shared" si="7"/>
        <v>0.99245843508628862</v>
      </c>
      <c r="P19" s="1">
        <f t="shared" si="8"/>
        <v>1.3001781853178873</v>
      </c>
      <c r="Q19">
        <v>4.0628369999999997E-3</v>
      </c>
      <c r="R19">
        <v>4.70952E-3</v>
      </c>
      <c r="S19">
        <f t="shared" si="9"/>
        <v>1.0267602333042312</v>
      </c>
      <c r="T19">
        <f t="shared" si="10"/>
        <v>0.96696706379521036</v>
      </c>
      <c r="U19" s="1">
        <f t="shared" si="11"/>
        <v>1.0902507605142497</v>
      </c>
    </row>
    <row r="20" spans="1:21" x14ac:dyDescent="0.3">
      <c r="A20" t="s">
        <v>25</v>
      </c>
      <c r="B20">
        <v>-7.6214459999999998E-2</v>
      </c>
      <c r="C20">
        <v>4.5815040000000001E-2</v>
      </c>
      <c r="D20">
        <f t="shared" si="0"/>
        <v>0.92661746286777136</v>
      </c>
      <c r="E20">
        <f t="shared" si="1"/>
        <v>0.84703612187299993</v>
      </c>
      <c r="F20" s="1">
        <f t="shared" si="2"/>
        <v>1.0136756866907766</v>
      </c>
      <c r="G20">
        <v>-0.51554869999999997</v>
      </c>
      <c r="H20">
        <v>0.33231300000000003</v>
      </c>
      <c r="I20">
        <f t="shared" si="3"/>
        <v>0.94975153566569492</v>
      </c>
      <c r="J20">
        <f t="shared" si="4"/>
        <v>0.88986259305600568</v>
      </c>
      <c r="K20" s="1">
        <f t="shared" si="5"/>
        <v>1.0136710842081373</v>
      </c>
      <c r="L20">
        <v>5.597861E-3</v>
      </c>
      <c r="M20">
        <v>6.0910219999999998E-3</v>
      </c>
      <c r="N20">
        <f t="shared" si="6"/>
        <v>1.0742820959831803</v>
      </c>
      <c r="O20">
        <f t="shared" si="7"/>
        <v>0.92204713042351483</v>
      </c>
      <c r="P20" s="1">
        <f t="shared" si="8"/>
        <v>1.2516518772960357</v>
      </c>
      <c r="Q20">
        <v>-7.5496199999999999E-3</v>
      </c>
      <c r="R20">
        <v>5.6996800000000004E-3</v>
      </c>
      <c r="S20">
        <f t="shared" si="9"/>
        <v>0.95211207050562974</v>
      </c>
      <c r="T20">
        <f t="shared" si="10"/>
        <v>0.88542594745581849</v>
      </c>
      <c r="U20" s="1">
        <f t="shared" si="11"/>
        <v>1.0238206790836692</v>
      </c>
    </row>
    <row r="21" spans="1:21" x14ac:dyDescent="0.3">
      <c r="A21" t="s">
        <v>26</v>
      </c>
      <c r="B21">
        <v>-6.1533860000000003E-3</v>
      </c>
      <c r="C21">
        <v>1.1947084E-2</v>
      </c>
      <c r="D21">
        <f t="shared" si="0"/>
        <v>0.99386550730716505</v>
      </c>
      <c r="E21">
        <f t="shared" si="1"/>
        <v>0.97086323462194679</v>
      </c>
      <c r="F21" s="1">
        <f t="shared" si="2"/>
        <v>1.0174127636005958</v>
      </c>
      <c r="G21">
        <v>1.9840130000000001E-2</v>
      </c>
      <c r="H21">
        <v>8.6615300000000006E-2</v>
      </c>
      <c r="I21">
        <f t="shared" si="3"/>
        <v>1.0019859824560522</v>
      </c>
      <c r="J21">
        <f t="shared" si="4"/>
        <v>0.98511924344708135</v>
      </c>
      <c r="K21" s="1">
        <f t="shared" si="5"/>
        <v>1.0191415056773803</v>
      </c>
      <c r="L21">
        <v>2.4261310000000002E-3</v>
      </c>
      <c r="M21">
        <v>1.653839E-3</v>
      </c>
      <c r="N21">
        <f t="shared" si="6"/>
        <v>1.0315416974466296</v>
      </c>
      <c r="O21">
        <f t="shared" si="7"/>
        <v>0.98961724083457492</v>
      </c>
      <c r="P21" s="1">
        <f t="shared" si="8"/>
        <v>1.0752422549486949</v>
      </c>
      <c r="Q21">
        <v>1.6669E-3</v>
      </c>
      <c r="R21">
        <v>1.459194E-3</v>
      </c>
      <c r="S21">
        <f t="shared" si="9"/>
        <v>1.0108937595537479</v>
      </c>
      <c r="T21">
        <f t="shared" si="10"/>
        <v>0.99227471304707771</v>
      </c>
      <c r="U21" s="1">
        <f t="shared" si="11"/>
        <v>1.029862173920205</v>
      </c>
    </row>
    <row r="22" spans="1:21" x14ac:dyDescent="0.3">
      <c r="A22" t="s">
        <v>9</v>
      </c>
      <c r="B22">
        <v>-1.5328680000000001E-2</v>
      </c>
      <c r="C22">
        <v>1.4946549999999999E-2</v>
      </c>
      <c r="D22">
        <f t="shared" si="0"/>
        <v>0.98478820621601315</v>
      </c>
      <c r="E22">
        <f t="shared" si="1"/>
        <v>0.95635708289356725</v>
      </c>
      <c r="F22" s="1">
        <f t="shared" si="2"/>
        <v>1.0140645460248896</v>
      </c>
      <c r="G22">
        <v>7.7674579999999993E-2</v>
      </c>
      <c r="H22">
        <v>0.10811089</v>
      </c>
      <c r="I22">
        <f t="shared" si="3"/>
        <v>1.0077977029599952</v>
      </c>
      <c r="J22">
        <f t="shared" si="4"/>
        <v>0.9866674006405185</v>
      </c>
      <c r="K22" s="1">
        <f t="shared" si="5"/>
        <v>1.0293805282632276</v>
      </c>
      <c r="L22">
        <v>2.4743719999999999E-3</v>
      </c>
      <c r="M22">
        <v>2.0725180000000002E-3</v>
      </c>
      <c r="N22">
        <f t="shared" si="6"/>
        <v>1.0321788554628191</v>
      </c>
      <c r="O22">
        <f t="shared" si="7"/>
        <v>0.97988175772070685</v>
      </c>
      <c r="P22" s="1">
        <f t="shared" si="8"/>
        <v>1.0872670924528034</v>
      </c>
      <c r="Q22">
        <v>1.122556E-3</v>
      </c>
      <c r="R22">
        <v>1.8301599999999999E-3</v>
      </c>
      <c r="S22">
        <f t="shared" si="9"/>
        <v>1.0073232991522003</v>
      </c>
      <c r="T22">
        <f t="shared" si="10"/>
        <v>0.98410800733660631</v>
      </c>
      <c r="U22" s="1">
        <f t="shared" si="11"/>
        <v>1.0310862440404907</v>
      </c>
    </row>
    <row r="23" spans="1:21" x14ac:dyDescent="0.3">
      <c r="A23" t="s">
        <v>10</v>
      </c>
      <c r="B23">
        <v>2.8561950000000002E-3</v>
      </c>
      <c r="C23">
        <v>1.4707255000000001E-2</v>
      </c>
      <c r="D23">
        <f t="shared" si="0"/>
        <v>1.0028602778111153</v>
      </c>
      <c r="E23">
        <f t="shared" si="1"/>
        <v>0.97436429593565788</v>
      </c>
      <c r="F23" s="1">
        <f t="shared" si="2"/>
        <v>1.032189645091224</v>
      </c>
      <c r="G23">
        <v>-3.5268620000000001E-2</v>
      </c>
      <c r="H23">
        <v>0.10687381999999999</v>
      </c>
      <c r="I23">
        <f t="shared" si="3"/>
        <v>0.99647935007259669</v>
      </c>
      <c r="J23">
        <f t="shared" si="4"/>
        <v>0.97582293242855966</v>
      </c>
      <c r="K23" s="1">
        <f t="shared" si="5"/>
        <v>1.0175730269526131</v>
      </c>
      <c r="L23">
        <v>2.3659190000000002E-3</v>
      </c>
      <c r="M23">
        <v>2.0362610000000001E-3</v>
      </c>
      <c r="N23">
        <f t="shared" si="6"/>
        <v>1.0307469805203504</v>
      </c>
      <c r="O23">
        <f t="shared" si="7"/>
        <v>0.97941291537999109</v>
      </c>
      <c r="P23" s="1">
        <f t="shared" si="8"/>
        <v>1.0847716230489122</v>
      </c>
      <c r="Q23">
        <v>2.201719E-3</v>
      </c>
      <c r="R23">
        <v>1.7935920000000001E-3</v>
      </c>
      <c r="S23">
        <f t="shared" si="9"/>
        <v>1.0144140686074408</v>
      </c>
      <c r="T23">
        <f t="shared" si="10"/>
        <v>0.99149716673557509</v>
      </c>
      <c r="U23" s="1">
        <f t="shared" si="11"/>
        <v>1.0378606587215169</v>
      </c>
    </row>
    <row r="24" spans="1:21" x14ac:dyDescent="0.3">
      <c r="A24" t="s">
        <v>11</v>
      </c>
      <c r="B24">
        <v>-2.5146129999999999E-2</v>
      </c>
      <c r="C24">
        <v>1.2135379999999999E-2</v>
      </c>
      <c r="D24">
        <f t="shared" si="0"/>
        <v>0.97516740040375338</v>
      </c>
      <c r="E24">
        <f t="shared" si="1"/>
        <v>0.95224638033648468</v>
      </c>
      <c r="F24" s="1">
        <f t="shared" si="2"/>
        <v>0.9986401402483539</v>
      </c>
      <c r="G24">
        <v>-0.10946359999999999</v>
      </c>
      <c r="H24">
        <v>0.126889</v>
      </c>
      <c r="I24">
        <f t="shared" si="3"/>
        <v>0.98911333339163432</v>
      </c>
      <c r="J24">
        <f t="shared" si="4"/>
        <v>0.96481722087777899</v>
      </c>
      <c r="K24" s="1">
        <f t="shared" si="5"/>
        <v>1.0140212727577806</v>
      </c>
      <c r="L24">
        <v>1.8221929999999999E-3</v>
      </c>
      <c r="M24">
        <v>1.5804199999999999E-3</v>
      </c>
      <c r="N24">
        <f t="shared" si="6"/>
        <v>1.023598203682357</v>
      </c>
      <c r="O24">
        <f t="shared" si="7"/>
        <v>0.9838070322874447</v>
      </c>
      <c r="P24" s="1">
        <f t="shared" si="8"/>
        <v>1.0649987733322277</v>
      </c>
      <c r="Q24">
        <v>-1.4761380000000001E-3</v>
      </c>
      <c r="R24">
        <v>1.664516E-3</v>
      </c>
      <c r="S24">
        <f t="shared" si="9"/>
        <v>0.99045098715570756</v>
      </c>
      <c r="T24">
        <f t="shared" si="10"/>
        <v>0.96966868194158296</v>
      </c>
      <c r="U24" s="1">
        <f t="shared" si="11"/>
        <v>1.0116787065799191</v>
      </c>
    </row>
    <row r="25" spans="1:21" x14ac:dyDescent="0.3">
      <c r="A25" t="s">
        <v>12</v>
      </c>
      <c r="B25">
        <v>-3.3912860000000003E-2</v>
      </c>
      <c r="C25">
        <v>1.5157250000000001E-2</v>
      </c>
      <c r="D25">
        <f t="shared" si="0"/>
        <v>0.96665573534829952</v>
      </c>
      <c r="E25">
        <f t="shared" si="1"/>
        <v>0.93836050511681368</v>
      </c>
      <c r="F25" s="1">
        <f t="shared" si="2"/>
        <v>0.99580417716476477</v>
      </c>
      <c r="G25">
        <v>-8.1922140000000004E-2</v>
      </c>
      <c r="H25">
        <v>0.15809361999999999</v>
      </c>
      <c r="I25">
        <f t="shared" si="3"/>
        <v>0.99184125073932361</v>
      </c>
      <c r="J25">
        <f t="shared" si="4"/>
        <v>0.96157899088614385</v>
      </c>
      <c r="K25" s="1">
        <f t="shared" si="5"/>
        <v>1.0230559069947764</v>
      </c>
      <c r="L25">
        <v>1.1005839999999999E-3</v>
      </c>
      <c r="M25">
        <v>1.9759270000000002E-3</v>
      </c>
      <c r="N25">
        <f t="shared" si="6"/>
        <v>1.0141871712840163</v>
      </c>
      <c r="O25">
        <f t="shared" si="7"/>
        <v>0.96513761520927521</v>
      </c>
      <c r="P25" s="1">
        <f t="shared" si="8"/>
        <v>1.0657294899588425</v>
      </c>
      <c r="Q25">
        <v>-3.1257860000000002E-3</v>
      </c>
      <c r="R25">
        <v>2.0858320000000001E-3</v>
      </c>
      <c r="S25">
        <f t="shared" si="9"/>
        <v>0.97988740282009568</v>
      </c>
      <c r="T25">
        <f t="shared" si="10"/>
        <v>0.95419129508315503</v>
      </c>
      <c r="U25" s="1">
        <f t="shared" si="11"/>
        <v>1.0062754996332632</v>
      </c>
    </row>
    <row r="26" spans="1:21" x14ac:dyDescent="0.3">
      <c r="A26" t="s">
        <v>13</v>
      </c>
      <c r="B26">
        <v>-1.620448E-2</v>
      </c>
      <c r="C26">
        <v>1.521955E-2</v>
      </c>
      <c r="D26">
        <f t="shared" si="0"/>
        <v>0.98392610627367838</v>
      </c>
      <c r="E26">
        <f t="shared" si="1"/>
        <v>0.95500872921873814</v>
      </c>
      <c r="F26" s="1">
        <f t="shared" si="2"/>
        <v>1.0137190928075199</v>
      </c>
      <c r="G26">
        <v>-0.12876019999999999</v>
      </c>
      <c r="H26">
        <v>0.1592208</v>
      </c>
      <c r="I26">
        <f t="shared" si="3"/>
        <v>0.98720652129791597</v>
      </c>
      <c r="J26">
        <f t="shared" si="4"/>
        <v>0.95687424959039369</v>
      </c>
      <c r="K26" s="1">
        <f t="shared" si="5"/>
        <v>1.0185003056674551</v>
      </c>
      <c r="L26">
        <v>2.4600859999999998E-3</v>
      </c>
      <c r="M26">
        <v>1.9772700000000002E-3</v>
      </c>
      <c r="N26">
        <f t="shared" si="6"/>
        <v>1.0319901276675498</v>
      </c>
      <c r="O26">
        <f t="shared" si="7"/>
        <v>0.98204647097718645</v>
      </c>
      <c r="P26" s="1">
        <f t="shared" si="8"/>
        <v>1.0844737546315428</v>
      </c>
      <c r="Q26">
        <v>1.301113E-4</v>
      </c>
      <c r="R26">
        <v>2.0752993000000002E-3</v>
      </c>
      <c r="S26">
        <f t="shared" si="9"/>
        <v>1.0008460811749154</v>
      </c>
      <c r="T26">
        <f t="shared" si="10"/>
        <v>0.97473114996713917</v>
      </c>
      <c r="U26" s="1">
        <f t="shared" si="11"/>
        <v>1.0276606818577152</v>
      </c>
    </row>
    <row r="27" spans="1:21" x14ac:dyDescent="0.3">
      <c r="A27" t="s">
        <v>14</v>
      </c>
      <c r="B27">
        <v>1.2007429999999999E-2</v>
      </c>
      <c r="C27">
        <v>1.1864100000000001E-2</v>
      </c>
      <c r="D27">
        <f t="shared" si="0"/>
        <v>1.0120798085911198</v>
      </c>
      <c r="E27">
        <f t="shared" si="1"/>
        <v>0.98881679617504104</v>
      </c>
      <c r="F27" s="1">
        <f t="shared" si="2"/>
        <v>1.035890109189159</v>
      </c>
      <c r="G27">
        <v>5.071875E-2</v>
      </c>
      <c r="H27">
        <v>6.7815979999999998E-2</v>
      </c>
      <c r="I27">
        <f t="shared" si="3"/>
        <v>1.0050847587303553</v>
      </c>
      <c r="J27">
        <f t="shared" si="4"/>
        <v>0.99181363520848442</v>
      </c>
      <c r="K27" s="1">
        <f t="shared" si="5"/>
        <v>1.0185334586771515</v>
      </c>
      <c r="L27">
        <v>4.0371260000000003E-3</v>
      </c>
      <c r="M27">
        <v>1.807363E-3</v>
      </c>
      <c r="N27">
        <f t="shared" si="6"/>
        <v>1.0530336751079703</v>
      </c>
      <c r="O27">
        <f t="shared" si="7"/>
        <v>1.0063521799186146</v>
      </c>
      <c r="P27" s="1">
        <f t="shared" si="8"/>
        <v>1.1018805772359688</v>
      </c>
      <c r="Q27">
        <v>3.7417959999999999E-3</v>
      </c>
      <c r="R27">
        <v>1.3351929999999999E-3</v>
      </c>
      <c r="S27">
        <f t="shared" si="9"/>
        <v>1.0246198584538126</v>
      </c>
      <c r="T27">
        <f t="shared" si="10"/>
        <v>1.0073381081021935</v>
      </c>
      <c r="U27" s="1">
        <f t="shared" si="11"/>
        <v>1.0421980920743696</v>
      </c>
    </row>
    <row r="28" spans="1:21" x14ac:dyDescent="0.3">
      <c r="A28" t="s">
        <v>15</v>
      </c>
      <c r="B28">
        <v>3.2185180000000001E-3</v>
      </c>
      <c r="C28">
        <v>1.4951605999999999E-2</v>
      </c>
      <c r="D28">
        <f t="shared" si="0"/>
        <v>1.0032237029902273</v>
      </c>
      <c r="E28">
        <f t="shared" si="1"/>
        <v>0.97425068684972516</v>
      </c>
      <c r="F28" s="1">
        <f t="shared" si="2"/>
        <v>1.0330583409654466</v>
      </c>
      <c r="G28">
        <v>0.13156553000000001</v>
      </c>
      <c r="H28">
        <v>8.536552E-2</v>
      </c>
      <c r="I28">
        <f t="shared" si="3"/>
        <v>1.0132434812504652</v>
      </c>
      <c r="J28">
        <f t="shared" si="4"/>
        <v>0.99643129410150411</v>
      </c>
      <c r="K28" s="1">
        <f t="shared" si="5"/>
        <v>1.0303393303422064</v>
      </c>
      <c r="L28">
        <v>5.063929E-3</v>
      </c>
      <c r="M28">
        <v>2.2845970000000002E-3</v>
      </c>
      <c r="N28">
        <f t="shared" si="6"/>
        <v>1.0669651298151708</v>
      </c>
      <c r="O28">
        <f t="shared" si="7"/>
        <v>1.0075305345891896</v>
      </c>
      <c r="P28" s="1">
        <f t="shared" si="8"/>
        <v>1.1299057935804213</v>
      </c>
      <c r="Q28">
        <v>3.901463E-3</v>
      </c>
      <c r="R28">
        <v>1.6808960000000001E-3</v>
      </c>
      <c r="S28">
        <f t="shared" si="9"/>
        <v>1.0256837973181852</v>
      </c>
      <c r="T28">
        <f t="shared" si="10"/>
        <v>1.0039526857981169</v>
      </c>
      <c r="U28" s="1">
        <f t="shared" si="11"/>
        <v>1.0478852907741532</v>
      </c>
    </row>
    <row r="29" spans="1:21" x14ac:dyDescent="0.3">
      <c r="A29" t="s">
        <v>16</v>
      </c>
      <c r="B29">
        <v>2.068735E-2</v>
      </c>
      <c r="C29">
        <v>1.421324E-2</v>
      </c>
      <c r="D29">
        <f t="shared" si="0"/>
        <v>1.0209028164701222</v>
      </c>
      <c r="E29">
        <f t="shared" si="1"/>
        <v>0.99285504701597738</v>
      </c>
      <c r="F29" s="1">
        <f t="shared" si="2"/>
        <v>1.0497429245176166</v>
      </c>
      <c r="G29">
        <v>-2.7635239999999998E-2</v>
      </c>
      <c r="H29">
        <v>8.1262760000000003E-2</v>
      </c>
      <c r="I29">
        <f t="shared" si="3"/>
        <v>0.99724029101734279</v>
      </c>
      <c r="J29">
        <f t="shared" si="4"/>
        <v>0.98148256901475228</v>
      </c>
      <c r="K29" s="1">
        <f t="shared" si="5"/>
        <v>1.0132510035574629</v>
      </c>
      <c r="L29">
        <v>3.0278560000000002E-3</v>
      </c>
      <c r="M29">
        <v>2.1644699999999999E-3</v>
      </c>
      <c r="N29">
        <f t="shared" si="6"/>
        <v>1.039517389404639</v>
      </c>
      <c r="O29">
        <f t="shared" si="7"/>
        <v>0.98457454359261498</v>
      </c>
      <c r="P29" s="1">
        <f t="shared" si="8"/>
        <v>1.097526246140436</v>
      </c>
      <c r="Q29">
        <v>3.5909449999999999E-3</v>
      </c>
      <c r="R29">
        <v>1.6082959999999999E-3</v>
      </c>
      <c r="S29">
        <f t="shared" si="9"/>
        <v>1.0236156788024182</v>
      </c>
      <c r="T29">
        <f t="shared" si="10"/>
        <v>1.0028555207145557</v>
      </c>
      <c r="U29" s="1">
        <f t="shared" si="11"/>
        <v>1.0448055938741438</v>
      </c>
    </row>
    <row r="30" spans="1:21" x14ac:dyDescent="0.3">
      <c r="A30" t="s">
        <v>17</v>
      </c>
      <c r="B30">
        <v>1.5989920000000001E-2</v>
      </c>
      <c r="C30">
        <v>1.9562079999999999E-2</v>
      </c>
      <c r="D30">
        <f t="shared" si="0"/>
        <v>1.0161184428805683</v>
      </c>
      <c r="E30">
        <f t="shared" si="1"/>
        <v>0.97789619290962604</v>
      </c>
      <c r="F30" s="1">
        <f t="shared" si="2"/>
        <v>1.055834655506682</v>
      </c>
      <c r="G30">
        <v>5.7002440000000001E-2</v>
      </c>
      <c r="H30">
        <v>0.14072624</v>
      </c>
      <c r="I30">
        <f t="shared" si="3"/>
        <v>1.0057165213043349</v>
      </c>
      <c r="J30">
        <f t="shared" si="4"/>
        <v>0.9783555773133813</v>
      </c>
      <c r="K30" s="1">
        <f t="shared" si="5"/>
        <v>1.0338426485000816</v>
      </c>
      <c r="L30">
        <v>5.2692579999999998E-3</v>
      </c>
      <c r="M30">
        <v>2.7151039999999999E-3</v>
      </c>
      <c r="N30">
        <f t="shared" si="6"/>
        <v>1.0697730277775024</v>
      </c>
      <c r="O30">
        <f t="shared" si="7"/>
        <v>0.99933019766579945</v>
      </c>
      <c r="P30" s="1">
        <f t="shared" si="8"/>
        <v>1.1451813761190524</v>
      </c>
      <c r="Q30">
        <v>5.0783750000000004E-3</v>
      </c>
      <c r="R30">
        <v>2.376609E-3</v>
      </c>
      <c r="S30">
        <f t="shared" si="9"/>
        <v>1.033560293420547</v>
      </c>
      <c r="T30">
        <f t="shared" si="10"/>
        <v>1.0027351726178231</v>
      </c>
      <c r="U30" s="1">
        <f t="shared" si="11"/>
        <v>1.0653330104565037</v>
      </c>
    </row>
    <row r="31" spans="1:21" x14ac:dyDescent="0.3">
      <c r="A31" t="s">
        <v>18</v>
      </c>
      <c r="B31">
        <v>1.7770709999999999E-2</v>
      </c>
      <c r="C31">
        <v>2.5287859999999999E-2</v>
      </c>
      <c r="D31">
        <f t="shared" si="0"/>
        <v>1.0179295485632931</v>
      </c>
      <c r="E31">
        <f t="shared" si="1"/>
        <v>0.96870660360177729</v>
      </c>
      <c r="F31" s="1">
        <f t="shared" si="2"/>
        <v>1.069653661888559</v>
      </c>
      <c r="G31">
        <v>3.9199329999999998E-2</v>
      </c>
      <c r="H31">
        <v>0.18149552999999999</v>
      </c>
      <c r="I31">
        <f t="shared" si="3"/>
        <v>1.0039276259860745</v>
      </c>
      <c r="J31">
        <f t="shared" si="4"/>
        <v>0.9688425272456993</v>
      </c>
      <c r="K31" s="1">
        <f t="shared" si="5"/>
        <v>1.0402832760482639</v>
      </c>
      <c r="L31">
        <v>6.9202370000000001E-3</v>
      </c>
      <c r="M31">
        <v>3.5383509999999999E-3</v>
      </c>
      <c r="N31">
        <f t="shared" si="6"/>
        <v>1.0926206029378303</v>
      </c>
      <c r="O31">
        <f t="shared" si="7"/>
        <v>0.99980890197355443</v>
      </c>
      <c r="P31" s="1">
        <f t="shared" si="8"/>
        <v>1.1940479621732802</v>
      </c>
      <c r="Q31">
        <v>4.7161590000000001E-3</v>
      </c>
      <c r="R31">
        <v>3.0779879999999998E-3</v>
      </c>
      <c r="S31">
        <f t="shared" si="9"/>
        <v>1.0311297373097497</v>
      </c>
      <c r="T31">
        <f t="shared" si="10"/>
        <v>0.99147798636874773</v>
      </c>
      <c r="U31" s="1">
        <f t="shared" si="11"/>
        <v>1.0723672636026036</v>
      </c>
    </row>
    <row r="32" spans="1:21" x14ac:dyDescent="0.3">
      <c r="A32" t="s">
        <v>19</v>
      </c>
      <c r="B32">
        <v>1.46014E-2</v>
      </c>
      <c r="C32">
        <v>2.374573E-2</v>
      </c>
      <c r="D32">
        <f t="shared" si="0"/>
        <v>1.0147085211790263</v>
      </c>
      <c r="E32">
        <f t="shared" si="1"/>
        <v>0.96856447067276341</v>
      </c>
      <c r="F32" s="1">
        <f t="shared" si="2"/>
        <v>1.0630509523420208</v>
      </c>
      <c r="G32">
        <v>7.1839979999999998E-2</v>
      </c>
      <c r="H32">
        <v>0.17106863999999999</v>
      </c>
      <c r="I32">
        <f t="shared" si="3"/>
        <v>1.0072098648189232</v>
      </c>
      <c r="J32">
        <f t="shared" si="4"/>
        <v>0.9739985583832792</v>
      </c>
      <c r="K32" s="1">
        <f t="shared" si="5"/>
        <v>1.0415536070940956</v>
      </c>
      <c r="L32">
        <v>3.9568449999999996E-3</v>
      </c>
      <c r="M32">
        <v>3.2825770000000001E-3</v>
      </c>
      <c r="N32">
        <f t="shared" si="6"/>
        <v>1.0519521368609293</v>
      </c>
      <c r="O32">
        <f t="shared" si="7"/>
        <v>0.96879167898081098</v>
      </c>
      <c r="P32" s="1">
        <f t="shared" si="8"/>
        <v>1.1422510352384994</v>
      </c>
      <c r="Q32">
        <v>5.3456650000000003E-3</v>
      </c>
      <c r="R32">
        <v>2.8862699999999998E-3</v>
      </c>
      <c r="S32">
        <f t="shared" si="9"/>
        <v>1.0353575463790121</v>
      </c>
      <c r="T32">
        <f t="shared" si="10"/>
        <v>0.99797779012706889</v>
      </c>
      <c r="U32" s="1">
        <f t="shared" si="11"/>
        <v>1.0741373800588074</v>
      </c>
    </row>
    <row r="33" spans="1:21" x14ac:dyDescent="0.3">
      <c r="A33" t="s">
        <v>20</v>
      </c>
      <c r="B33">
        <v>-2.5146390000000001E-2</v>
      </c>
      <c r="C33">
        <v>1.3562640000000001E-2</v>
      </c>
      <c r="D33">
        <f t="shared" si="0"/>
        <v>0.97516714686026229</v>
      </c>
      <c r="E33">
        <f t="shared" si="1"/>
        <v>0.94958601371683038</v>
      </c>
      <c r="F33" s="1">
        <f t="shared" si="2"/>
        <v>1.0014374164941744</v>
      </c>
      <c r="G33">
        <v>-3.4143860000000002E-3</v>
      </c>
      <c r="H33">
        <v>9.9137306999999994E-2</v>
      </c>
      <c r="I33">
        <f t="shared" si="3"/>
        <v>0.99965861968352521</v>
      </c>
      <c r="J33">
        <f t="shared" si="4"/>
        <v>0.98042184017893952</v>
      </c>
      <c r="K33" s="1">
        <f t="shared" si="5"/>
        <v>1.019272842519688</v>
      </c>
      <c r="L33">
        <v>-9.8742240000000001E-6</v>
      </c>
      <c r="M33">
        <v>1.8745560000000001E-3</v>
      </c>
      <c r="N33">
        <f t="shared" si="6"/>
        <v>0.9998736179196881</v>
      </c>
      <c r="O33">
        <f t="shared" si="7"/>
        <v>0.9539392860699154</v>
      </c>
      <c r="P33" s="1">
        <f t="shared" si="8"/>
        <v>1.0480197916270046</v>
      </c>
      <c r="Q33">
        <v>-1.1310070000000001E-3</v>
      </c>
      <c r="R33">
        <v>1.6687480000000001E-3</v>
      </c>
      <c r="S33">
        <f t="shared" si="9"/>
        <v>0.99267541101282697</v>
      </c>
      <c r="T33">
        <f t="shared" si="10"/>
        <v>0.97179403510051332</v>
      </c>
      <c r="U33" s="1">
        <f t="shared" si="11"/>
        <v>1.0140054744497005</v>
      </c>
    </row>
    <row r="34" spans="1:21" x14ac:dyDescent="0.3">
      <c r="A34" t="s">
        <v>21</v>
      </c>
      <c r="B34">
        <v>-4.2162070000000003E-2</v>
      </c>
      <c r="C34">
        <v>1.8447620000000001E-2</v>
      </c>
      <c r="D34">
        <f t="shared" si="0"/>
        <v>0.95871438913963203</v>
      </c>
      <c r="E34">
        <f t="shared" si="1"/>
        <v>0.92466903527315147</v>
      </c>
      <c r="F34" s="1">
        <f t="shared" si="2"/>
        <v>0.9940132575888212</v>
      </c>
      <c r="G34">
        <v>7.9809870000000005E-2</v>
      </c>
      <c r="H34">
        <v>0.13442617000000001</v>
      </c>
      <c r="I34">
        <f t="shared" si="3"/>
        <v>1.0080129199724295</v>
      </c>
      <c r="J34">
        <f t="shared" si="4"/>
        <v>0.98180109474510036</v>
      </c>
      <c r="K34" s="1">
        <f t="shared" si="5"/>
        <v>1.0349245404896859</v>
      </c>
      <c r="L34">
        <v>-1.4038329999999999E-3</v>
      </c>
      <c r="M34">
        <v>2.5447590000000002E-3</v>
      </c>
      <c r="N34">
        <f t="shared" si="6"/>
        <v>0.98219141853349068</v>
      </c>
      <c r="O34">
        <f t="shared" si="7"/>
        <v>0.92144519604408892</v>
      </c>
      <c r="P34" s="1">
        <f t="shared" si="8"/>
        <v>1.0469423323084666</v>
      </c>
      <c r="Q34">
        <v>-1.8285669999999999E-3</v>
      </c>
      <c r="R34">
        <v>2.2751569999999999E-3</v>
      </c>
      <c r="S34">
        <f t="shared" si="9"/>
        <v>0.98818467024196066</v>
      </c>
      <c r="T34">
        <f t="shared" si="10"/>
        <v>0.9599527776481156</v>
      </c>
      <c r="U34" s="1">
        <f t="shared" si="11"/>
        <v>1.017246853427165</v>
      </c>
    </row>
    <row r="35" spans="1:21" x14ac:dyDescent="0.3">
      <c r="A35" t="s">
        <v>22</v>
      </c>
      <c r="B35">
        <v>-7.78461E-3</v>
      </c>
      <c r="C35">
        <v>1.7714690000000002E-2</v>
      </c>
      <c r="D35">
        <f t="shared" si="0"/>
        <v>0.99224561160444458</v>
      </c>
      <c r="E35">
        <f t="shared" si="1"/>
        <v>0.95838528792628175</v>
      </c>
      <c r="F35" s="1">
        <f t="shared" si="2"/>
        <v>1.0273022407080286</v>
      </c>
      <c r="G35">
        <v>-8.7179019999999996E-2</v>
      </c>
      <c r="H35">
        <v>0.12969715000000001</v>
      </c>
      <c r="I35">
        <f t="shared" si="3"/>
        <v>0.99131998871850369</v>
      </c>
      <c r="J35">
        <f t="shared" si="4"/>
        <v>0.96643760181080163</v>
      </c>
      <c r="K35" s="1">
        <f t="shared" si="5"/>
        <v>1.0168430100314323</v>
      </c>
      <c r="L35">
        <v>1.3821079999999999E-3</v>
      </c>
      <c r="M35">
        <v>2.4496489999999999E-3</v>
      </c>
      <c r="N35">
        <f t="shared" si="6"/>
        <v>1.0178483947185608</v>
      </c>
      <c r="O35">
        <f t="shared" si="7"/>
        <v>0.95717809112575591</v>
      </c>
      <c r="P35" s="1">
        <f t="shared" si="8"/>
        <v>1.0823642582674171</v>
      </c>
      <c r="Q35">
        <v>-4.193728E-4</v>
      </c>
      <c r="R35">
        <v>2.1720543000000002E-3</v>
      </c>
      <c r="S35">
        <f t="shared" si="9"/>
        <v>0.99727778875504536</v>
      </c>
      <c r="T35">
        <f t="shared" si="10"/>
        <v>0.97005947495088773</v>
      </c>
      <c r="U35" s="1">
        <f t="shared" si="11"/>
        <v>1.0252598048119737</v>
      </c>
    </row>
    <row r="36" spans="1:21" x14ac:dyDescent="0.3">
      <c r="A36" t="s">
        <v>23</v>
      </c>
      <c r="B36">
        <v>2.1079339999999998E-2</v>
      </c>
      <c r="C36">
        <v>2.9209220000000001E-2</v>
      </c>
      <c r="D36">
        <f t="shared" si="0"/>
        <v>1.0213030786094031</v>
      </c>
      <c r="E36">
        <f t="shared" si="1"/>
        <v>0.96447561334666698</v>
      </c>
      <c r="F36" s="1">
        <f t="shared" si="2"/>
        <v>1.0814788512461138</v>
      </c>
      <c r="G36">
        <v>2.2267869999999999E-4</v>
      </c>
      <c r="H36">
        <v>0.2113769418</v>
      </c>
      <c r="I36">
        <f t="shared" si="3"/>
        <v>1.0000222681179309</v>
      </c>
      <c r="J36">
        <f t="shared" si="4"/>
        <v>0.9594379711087937</v>
      </c>
      <c r="K36" s="1">
        <f t="shared" si="5"/>
        <v>1.0423232838867209</v>
      </c>
      <c r="L36">
        <v>6.3962890000000003E-3</v>
      </c>
      <c r="M36">
        <v>4.1340999999999999E-3</v>
      </c>
      <c r="N36">
        <f t="shared" si="6"/>
        <v>1.0853174221678874</v>
      </c>
      <c r="O36">
        <f t="shared" si="7"/>
        <v>0.97839304654488535</v>
      </c>
      <c r="P36" s="1">
        <f t="shared" si="8"/>
        <v>1.203927103755341</v>
      </c>
      <c r="Q36">
        <v>4.8561480000000002E-3</v>
      </c>
      <c r="R36">
        <v>3.5485170000000002E-3</v>
      </c>
      <c r="S36">
        <f t="shared" si="9"/>
        <v>1.0320684186466091</v>
      </c>
      <c r="T36">
        <f t="shared" si="10"/>
        <v>0.98644950131133591</v>
      </c>
      <c r="U36" s="1">
        <f t="shared" si="11"/>
        <v>1.0797970087183741</v>
      </c>
    </row>
    <row r="37" spans="1:21" x14ac:dyDescent="0.3">
      <c r="A37" t="s">
        <v>24</v>
      </c>
      <c r="B37">
        <v>2.1075340000000001E-2</v>
      </c>
      <c r="C37">
        <v>3.8098060000000003E-2</v>
      </c>
      <c r="D37">
        <f t="shared" si="0"/>
        <v>1.021298993405259</v>
      </c>
      <c r="E37">
        <f t="shared" si="1"/>
        <v>0.94781413355552813</v>
      </c>
      <c r="F37" s="1">
        <f t="shared" si="2"/>
        <v>1.1004811987955945</v>
      </c>
      <c r="G37">
        <v>0.17556849999999999</v>
      </c>
      <c r="H37">
        <v>0.27570840000000002</v>
      </c>
      <c r="I37">
        <f t="shared" si="3"/>
        <v>1.0177118774264418</v>
      </c>
      <c r="J37">
        <f t="shared" si="4"/>
        <v>0.96417545236924029</v>
      </c>
      <c r="K37" s="1">
        <f t="shared" si="5"/>
        <v>1.0742209448599476</v>
      </c>
      <c r="L37">
        <v>9.5719740000000005E-3</v>
      </c>
      <c r="M37">
        <v>5.3872360000000001E-3</v>
      </c>
      <c r="N37">
        <f t="shared" si="6"/>
        <v>1.1303431590524216</v>
      </c>
      <c r="O37">
        <f t="shared" si="7"/>
        <v>0.98744576072049828</v>
      </c>
      <c r="P37" s="1">
        <f t="shared" si="8"/>
        <v>1.2939198364519189</v>
      </c>
      <c r="Q37">
        <v>4.9528790000000003E-3</v>
      </c>
      <c r="R37">
        <v>4.6401749999999999E-3</v>
      </c>
      <c r="S37">
        <f t="shared" si="9"/>
        <v>1.0327175372587019</v>
      </c>
      <c r="T37">
        <f t="shared" si="10"/>
        <v>0.97343705374351275</v>
      </c>
      <c r="U37" s="1">
        <f t="shared" si="11"/>
        <v>1.0956080905901979</v>
      </c>
    </row>
    <row r="38" spans="1:21" x14ac:dyDescent="0.3">
      <c r="A38" t="s">
        <v>25</v>
      </c>
      <c r="B38">
        <v>1.953976E-2</v>
      </c>
      <c r="C38">
        <v>4.4471660000000003E-2</v>
      </c>
      <c r="D38">
        <f t="shared" si="0"/>
        <v>1.0197319105954088</v>
      </c>
      <c r="E38">
        <f t="shared" si="1"/>
        <v>0.93461117331802623</v>
      </c>
      <c r="F38" s="1">
        <f t="shared" si="2"/>
        <v>1.11260511234304</v>
      </c>
      <c r="G38">
        <v>-0.24173410000000001</v>
      </c>
      <c r="H38">
        <v>0.32151160000000001</v>
      </c>
      <c r="I38">
        <f t="shared" si="3"/>
        <v>0.97611642673108923</v>
      </c>
      <c r="J38">
        <f t="shared" si="4"/>
        <v>0.91650323351153296</v>
      </c>
      <c r="K38" s="1">
        <f t="shared" si="5"/>
        <v>1.0396071106957858</v>
      </c>
      <c r="L38">
        <v>2.199903E-3</v>
      </c>
      <c r="M38">
        <v>6.3085679999999996E-3</v>
      </c>
      <c r="N38">
        <f t="shared" si="6"/>
        <v>1.0285589638354971</v>
      </c>
      <c r="O38">
        <f t="shared" si="7"/>
        <v>0.87799832281353385</v>
      </c>
      <c r="P38" s="1">
        <f t="shared" si="8"/>
        <v>1.2049379988519995</v>
      </c>
      <c r="Q38">
        <v>4.5439740000000001E-3</v>
      </c>
      <c r="R38">
        <v>5.3938409999999999E-3</v>
      </c>
      <c r="S38">
        <f t="shared" si="9"/>
        <v>1.0299763398929613</v>
      </c>
      <c r="T38">
        <f t="shared" si="10"/>
        <v>0.96157597170593645</v>
      </c>
      <c r="U38" s="1">
        <f t="shared" si="11"/>
        <v>1.1032422730543483</v>
      </c>
    </row>
    <row r="39" spans="1:21" x14ac:dyDescent="0.3">
      <c r="A39" t="s">
        <v>27</v>
      </c>
      <c r="B39">
        <v>2.3352370000000001E-2</v>
      </c>
      <c r="C39">
        <v>1.208212E-2</v>
      </c>
      <c r="D39">
        <f t="shared" si="0"/>
        <v>1.0236271715119689</v>
      </c>
      <c r="E39">
        <f t="shared" si="1"/>
        <v>0.99967146877820456</v>
      </c>
      <c r="F39" s="1">
        <f t="shared" si="2"/>
        <v>1.0481569385372449</v>
      </c>
      <c r="G39">
        <v>0.17159622999999999</v>
      </c>
      <c r="H39">
        <v>8.8504920000000001E-2</v>
      </c>
      <c r="I39">
        <f t="shared" si="3"/>
        <v>1.017307695071894</v>
      </c>
      <c r="J39">
        <f t="shared" si="4"/>
        <v>0.99981267622728931</v>
      </c>
      <c r="K39" s="1">
        <f t="shared" si="5"/>
        <v>1.0351088469468659</v>
      </c>
      <c r="L39">
        <v>-3.1389429999999999E-3</v>
      </c>
      <c r="M39">
        <v>1.6534430000000001E-3</v>
      </c>
      <c r="N39">
        <f t="shared" si="6"/>
        <v>0.96061798197727233</v>
      </c>
      <c r="O39">
        <f t="shared" si="7"/>
        <v>0.92158519982788067</v>
      </c>
      <c r="P39" s="1">
        <f t="shared" si="8"/>
        <v>1.0013039569976068</v>
      </c>
      <c r="Q39">
        <v>3.2494020000000002E-3</v>
      </c>
      <c r="R39">
        <v>1.4777900000000001E-3</v>
      </c>
      <c r="S39">
        <f t="shared" si="9"/>
        <v>1.0213457423939967</v>
      </c>
      <c r="T39">
        <f t="shared" si="10"/>
        <v>1.0022967017882511</v>
      </c>
      <c r="U39" s="1">
        <f t="shared" si="11"/>
        <v>1.0407568174625434</v>
      </c>
    </row>
    <row r="40" spans="1:21" x14ac:dyDescent="0.3">
      <c r="A40" t="s">
        <v>9</v>
      </c>
      <c r="B40">
        <v>1.8477750000000001E-2</v>
      </c>
      <c r="C40">
        <v>1.516049E-2</v>
      </c>
      <c r="D40">
        <f t="shared" si="0"/>
        <v>1.0186495199656065</v>
      </c>
      <c r="E40">
        <f t="shared" si="1"/>
        <v>0.98882608674577632</v>
      </c>
      <c r="F40" s="1">
        <f t="shared" si="2"/>
        <v>1.0493724411549992</v>
      </c>
      <c r="G40">
        <v>0.21206032999999999</v>
      </c>
      <c r="H40">
        <v>0.11077252999999999</v>
      </c>
      <c r="I40">
        <f t="shared" si="3"/>
        <v>1.0214324787572147</v>
      </c>
      <c r="J40">
        <f t="shared" si="4"/>
        <v>0.99949474480441691</v>
      </c>
      <c r="K40" s="1">
        <f t="shared" si="5"/>
        <v>1.0438517201651396</v>
      </c>
      <c r="L40">
        <v>-2.5350059999999998E-3</v>
      </c>
      <c r="M40">
        <v>2.0728579999999999E-3</v>
      </c>
      <c r="N40">
        <f t="shared" si="6"/>
        <v>0.96807271395949901</v>
      </c>
      <c r="O40">
        <f t="shared" si="7"/>
        <v>0.91901582377456059</v>
      </c>
      <c r="P40" s="1">
        <f t="shared" si="8"/>
        <v>1.0197482516283654</v>
      </c>
      <c r="Q40">
        <v>3.5737080000000001E-3</v>
      </c>
      <c r="R40">
        <v>1.8444889999999999E-3</v>
      </c>
      <c r="S40">
        <f t="shared" si="9"/>
        <v>1.0235009988144788</v>
      </c>
      <c r="T40">
        <f t="shared" si="10"/>
        <v>0.99973034850250198</v>
      </c>
      <c r="U40" s="1">
        <f t="shared" si="11"/>
        <v>1.0478368453487177</v>
      </c>
    </row>
    <row r="41" spans="1:21" x14ac:dyDescent="0.3">
      <c r="A41" t="s">
        <v>10</v>
      </c>
      <c r="B41">
        <v>2.805007E-2</v>
      </c>
      <c r="C41">
        <v>1.482054E-2</v>
      </c>
      <c r="D41">
        <f t="shared" si="0"/>
        <v>1.0284471774824619</v>
      </c>
      <c r="E41">
        <f t="shared" si="1"/>
        <v>0.9990023096243198</v>
      </c>
      <c r="F41" s="1">
        <f t="shared" si="2"/>
        <v>1.058759911445448</v>
      </c>
      <c r="G41">
        <v>0.13177810000000001</v>
      </c>
      <c r="H41">
        <v>0.1089246</v>
      </c>
      <c r="I41">
        <f t="shared" si="3"/>
        <v>1.01326501999607</v>
      </c>
      <c r="J41">
        <f t="shared" si="4"/>
        <v>0.99186188363236405</v>
      </c>
      <c r="K41" s="1">
        <f t="shared" si="5"/>
        <v>1.0351300092182862</v>
      </c>
      <c r="L41">
        <v>-3.7426809999999999E-3</v>
      </c>
      <c r="M41">
        <v>2.0316449999999999E-3</v>
      </c>
      <c r="N41">
        <f t="shared" si="6"/>
        <v>0.95322308388344623</v>
      </c>
      <c r="O41">
        <f t="shared" si="7"/>
        <v>0.90585482185248944</v>
      </c>
      <c r="P41" s="1">
        <f t="shared" si="8"/>
        <v>1.0030682905568622</v>
      </c>
      <c r="Q41">
        <v>2.9421680000000002E-3</v>
      </c>
      <c r="R41">
        <v>1.8236960000000001E-3</v>
      </c>
      <c r="S41">
        <f t="shared" si="9"/>
        <v>1.0193081287539725</v>
      </c>
      <c r="T41">
        <f t="shared" si="10"/>
        <v>0.99589863861015504</v>
      </c>
      <c r="U41" s="1">
        <f t="shared" si="11"/>
        <v>1.0432678799460009</v>
      </c>
    </row>
    <row r="42" spans="1:21" x14ac:dyDescent="0.3">
      <c r="A42" t="s">
        <v>11</v>
      </c>
      <c r="B42">
        <v>5.9253039999999999E-4</v>
      </c>
      <c r="C42">
        <v>1.1989507700000001E-2</v>
      </c>
      <c r="D42">
        <f t="shared" si="0"/>
        <v>1.0005927059808148</v>
      </c>
      <c r="E42">
        <f t="shared" si="1"/>
        <v>0.97735346656017041</v>
      </c>
      <c r="F42" s="1">
        <f t="shared" si="2"/>
        <v>1.0243845215853353</v>
      </c>
      <c r="G42">
        <v>0.20054930000000001</v>
      </c>
      <c r="H42">
        <v>0.1221083</v>
      </c>
      <c r="I42">
        <f t="shared" si="3"/>
        <v>1.0202573812255209</v>
      </c>
      <c r="J42">
        <f t="shared" si="4"/>
        <v>0.9961292140800897</v>
      </c>
      <c r="K42" s="1">
        <f t="shared" si="5"/>
        <v>1.0449699790267035</v>
      </c>
      <c r="L42">
        <v>-3.7614480000000001E-3</v>
      </c>
      <c r="M42">
        <v>1.586259E-3</v>
      </c>
      <c r="N42">
        <f t="shared" si="6"/>
        <v>0.95299413042239756</v>
      </c>
      <c r="O42">
        <f t="shared" si="7"/>
        <v>0.9158134427304484</v>
      </c>
      <c r="P42" s="1">
        <f t="shared" si="8"/>
        <v>0.99168429971042893</v>
      </c>
      <c r="Q42">
        <v>1.1012750000000001E-3</v>
      </c>
      <c r="R42">
        <v>1.6179429999999999E-3</v>
      </c>
      <c r="S42">
        <f t="shared" si="9"/>
        <v>1.0071839692825888</v>
      </c>
      <c r="T42">
        <f t="shared" si="10"/>
        <v>0.98663579830818826</v>
      </c>
      <c r="U42" s="1">
        <f t="shared" si="11"/>
        <v>1.0281600867506371</v>
      </c>
    </row>
    <row r="43" spans="1:21" x14ac:dyDescent="0.3">
      <c r="A43" t="s">
        <v>12</v>
      </c>
      <c r="B43">
        <v>-1.012668E-3</v>
      </c>
      <c r="C43">
        <v>1.5105512E-2</v>
      </c>
      <c r="D43">
        <f t="shared" si="0"/>
        <v>0.99898784457520162</v>
      </c>
      <c r="E43">
        <f t="shared" si="1"/>
        <v>0.96984455634211397</v>
      </c>
      <c r="F43" s="1">
        <f t="shared" si="2"/>
        <v>1.0290068723724111</v>
      </c>
      <c r="G43">
        <v>0.26718845000000002</v>
      </c>
      <c r="H43">
        <v>0.15281243999999999</v>
      </c>
      <c r="I43">
        <f t="shared" si="3"/>
        <v>1.027078993770852</v>
      </c>
      <c r="J43">
        <f t="shared" si="4"/>
        <v>0.99677282531870348</v>
      </c>
      <c r="K43" s="1">
        <f t="shared" si="5"/>
        <v>1.0583065997089758</v>
      </c>
      <c r="L43">
        <v>-4.1414879999999996E-3</v>
      </c>
      <c r="M43">
        <v>1.9990310000000001E-3</v>
      </c>
      <c r="N43">
        <f t="shared" si="6"/>
        <v>0.94836953635519017</v>
      </c>
      <c r="O43">
        <f t="shared" si="7"/>
        <v>0.90198017677577547</v>
      </c>
      <c r="P43" s="1">
        <f t="shared" si="8"/>
        <v>0.99714472739476034</v>
      </c>
      <c r="Q43">
        <v>2.142541E-3</v>
      </c>
      <c r="R43">
        <v>2.029828E-3</v>
      </c>
      <c r="S43">
        <f t="shared" si="9"/>
        <v>1.014023942172295</v>
      </c>
      <c r="T43">
        <f t="shared" si="10"/>
        <v>0.98813742950334349</v>
      </c>
      <c r="U43" s="1">
        <f t="shared" si="11"/>
        <v>1.0405886110553029</v>
      </c>
    </row>
    <row r="44" spans="1:21" x14ac:dyDescent="0.3">
      <c r="A44" t="s">
        <v>13</v>
      </c>
      <c r="B44">
        <v>2.3539120000000001E-3</v>
      </c>
      <c r="C44">
        <v>1.4905855000000001E-2</v>
      </c>
      <c r="D44">
        <f t="shared" si="0"/>
        <v>1.0023566846259309</v>
      </c>
      <c r="E44">
        <f t="shared" si="1"/>
        <v>0.97349599928330155</v>
      </c>
      <c r="F44" s="1">
        <f t="shared" si="2"/>
        <v>1.0320729863851243</v>
      </c>
      <c r="G44">
        <v>0.13989289999999999</v>
      </c>
      <c r="H44">
        <v>0.153058</v>
      </c>
      <c r="I44">
        <f t="shared" si="3"/>
        <v>1.0140875980021575</v>
      </c>
      <c r="J44">
        <f t="shared" si="4"/>
        <v>0.98411740207013043</v>
      </c>
      <c r="K44" s="1">
        <f t="shared" si="5"/>
        <v>1.0449705027657881</v>
      </c>
      <c r="L44">
        <v>-3.4512179999999998E-3</v>
      </c>
      <c r="M44">
        <v>1.9811920000000001E-3</v>
      </c>
      <c r="N44">
        <f t="shared" si="6"/>
        <v>0.95678594029640573</v>
      </c>
      <c r="O44">
        <f t="shared" si="7"/>
        <v>0.91039224371097049</v>
      </c>
      <c r="P44" s="1">
        <f t="shared" si="8"/>
        <v>1.0055438651556758</v>
      </c>
      <c r="Q44">
        <v>1.6179169999999999E-4</v>
      </c>
      <c r="R44">
        <v>2.0191784000000001E-3</v>
      </c>
      <c r="S44">
        <f t="shared" si="9"/>
        <v>1.0010521992236046</v>
      </c>
      <c r="T44">
        <f t="shared" si="10"/>
        <v>0.97562919611989474</v>
      </c>
      <c r="U44" s="1">
        <f t="shared" si="11"/>
        <v>1.0271376764408215</v>
      </c>
    </row>
    <row r="45" spans="1:21" x14ac:dyDescent="0.3">
      <c r="A45" t="s">
        <v>14</v>
      </c>
      <c r="B45">
        <v>4.8090851699999999E-2</v>
      </c>
      <c r="C45">
        <v>1.24290748E-2</v>
      </c>
      <c r="D45">
        <f t="shared" si="0"/>
        <v>1.0492659785921719</v>
      </c>
      <c r="E45">
        <f t="shared" si="1"/>
        <v>1.0240136586891693</v>
      </c>
      <c r="F45" s="1">
        <f t="shared" si="2"/>
        <v>1.0751410242323485</v>
      </c>
      <c r="G45">
        <v>0.13511882</v>
      </c>
      <c r="H45">
        <v>7.1079799999999999E-2</v>
      </c>
      <c r="I45">
        <f t="shared" si="3"/>
        <v>1.0136035800163929</v>
      </c>
      <c r="J45">
        <f t="shared" si="4"/>
        <v>0.99958032928639962</v>
      </c>
      <c r="K45" s="1">
        <f t="shared" si="5"/>
        <v>1.0278235648709728</v>
      </c>
      <c r="L45">
        <v>-1.679165E-3</v>
      </c>
      <c r="M45">
        <v>1.7987190000000001E-3</v>
      </c>
      <c r="N45">
        <f t="shared" si="6"/>
        <v>0.97873602323378195</v>
      </c>
      <c r="O45">
        <f t="shared" si="7"/>
        <v>0.9355510413331205</v>
      </c>
      <c r="P45" s="1">
        <f t="shared" si="8"/>
        <v>1.0239144213986195</v>
      </c>
      <c r="Q45">
        <v>4.6318879999999998E-3</v>
      </c>
      <c r="R45">
        <v>1.4242840000000001E-3</v>
      </c>
      <c r="S45">
        <f t="shared" si="9"/>
        <v>1.0305650788013605</v>
      </c>
      <c r="T45">
        <f t="shared" si="10"/>
        <v>1.012033723412302</v>
      </c>
      <c r="U45" s="1">
        <f t="shared" si="11"/>
        <v>1.0494357619466106</v>
      </c>
    </row>
    <row r="46" spans="1:21" x14ac:dyDescent="0.3">
      <c r="A46" t="s">
        <v>15</v>
      </c>
      <c r="B46">
        <v>3.7488180000000003E-2</v>
      </c>
      <c r="C46">
        <v>1.5663739999999999E-2</v>
      </c>
      <c r="D46">
        <f t="shared" si="0"/>
        <v>1.0381997254885449</v>
      </c>
      <c r="E46">
        <f t="shared" si="1"/>
        <v>1.0068103351782058</v>
      </c>
      <c r="F46" s="1">
        <f t="shared" si="2"/>
        <v>1.0705677448312134</v>
      </c>
      <c r="G46">
        <v>0.17050082</v>
      </c>
      <c r="H46">
        <v>8.9371309999999995E-2</v>
      </c>
      <c r="I46">
        <f t="shared" si="3"/>
        <v>1.0171962642729</v>
      </c>
      <c r="J46">
        <f t="shared" si="4"/>
        <v>0.99953341412506014</v>
      </c>
      <c r="K46" s="1">
        <f t="shared" si="5"/>
        <v>1.0351712363277581</v>
      </c>
      <c r="L46">
        <v>2.1837359999999999E-4</v>
      </c>
      <c r="M46">
        <v>2.2534183999999998E-3</v>
      </c>
      <c r="N46">
        <f t="shared" si="6"/>
        <v>1.0027990922437879</v>
      </c>
      <c r="O46">
        <f t="shared" si="7"/>
        <v>0.94767981777468835</v>
      </c>
      <c r="P46" s="1">
        <f t="shared" si="8"/>
        <v>1.0611242326193011</v>
      </c>
      <c r="Q46">
        <v>4.4044150000000001E-3</v>
      </c>
      <c r="R46">
        <v>1.7834000000000001E-3</v>
      </c>
      <c r="S46">
        <f t="shared" si="9"/>
        <v>1.0290424375019509</v>
      </c>
      <c r="T46">
        <f t="shared" si="10"/>
        <v>1.005925669227578</v>
      </c>
      <c r="U46" s="1">
        <f t="shared" si="11"/>
        <v>1.0526904428167918</v>
      </c>
    </row>
    <row r="47" spans="1:21" x14ac:dyDescent="0.3">
      <c r="A47" t="s">
        <v>16</v>
      </c>
      <c r="B47">
        <v>5.8211042999999997E-2</v>
      </c>
      <c r="C47">
        <v>1.4967088999999999E-2</v>
      </c>
      <c r="D47">
        <f t="shared" si="0"/>
        <v>1.059938664743189</v>
      </c>
      <c r="E47">
        <f t="shared" si="1"/>
        <v>1.0292964890735932</v>
      </c>
      <c r="F47" s="1">
        <f t="shared" si="2"/>
        <v>1.0914930585537514</v>
      </c>
      <c r="G47">
        <v>9.8560780000000001E-2</v>
      </c>
      <c r="H47">
        <v>8.5424390000000003E-2</v>
      </c>
      <c r="I47">
        <f t="shared" si="3"/>
        <v>1.0099048091043774</v>
      </c>
      <c r="J47">
        <f t="shared" si="4"/>
        <v>0.99313655929857558</v>
      </c>
      <c r="K47" s="1">
        <f t="shared" si="5"/>
        <v>1.0269561762709463</v>
      </c>
      <c r="L47">
        <v>-3.5224589999999999E-3</v>
      </c>
      <c r="M47">
        <v>2.1634789999999998E-3</v>
      </c>
      <c r="N47">
        <f t="shared" si="6"/>
        <v>0.95591385941967399</v>
      </c>
      <c r="O47">
        <f t="shared" si="7"/>
        <v>0.90541232043046938</v>
      </c>
      <c r="P47" s="1">
        <f t="shared" si="8"/>
        <v>1.0092322426054163</v>
      </c>
      <c r="Q47">
        <v>4.8216789999999997E-3</v>
      </c>
      <c r="R47">
        <v>1.7245839999999999E-3</v>
      </c>
      <c r="S47">
        <f t="shared" si="9"/>
        <v>1.0318372111673255</v>
      </c>
      <c r="T47">
        <f t="shared" si="10"/>
        <v>1.009413746522688</v>
      </c>
      <c r="U47" s="1">
        <f t="shared" si="11"/>
        <v>1.054758798379049</v>
      </c>
    </row>
    <row r="48" spans="1:21" x14ac:dyDescent="0.3">
      <c r="A48" t="s">
        <v>17</v>
      </c>
      <c r="B48">
        <v>5.262944E-2</v>
      </c>
      <c r="C48">
        <v>1.9837879999999999E-2</v>
      </c>
      <c r="D48">
        <f t="shared" si="0"/>
        <v>1.0540389880554715</v>
      </c>
      <c r="E48">
        <f t="shared" si="1"/>
        <v>1.0138421223833212</v>
      </c>
      <c r="F48" s="1">
        <f t="shared" si="2"/>
        <v>1.0958295811672223</v>
      </c>
      <c r="G48">
        <v>0.24310126000000001</v>
      </c>
      <c r="H48">
        <v>0.14384332999999999</v>
      </c>
      <c r="I48">
        <f t="shared" si="3"/>
        <v>1.0246080262120068</v>
      </c>
      <c r="J48">
        <f t="shared" si="4"/>
        <v>0.99612436306216456</v>
      </c>
      <c r="K48" s="1">
        <f t="shared" si="5"/>
        <v>1.053906165040307</v>
      </c>
      <c r="L48">
        <v>-3.7055199999999999E-3</v>
      </c>
      <c r="M48">
        <v>2.710924E-3</v>
      </c>
      <c r="N48">
        <f t="shared" si="6"/>
        <v>0.95367660259008924</v>
      </c>
      <c r="O48">
        <f t="shared" si="7"/>
        <v>0.89097196441268445</v>
      </c>
      <c r="P48" s="1">
        <f t="shared" si="8"/>
        <v>1.020794254651215</v>
      </c>
      <c r="Q48">
        <v>7.1188689999999999E-3</v>
      </c>
      <c r="R48">
        <v>2.4308530000000002E-3</v>
      </c>
      <c r="S48">
        <f t="shared" si="9"/>
        <v>1.0473599331463026</v>
      </c>
      <c r="T48">
        <f t="shared" si="10"/>
        <v>1.0154212807211724</v>
      </c>
      <c r="U48" s="1">
        <f t="shared" si="11"/>
        <v>1.0803031710948017</v>
      </c>
    </row>
    <row r="49" spans="1:21" x14ac:dyDescent="0.3">
      <c r="A49" t="s">
        <v>18</v>
      </c>
      <c r="B49">
        <v>3.5136189999999998E-2</v>
      </c>
      <c r="C49">
        <v>2.5664300000000001E-2</v>
      </c>
      <c r="D49">
        <f t="shared" si="0"/>
        <v>1.0357607594523908</v>
      </c>
      <c r="E49">
        <f t="shared" si="1"/>
        <v>0.98494858415486752</v>
      </c>
      <c r="F49" s="1">
        <f t="shared" si="2"/>
        <v>1.089194266665104</v>
      </c>
      <c r="G49">
        <v>8.3308709999999994E-2</v>
      </c>
      <c r="H49">
        <v>0.18626196</v>
      </c>
      <c r="I49">
        <f t="shared" si="3"/>
        <v>1.0083656692719905</v>
      </c>
      <c r="J49">
        <f t="shared" si="4"/>
        <v>0.97221678149395618</v>
      </c>
      <c r="K49" s="1">
        <f t="shared" si="5"/>
        <v>1.0458586421475693</v>
      </c>
      <c r="L49">
        <v>1.048868E-4</v>
      </c>
      <c r="M49">
        <v>3.5067066999999999E-3</v>
      </c>
      <c r="N49">
        <f t="shared" si="6"/>
        <v>1.0013434526650948</v>
      </c>
      <c r="O49">
        <f t="shared" si="7"/>
        <v>0.91701292986091398</v>
      </c>
      <c r="P49" s="1">
        <f t="shared" si="8"/>
        <v>1.0934291955374433</v>
      </c>
      <c r="Q49">
        <v>6.3273799999999996E-3</v>
      </c>
      <c r="R49">
        <v>3.1341099999999998E-3</v>
      </c>
      <c r="S49">
        <f t="shared" si="9"/>
        <v>1.0419854398906423</v>
      </c>
      <c r="T49">
        <f t="shared" si="10"/>
        <v>1.0012001281781555</v>
      </c>
      <c r="U49" s="1">
        <f t="shared" si="11"/>
        <v>1.084432199304411</v>
      </c>
    </row>
    <row r="50" spans="1:21" x14ac:dyDescent="0.3">
      <c r="A50" t="s">
        <v>19</v>
      </c>
      <c r="B50">
        <v>6.7611471000000006E-2</v>
      </c>
      <c r="C50">
        <v>2.4122872E-2</v>
      </c>
      <c r="D50">
        <f t="shared" si="0"/>
        <v>1.0699495212937564</v>
      </c>
      <c r="E50">
        <f t="shared" si="1"/>
        <v>1.0205387170882201</v>
      </c>
      <c r="F50" s="1">
        <f t="shared" si="2"/>
        <v>1.1217526184435562</v>
      </c>
      <c r="G50">
        <v>0.37732056000000003</v>
      </c>
      <c r="H50">
        <v>0.1743856</v>
      </c>
      <c r="I50">
        <f t="shared" si="3"/>
        <v>1.0384529483610336</v>
      </c>
      <c r="J50">
        <f t="shared" si="4"/>
        <v>1.0035587959301391</v>
      </c>
      <c r="K50" s="1">
        <f t="shared" si="5"/>
        <v>1.0745603848354823</v>
      </c>
      <c r="L50">
        <v>-6.8450469999999999E-3</v>
      </c>
      <c r="M50">
        <v>3.286326E-3</v>
      </c>
      <c r="N50">
        <f t="shared" si="6"/>
        <v>0.91611204529267609</v>
      </c>
      <c r="O50">
        <f t="shared" si="7"/>
        <v>0.84361086740071423</v>
      </c>
      <c r="P50" s="1">
        <f t="shared" si="8"/>
        <v>0.99484408269444691</v>
      </c>
      <c r="Q50">
        <v>7.8375460000000008E-3</v>
      </c>
      <c r="R50">
        <v>2.965901E-3</v>
      </c>
      <c r="S50">
        <f t="shared" si="9"/>
        <v>1.0522640164121271</v>
      </c>
      <c r="T50">
        <f t="shared" si="10"/>
        <v>1.0132454239035245</v>
      </c>
      <c r="U50" s="1">
        <f t="shared" si="11"/>
        <v>1.0927851575880478</v>
      </c>
    </row>
    <row r="51" spans="1:21" x14ac:dyDescent="0.3">
      <c r="A51" t="s">
        <v>20</v>
      </c>
      <c r="B51">
        <v>7.4969870000000001E-3</v>
      </c>
      <c r="C51">
        <v>1.3704724E-2</v>
      </c>
      <c r="D51">
        <f t="shared" si="0"/>
        <v>1.0075251597666544</v>
      </c>
      <c r="E51">
        <f t="shared" si="1"/>
        <v>0.9808220111253777</v>
      </c>
      <c r="F51" s="1">
        <f t="shared" si="2"/>
        <v>1.0349553089638626</v>
      </c>
      <c r="G51">
        <v>0.1277085</v>
      </c>
      <c r="H51">
        <v>0.1013124</v>
      </c>
      <c r="I51">
        <f t="shared" si="3"/>
        <v>1.0128527455588248</v>
      </c>
      <c r="J51">
        <f t="shared" si="4"/>
        <v>0.99293866878930048</v>
      </c>
      <c r="K51" s="1">
        <f t="shared" si="5"/>
        <v>1.03316621301183</v>
      </c>
      <c r="L51">
        <v>-2.9444459999999999E-3</v>
      </c>
      <c r="M51">
        <v>1.8745229999999999E-3</v>
      </c>
      <c r="N51">
        <f t="shared" si="6"/>
        <v>0.96301247900465681</v>
      </c>
      <c r="O51">
        <f t="shared" si="7"/>
        <v>0.9187723136132746</v>
      </c>
      <c r="P51" s="1">
        <f t="shared" si="8"/>
        <v>1.0093828699207499</v>
      </c>
      <c r="Q51">
        <v>1.10348E-3</v>
      </c>
      <c r="R51">
        <v>1.6757300000000001E-3</v>
      </c>
      <c r="S51">
        <f t="shared" si="9"/>
        <v>1.0071984048502771</v>
      </c>
      <c r="T51">
        <f t="shared" si="10"/>
        <v>0.98592382870336448</v>
      </c>
      <c r="U51" s="1">
        <f t="shared" si="11"/>
        <v>1.0289320505287844</v>
      </c>
    </row>
    <row r="52" spans="1:21" x14ac:dyDescent="0.3">
      <c r="A52" t="s">
        <v>21</v>
      </c>
      <c r="B52">
        <v>7.8566009999999995E-3</v>
      </c>
      <c r="C52">
        <v>1.8689606000000001E-2</v>
      </c>
      <c r="D52">
        <f t="shared" si="0"/>
        <v>1.0078875450749685</v>
      </c>
      <c r="E52">
        <f t="shared" si="1"/>
        <v>0.97163503176097954</v>
      </c>
      <c r="F52" s="1">
        <f t="shared" si="2"/>
        <v>1.0454926698928868</v>
      </c>
      <c r="G52">
        <v>0.23655925</v>
      </c>
      <c r="H52">
        <v>0.13746818999999999</v>
      </c>
      <c r="I52">
        <f t="shared" si="3"/>
        <v>1.0239379458241791</v>
      </c>
      <c r="J52">
        <f t="shared" si="4"/>
        <v>0.99671755878805379</v>
      </c>
      <c r="K52" s="1">
        <f t="shared" si="5"/>
        <v>1.0519017224633704</v>
      </c>
      <c r="L52">
        <v>-3.2732439999999998E-3</v>
      </c>
      <c r="M52">
        <v>2.5482959999999998E-3</v>
      </c>
      <c r="N52">
        <f t="shared" si="6"/>
        <v>0.9589680475141692</v>
      </c>
      <c r="O52">
        <f t="shared" si="7"/>
        <v>0.89957830699137664</v>
      </c>
      <c r="P52" s="1">
        <f t="shared" si="8"/>
        <v>1.0222786710239704</v>
      </c>
      <c r="Q52">
        <v>2.073643E-3</v>
      </c>
      <c r="R52">
        <v>2.2735049999999999E-3</v>
      </c>
      <c r="S52">
        <f t="shared" si="9"/>
        <v>1.0135699264022224</v>
      </c>
      <c r="T52">
        <f t="shared" si="10"/>
        <v>0.98463351385154296</v>
      </c>
      <c r="U52" s="1">
        <f t="shared" si="11"/>
        <v>1.0433567223285682</v>
      </c>
    </row>
    <row r="53" spans="1:21" x14ac:dyDescent="0.3">
      <c r="A53" t="s">
        <v>22</v>
      </c>
      <c r="B53">
        <v>6.8758889999999996E-3</v>
      </c>
      <c r="C53">
        <v>1.7835243000000001E-2</v>
      </c>
      <c r="D53">
        <f t="shared" si="0"/>
        <v>1.0068995821975724</v>
      </c>
      <c r="E53">
        <f t="shared" si="1"/>
        <v>0.97230942443924384</v>
      </c>
      <c r="F53" s="1">
        <f t="shared" si="2"/>
        <v>1.0427202937113951</v>
      </c>
      <c r="G53">
        <v>1.262132E-2</v>
      </c>
      <c r="H53">
        <v>0.13269233999999999</v>
      </c>
      <c r="I53">
        <f t="shared" si="3"/>
        <v>1.0012629288237898</v>
      </c>
      <c r="J53">
        <f t="shared" si="4"/>
        <v>0.97555809497796331</v>
      </c>
      <c r="K53" s="1">
        <f t="shared" si="5"/>
        <v>1.0276450554791812</v>
      </c>
      <c r="L53">
        <v>-2.6015729999999998E-3</v>
      </c>
      <c r="M53">
        <v>2.4518399999999998E-3</v>
      </c>
      <c r="N53">
        <f t="shared" si="6"/>
        <v>0.96724821155786855</v>
      </c>
      <c r="O53">
        <f t="shared" si="7"/>
        <v>0.90954400695287485</v>
      </c>
      <c r="P53" s="1">
        <f t="shared" si="8"/>
        <v>1.0286133442802936</v>
      </c>
      <c r="Q53">
        <v>1.105525E-4</v>
      </c>
      <c r="R53">
        <v>2.1925431E-3</v>
      </c>
      <c r="S53">
        <f t="shared" si="9"/>
        <v>1.0007188494985471</v>
      </c>
      <c r="T53">
        <f t="shared" si="10"/>
        <v>0.97315256761056979</v>
      </c>
      <c r="U53" s="1">
        <f t="shared" si="11"/>
        <v>1.0290659954795955</v>
      </c>
    </row>
    <row r="54" spans="1:21" x14ac:dyDescent="0.3">
      <c r="A54" t="s">
        <v>23</v>
      </c>
      <c r="B54">
        <v>9.3198770000000007E-3</v>
      </c>
      <c r="C54">
        <v>2.9919391E-2</v>
      </c>
      <c r="D54">
        <f t="shared" si="0"/>
        <v>1.0093634422895155</v>
      </c>
      <c r="E54">
        <f t="shared" si="1"/>
        <v>0.95187445359793088</v>
      </c>
      <c r="F54" s="1">
        <f t="shared" si="2"/>
        <v>1.0703245105271879</v>
      </c>
      <c r="G54">
        <v>0.13848679999999999</v>
      </c>
      <c r="H54">
        <v>0.21877530000000001</v>
      </c>
      <c r="I54">
        <f t="shared" si="3"/>
        <v>1.0139450171693829</v>
      </c>
      <c r="J54">
        <f t="shared" si="4"/>
        <v>0.97138608020049022</v>
      </c>
      <c r="K54" s="1">
        <f t="shared" si="5"/>
        <v>1.0583685712589452</v>
      </c>
      <c r="L54">
        <v>-1.6132970000000001E-3</v>
      </c>
      <c r="M54">
        <v>4.1604429999999998E-3</v>
      </c>
      <c r="N54">
        <f t="shared" si="6"/>
        <v>0.97956155371158926</v>
      </c>
      <c r="O54">
        <f t="shared" si="7"/>
        <v>0.88247272639773278</v>
      </c>
      <c r="P54" s="1">
        <f t="shared" si="8"/>
        <v>1.0873320033659548</v>
      </c>
      <c r="Q54">
        <v>1.6291560000000001E-3</v>
      </c>
      <c r="R54">
        <v>3.6850229999999999E-3</v>
      </c>
      <c r="S54">
        <f t="shared" si="9"/>
        <v>1.0106457813425891</v>
      </c>
      <c r="T54">
        <f t="shared" si="10"/>
        <v>0.96429532358622261</v>
      </c>
      <c r="U54" s="1">
        <f t="shared" si="11"/>
        <v>1.0592241509032305</v>
      </c>
    </row>
    <row r="55" spans="1:21" x14ac:dyDescent="0.3">
      <c r="A55" t="s">
        <v>24</v>
      </c>
      <c r="B55">
        <v>2.3960579999999999E-2</v>
      </c>
      <c r="C55">
        <v>3.9221029999999997E-2</v>
      </c>
      <c r="D55">
        <f t="shared" si="0"/>
        <v>1.0242499411621209</v>
      </c>
      <c r="E55">
        <f t="shared" si="1"/>
        <v>0.94846286771735833</v>
      </c>
      <c r="F55" s="1">
        <f t="shared" si="2"/>
        <v>1.1060927925364348</v>
      </c>
      <c r="G55">
        <v>0.44640360000000001</v>
      </c>
      <c r="H55">
        <v>0.28549010000000002</v>
      </c>
      <c r="I55">
        <f t="shared" si="3"/>
        <v>1.0456517340881784</v>
      </c>
      <c r="J55">
        <f t="shared" si="4"/>
        <v>0.98874808212375542</v>
      </c>
      <c r="K55" s="1">
        <f t="shared" si="5"/>
        <v>1.1058302602752985</v>
      </c>
      <c r="L55">
        <v>-6.0109159999999998E-3</v>
      </c>
      <c r="M55">
        <v>5.4443390000000003E-3</v>
      </c>
      <c r="N55">
        <f t="shared" si="6"/>
        <v>0.92594566348455831</v>
      </c>
      <c r="O55">
        <f t="shared" si="7"/>
        <v>0.80773010749937724</v>
      </c>
      <c r="P55" s="1">
        <f t="shared" si="8"/>
        <v>1.0614626887936327</v>
      </c>
      <c r="Q55">
        <v>3.228486E-3</v>
      </c>
      <c r="R55">
        <v>4.7711000000000003E-3</v>
      </c>
      <c r="S55">
        <f t="shared" si="9"/>
        <v>1.0212068957935245</v>
      </c>
      <c r="T55">
        <f t="shared" si="10"/>
        <v>0.96098290877836667</v>
      </c>
      <c r="U55" s="1">
        <f t="shared" si="11"/>
        <v>1.0852050691952151</v>
      </c>
    </row>
    <row r="56" spans="1:21" x14ac:dyDescent="0.3">
      <c r="A56" t="s">
        <v>25</v>
      </c>
      <c r="B56">
        <v>-1.186649E-2</v>
      </c>
      <c r="C56">
        <v>4.4977089999999997E-2</v>
      </c>
      <c r="D56">
        <f t="shared" si="0"/>
        <v>0.98820363912285636</v>
      </c>
      <c r="E56">
        <f t="shared" si="1"/>
        <v>0.90481788606433211</v>
      </c>
      <c r="F56" s="1">
        <f t="shared" si="2"/>
        <v>1.079274014601237</v>
      </c>
      <c r="G56">
        <v>-0.28177799999999997</v>
      </c>
      <c r="H56">
        <v>0.33111020000000002</v>
      </c>
      <c r="I56">
        <f t="shared" si="3"/>
        <v>0.97221549151869768</v>
      </c>
      <c r="J56">
        <f t="shared" si="4"/>
        <v>0.91112479962519344</v>
      </c>
      <c r="K56" s="1">
        <f t="shared" si="5"/>
        <v>1.0374022991556899</v>
      </c>
      <c r="L56">
        <v>4.2304370000000001E-3</v>
      </c>
      <c r="M56">
        <v>6.2648169999999998E-3</v>
      </c>
      <c r="N56">
        <f t="shared" si="6"/>
        <v>1.0556425077069964</v>
      </c>
      <c r="O56">
        <f t="shared" si="7"/>
        <v>0.90210700485493545</v>
      </c>
      <c r="P56" s="1">
        <f t="shared" si="8"/>
        <v>1.2353092239396986</v>
      </c>
      <c r="Q56">
        <v>-7.996934E-4</v>
      </c>
      <c r="R56">
        <v>5.6421554000000004E-3</v>
      </c>
      <c r="S56">
        <f t="shared" si="9"/>
        <v>0.99481547916155966</v>
      </c>
      <c r="T56">
        <f t="shared" si="10"/>
        <v>0.92581664926379104</v>
      </c>
      <c r="U56" s="1">
        <f t="shared" si="11"/>
        <v>1.0689566215582955</v>
      </c>
    </row>
    <row r="57" spans="1:21" x14ac:dyDescent="0.3">
      <c r="A57" t="s">
        <v>28</v>
      </c>
      <c r="B57">
        <v>2.5790170000000001E-2</v>
      </c>
      <c r="C57">
        <v>1.1932180000000001E-2</v>
      </c>
      <c r="D57">
        <f t="shared" si="0"/>
        <v>1.026125613944836</v>
      </c>
      <c r="E57">
        <f t="shared" si="1"/>
        <v>1.002405986952398</v>
      </c>
      <c r="F57" s="1">
        <f t="shared" si="2"/>
        <v>1.0504065112329264</v>
      </c>
      <c r="G57">
        <v>0.15202557999999999</v>
      </c>
      <c r="H57">
        <v>8.5500880000000001E-2</v>
      </c>
      <c r="I57">
        <f t="shared" si="3"/>
        <v>1.0153187047141818</v>
      </c>
      <c r="J57">
        <f t="shared" si="4"/>
        <v>0.99844559486103446</v>
      </c>
      <c r="K57" s="1">
        <f t="shared" si="5"/>
        <v>1.0324769596344032</v>
      </c>
      <c r="L57">
        <v>-4.9238390000000002E-3</v>
      </c>
      <c r="M57">
        <v>1.6735400000000001E-3</v>
      </c>
      <c r="N57">
        <f t="shared" si="6"/>
        <v>0.93891986969805341</v>
      </c>
      <c r="O57">
        <f t="shared" si="7"/>
        <v>0.90031469945107934</v>
      </c>
      <c r="P57" s="1">
        <f t="shared" si="8"/>
        <v>0.97918041574940629</v>
      </c>
      <c r="Q57">
        <v>2.7222879999999998E-3</v>
      </c>
      <c r="R57">
        <v>1.4529059999999999E-3</v>
      </c>
      <c r="S57">
        <f t="shared" si="9"/>
        <v>1.0178523537493764</v>
      </c>
      <c r="T57">
        <f t="shared" si="10"/>
        <v>0.99918518170486448</v>
      </c>
      <c r="U57" s="1">
        <f t="shared" si="11"/>
        <v>1.0368682732718533</v>
      </c>
    </row>
    <row r="58" spans="1:21" x14ac:dyDescent="0.3">
      <c r="A58" t="s">
        <v>9</v>
      </c>
      <c r="B58">
        <v>3.2650279999999997E-2</v>
      </c>
      <c r="C58">
        <v>1.489334E-2</v>
      </c>
      <c r="D58">
        <f t="shared" si="0"/>
        <v>1.0331891491430778</v>
      </c>
      <c r="E58">
        <f t="shared" si="1"/>
        <v>1.0034653240000837</v>
      </c>
      <c r="F58" s="1">
        <f t="shared" si="2"/>
        <v>1.0637934290063302</v>
      </c>
      <c r="G58">
        <v>0.23209987000000001</v>
      </c>
      <c r="H58">
        <v>0.10651771</v>
      </c>
      <c r="I58">
        <f t="shared" si="3"/>
        <v>1.0234814347798704</v>
      </c>
      <c r="J58">
        <f t="shared" si="4"/>
        <v>1.0023352382713653</v>
      </c>
      <c r="K58" s="1">
        <f t="shared" si="5"/>
        <v>1.0450737511190495</v>
      </c>
      <c r="L58">
        <v>-4.1118830000000002E-3</v>
      </c>
      <c r="M58">
        <v>2.1006110000000001E-3</v>
      </c>
      <c r="N58">
        <f t="shared" si="6"/>
        <v>0.94872898340162415</v>
      </c>
      <c r="O58">
        <f t="shared" si="7"/>
        <v>0.90002545640085263</v>
      </c>
      <c r="P58" s="1">
        <f t="shared" si="8"/>
        <v>1.0000680286818457</v>
      </c>
      <c r="Q58">
        <v>3.1965880000000002E-3</v>
      </c>
      <c r="R58">
        <v>1.813736E-3</v>
      </c>
      <c r="S58">
        <f t="shared" si="9"/>
        <v>1.020995183767998</v>
      </c>
      <c r="T58">
        <f t="shared" si="10"/>
        <v>0.99767353578249429</v>
      </c>
      <c r="U58" s="1">
        <f t="shared" si="11"/>
        <v>1.0448619993311232</v>
      </c>
    </row>
    <row r="59" spans="1:21" x14ac:dyDescent="0.3">
      <c r="A59" t="s">
        <v>10</v>
      </c>
      <c r="B59">
        <v>1.9008799999999999E-2</v>
      </c>
      <c r="C59">
        <v>1.4816370000000001E-2</v>
      </c>
      <c r="D59">
        <f t="shared" si="0"/>
        <v>1.0191906174553786</v>
      </c>
      <c r="E59">
        <f t="shared" si="1"/>
        <v>0.99001886032661668</v>
      </c>
      <c r="F59" s="1">
        <f t="shared" si="2"/>
        <v>1.049221945495445</v>
      </c>
      <c r="G59">
        <v>7.3301149999999995E-2</v>
      </c>
      <c r="H59">
        <v>0.1062906</v>
      </c>
      <c r="I59">
        <f t="shared" si="3"/>
        <v>1.0073570460553194</v>
      </c>
      <c r="J59">
        <f t="shared" si="4"/>
        <v>0.98658791183894845</v>
      </c>
      <c r="K59" s="1">
        <f t="shared" si="5"/>
        <v>1.0285634012541507</v>
      </c>
      <c r="L59">
        <v>-5.7277869999999998E-3</v>
      </c>
      <c r="M59">
        <v>2.0742460000000001E-3</v>
      </c>
      <c r="N59">
        <f t="shared" si="6"/>
        <v>0.92930742589762061</v>
      </c>
      <c r="O59">
        <f t="shared" si="7"/>
        <v>0.88218423881143582</v>
      </c>
      <c r="P59" s="1">
        <f t="shared" si="8"/>
        <v>0.97894776831651853</v>
      </c>
      <c r="Q59">
        <v>2.243264E-3</v>
      </c>
      <c r="R59">
        <v>1.8034749999999999E-3</v>
      </c>
      <c r="S59">
        <f t="shared" si="9"/>
        <v>1.0146880405089265</v>
      </c>
      <c r="T59">
        <f t="shared" si="10"/>
        <v>0.99164008457537478</v>
      </c>
      <c r="U59" s="1">
        <f t="shared" si="11"/>
        <v>1.0382716830095882</v>
      </c>
    </row>
    <row r="60" spans="1:21" x14ac:dyDescent="0.3">
      <c r="A60" t="s">
        <v>11</v>
      </c>
      <c r="B60">
        <v>3.0003220000000001E-2</v>
      </c>
      <c r="C60">
        <v>1.176171E-2</v>
      </c>
      <c r="D60">
        <f t="shared" si="0"/>
        <v>1.0304578520224583</v>
      </c>
      <c r="E60">
        <f t="shared" si="1"/>
        <v>1.0069744775696585</v>
      </c>
      <c r="F60" s="1">
        <f t="shared" si="2"/>
        <v>1.0544888757831348</v>
      </c>
      <c r="G60">
        <v>0.386960788</v>
      </c>
      <c r="H60">
        <v>0.11918300799999999</v>
      </c>
      <c r="I60">
        <f t="shared" si="3"/>
        <v>1.0394545233729877</v>
      </c>
      <c r="J60">
        <f t="shared" si="4"/>
        <v>1.0154544123784859</v>
      </c>
      <c r="K60" s="1">
        <f t="shared" si="5"/>
        <v>1.0640218733500837</v>
      </c>
      <c r="L60">
        <v>-7.0117169999999998E-3</v>
      </c>
      <c r="M60">
        <v>1.579741E-3</v>
      </c>
      <c r="N60">
        <f t="shared" si="6"/>
        <v>0.91415971710745314</v>
      </c>
      <c r="O60">
        <f t="shared" si="7"/>
        <v>0.87863780489119914</v>
      </c>
      <c r="P60" s="1">
        <f t="shared" si="8"/>
        <v>0.9511177230593455</v>
      </c>
      <c r="Q60">
        <v>2.659565E-3</v>
      </c>
      <c r="R60">
        <v>1.580468E-3</v>
      </c>
      <c r="S60">
        <f t="shared" si="9"/>
        <v>1.0174374604353242</v>
      </c>
      <c r="T60">
        <f t="shared" si="10"/>
        <v>0.9971560618557177</v>
      </c>
      <c r="U60" s="1">
        <f t="shared" si="11"/>
        <v>1.0381313672912977</v>
      </c>
    </row>
    <row r="61" spans="1:21" x14ac:dyDescent="0.3">
      <c r="A61" t="s">
        <v>12</v>
      </c>
      <c r="B61">
        <v>3.1675469999999997E-2</v>
      </c>
      <c r="C61">
        <v>1.465934E-2</v>
      </c>
      <c r="D61">
        <f t="shared" si="0"/>
        <v>1.0321824767654681</v>
      </c>
      <c r="E61">
        <f t="shared" si="1"/>
        <v>1.0029474989581677</v>
      </c>
      <c r="F61" s="1">
        <f t="shared" si="2"/>
        <v>1.0622696267236351</v>
      </c>
      <c r="G61">
        <v>0.43796065299999998</v>
      </c>
      <c r="H61">
        <v>0.148639402</v>
      </c>
      <c r="I61">
        <f t="shared" si="3"/>
        <v>1.0447692684539918</v>
      </c>
      <c r="J61">
        <f t="shared" si="4"/>
        <v>1.0147707678537685</v>
      </c>
      <c r="K61" s="1">
        <f t="shared" si="5"/>
        <v>1.0756545802107536</v>
      </c>
      <c r="L61">
        <v>-4.6740369999999998E-3</v>
      </c>
      <c r="M61">
        <v>1.9903120000000002E-3</v>
      </c>
      <c r="N61">
        <f t="shared" si="6"/>
        <v>0.94192683846027481</v>
      </c>
      <c r="O61">
        <f t="shared" si="7"/>
        <v>0.89604860479455151</v>
      </c>
      <c r="P61" s="1">
        <f t="shared" si="8"/>
        <v>0.99015406559914709</v>
      </c>
      <c r="Q61">
        <v>2.330745E-3</v>
      </c>
      <c r="R61">
        <v>1.9687329999999999E-3</v>
      </c>
      <c r="S61">
        <f t="shared" si="9"/>
        <v>1.0152651830917254</v>
      </c>
      <c r="T61">
        <f t="shared" si="10"/>
        <v>0.99011734168769361</v>
      </c>
      <c r="U61" s="1">
        <f t="shared" si="11"/>
        <v>1.0410517507362294</v>
      </c>
    </row>
    <row r="62" spans="1:21" x14ac:dyDescent="0.3">
      <c r="A62" t="s">
        <v>13</v>
      </c>
      <c r="B62">
        <v>2.8496290000000001E-2</v>
      </c>
      <c r="C62">
        <v>1.493533E-2</v>
      </c>
      <c r="D62">
        <f t="shared" si="0"/>
        <v>1.0289061935854646</v>
      </c>
      <c r="E62">
        <f t="shared" si="1"/>
        <v>0.99922334495277987</v>
      </c>
      <c r="F62" s="1">
        <f t="shared" si="2"/>
        <v>1.0594707985415994</v>
      </c>
      <c r="G62">
        <v>0.33973110000000001</v>
      </c>
      <c r="H62">
        <v>0.1515861</v>
      </c>
      <c r="I62">
        <f t="shared" si="3"/>
        <v>1.0345567871220793</v>
      </c>
      <c r="J62">
        <f t="shared" si="4"/>
        <v>1.0042713306398843</v>
      </c>
      <c r="K62" s="1">
        <f t="shared" si="5"/>
        <v>1.0657555514388717</v>
      </c>
      <c r="L62">
        <v>-9.3381390000000005E-3</v>
      </c>
      <c r="M62">
        <v>1.9992690000000001E-3</v>
      </c>
      <c r="N62">
        <f t="shared" si="6"/>
        <v>0.88733900296351143</v>
      </c>
      <c r="O62">
        <f t="shared" si="7"/>
        <v>0.84392990408093349</v>
      </c>
      <c r="P62" s="1">
        <f t="shared" si="8"/>
        <v>0.93298092930804499</v>
      </c>
      <c r="Q62">
        <v>3.0011370000000001E-3</v>
      </c>
      <c r="R62">
        <v>2.0041080000000001E-3</v>
      </c>
      <c r="S62">
        <f t="shared" si="9"/>
        <v>1.0196989029175527</v>
      </c>
      <c r="T62">
        <f t="shared" si="10"/>
        <v>0.99399316816760763</v>
      </c>
      <c r="U62" s="1">
        <f t="shared" si="11"/>
        <v>1.0460694156762369</v>
      </c>
    </row>
    <row r="63" spans="1:21" x14ac:dyDescent="0.3">
      <c r="A63" t="s">
        <v>14</v>
      </c>
      <c r="B63">
        <v>1.513608E-2</v>
      </c>
      <c r="C63">
        <v>1.26178E-2</v>
      </c>
      <c r="D63">
        <f t="shared" si="0"/>
        <v>1.0152512106007916</v>
      </c>
      <c r="E63">
        <f t="shared" si="1"/>
        <v>0.9904510753058493</v>
      </c>
      <c r="F63" s="1">
        <f t="shared" si="2"/>
        <v>1.0406723222629486</v>
      </c>
      <c r="G63">
        <v>4.5999390000000001E-2</v>
      </c>
      <c r="H63">
        <v>6.8695300000000001E-2</v>
      </c>
      <c r="I63">
        <f t="shared" si="3"/>
        <v>1.0046105349600953</v>
      </c>
      <c r="J63">
        <f t="shared" si="4"/>
        <v>0.99117483262868833</v>
      </c>
      <c r="K63" s="1">
        <f t="shared" si="5"/>
        <v>1.0182283626756381</v>
      </c>
      <c r="L63">
        <v>-1.9641709999999998E-3</v>
      </c>
      <c r="M63">
        <v>1.8440139999999999E-3</v>
      </c>
      <c r="N63">
        <f t="shared" si="6"/>
        <v>0.97517202387839264</v>
      </c>
      <c r="O63">
        <f t="shared" si="7"/>
        <v>0.93108564632485646</v>
      </c>
      <c r="P63" s="1">
        <f t="shared" si="8"/>
        <v>1.0213458664180604</v>
      </c>
      <c r="Q63">
        <v>1.807119E-3</v>
      </c>
      <c r="R63">
        <v>1.4236629999999999E-3</v>
      </c>
      <c r="S63">
        <f t="shared" si="9"/>
        <v>1.0118155318808799</v>
      </c>
      <c r="T63">
        <f t="shared" si="10"/>
        <v>0.99362918711363102</v>
      </c>
      <c r="U63" s="1">
        <f t="shared" si="11"/>
        <v>1.0303347403967811</v>
      </c>
    </row>
    <row r="64" spans="1:21" x14ac:dyDescent="0.3">
      <c r="A64" t="s">
        <v>15</v>
      </c>
      <c r="B64">
        <v>2.544952E-2</v>
      </c>
      <c r="C64">
        <v>1.56997E-2</v>
      </c>
      <c r="D64">
        <f t="shared" si="0"/>
        <v>1.0257761237847369</v>
      </c>
      <c r="E64">
        <f t="shared" si="1"/>
        <v>0.99469224417903956</v>
      </c>
      <c r="F64" s="1">
        <f t="shared" si="2"/>
        <v>1.0578313667211485</v>
      </c>
      <c r="G64">
        <v>0.13301181000000001</v>
      </c>
      <c r="H64">
        <v>8.562554E-2</v>
      </c>
      <c r="I64">
        <f t="shared" si="3"/>
        <v>1.0133900352263203</v>
      </c>
      <c r="J64">
        <f t="shared" si="4"/>
        <v>0.99652462829291177</v>
      </c>
      <c r="K64" s="1">
        <f t="shared" si="5"/>
        <v>1.0305408760997978</v>
      </c>
      <c r="L64">
        <v>-3.6101890000000002E-3</v>
      </c>
      <c r="M64">
        <v>2.3137169999999999E-3</v>
      </c>
      <c r="N64">
        <f t="shared" si="6"/>
        <v>0.95484102416641459</v>
      </c>
      <c r="O64">
        <f t="shared" si="7"/>
        <v>0.90099375616173172</v>
      </c>
      <c r="P64" s="1">
        <f t="shared" si="8"/>
        <v>1.0119064368604904</v>
      </c>
      <c r="Q64">
        <v>2.661563E-3</v>
      </c>
      <c r="R64">
        <v>1.767228E-3</v>
      </c>
      <c r="S64">
        <f t="shared" si="9"/>
        <v>1.0174506739814249</v>
      </c>
      <c r="T64">
        <f t="shared" si="10"/>
        <v>0.99479924577564238</v>
      </c>
      <c r="U64" s="1">
        <f t="shared" si="11"/>
        <v>1.0406178717778465</v>
      </c>
    </row>
    <row r="65" spans="1:21" x14ac:dyDescent="0.3">
      <c r="A65" t="s">
        <v>16</v>
      </c>
      <c r="B65">
        <v>4.776069E-3</v>
      </c>
      <c r="C65">
        <v>1.5312289E-2</v>
      </c>
      <c r="D65">
        <f t="shared" si="0"/>
        <v>1.0047874925969347</v>
      </c>
      <c r="E65">
        <f t="shared" si="1"/>
        <v>0.9750797490419969</v>
      </c>
      <c r="F65" s="1">
        <f t="shared" si="2"/>
        <v>1.0354003416347759</v>
      </c>
      <c r="G65">
        <v>-4.0287530000000002E-2</v>
      </c>
      <c r="H65">
        <v>8.3160010000000006E-2</v>
      </c>
      <c r="I65">
        <f t="shared" si="3"/>
        <v>0.99597935153798722</v>
      </c>
      <c r="J65">
        <f t="shared" si="4"/>
        <v>0.97987710821631457</v>
      </c>
      <c r="K65" s="1">
        <f t="shared" si="5"/>
        <v>1.0123462017555822</v>
      </c>
      <c r="L65">
        <v>-3.8908820000000001E-4</v>
      </c>
      <c r="M65">
        <v>2.2206852000000001E-3</v>
      </c>
      <c r="N65">
        <f t="shared" si="6"/>
        <v>0.9950320523154722</v>
      </c>
      <c r="O65">
        <f t="shared" si="7"/>
        <v>0.94111223048312564</v>
      </c>
      <c r="P65" s="1">
        <f t="shared" si="8"/>
        <v>1.0520411413916835</v>
      </c>
      <c r="Q65">
        <v>9.2560139999999999E-4</v>
      </c>
      <c r="R65">
        <v>1.7332389000000001E-3</v>
      </c>
      <c r="S65">
        <f t="shared" si="9"/>
        <v>1.0060345440400604</v>
      </c>
      <c r="T65">
        <f t="shared" si="10"/>
        <v>0.98406330024073096</v>
      </c>
      <c r="U65" s="1">
        <f t="shared" si="11"/>
        <v>1.0284963411950243</v>
      </c>
    </row>
    <row r="66" spans="1:21" x14ac:dyDescent="0.3">
      <c r="A66" t="s">
        <v>17</v>
      </c>
      <c r="B66">
        <v>5.0520012000000003E-2</v>
      </c>
      <c r="C66">
        <v>1.9551879000000001E-2</v>
      </c>
      <c r="D66">
        <f t="shared" si="0"/>
        <v>1.051817912124446</v>
      </c>
      <c r="E66">
        <f t="shared" si="1"/>
        <v>1.0122730322189601</v>
      </c>
      <c r="F66" s="1">
        <f t="shared" si="2"/>
        <v>1.0929076297140017</v>
      </c>
      <c r="G66">
        <v>0.1406386</v>
      </c>
      <c r="H66">
        <v>0.1388489</v>
      </c>
      <c r="I66">
        <f t="shared" si="3"/>
        <v>1.0141632213339213</v>
      </c>
      <c r="J66">
        <f t="shared" si="4"/>
        <v>0.9869355659550294</v>
      </c>
      <c r="K66" s="1">
        <f t="shared" si="5"/>
        <v>1.0421420353932835</v>
      </c>
      <c r="L66">
        <v>-6.4029300000000003E-3</v>
      </c>
      <c r="M66">
        <v>2.7686049999999999E-3</v>
      </c>
      <c r="N66">
        <f t="shared" si="6"/>
        <v>0.92131110990138432</v>
      </c>
      <c r="O66">
        <f t="shared" si="7"/>
        <v>0.85948984757654157</v>
      </c>
      <c r="P66" s="1">
        <f t="shared" si="8"/>
        <v>0.98757904310455491</v>
      </c>
      <c r="Q66">
        <v>5.9458799999999997E-3</v>
      </c>
      <c r="R66">
        <v>2.3848900000000002E-3</v>
      </c>
      <c r="S66">
        <f t="shared" si="9"/>
        <v>1.0394047775172424</v>
      </c>
      <c r="T66">
        <f t="shared" si="10"/>
        <v>1.0082989684924537</v>
      </c>
      <c r="U66" s="1">
        <f t="shared" si="11"/>
        <v>1.0714701941438651</v>
      </c>
    </row>
    <row r="67" spans="1:21" x14ac:dyDescent="0.3">
      <c r="A67" t="s">
        <v>18</v>
      </c>
      <c r="B67">
        <v>4.2265209999999998E-2</v>
      </c>
      <c r="C67">
        <v>2.5395620000000001E-2</v>
      </c>
      <c r="D67">
        <f t="shared" si="0"/>
        <v>1.0431711014754077</v>
      </c>
      <c r="E67">
        <f t="shared" si="1"/>
        <v>0.99251792592351717</v>
      </c>
      <c r="F67" s="1">
        <f t="shared" si="2"/>
        <v>1.0964093630257232</v>
      </c>
      <c r="G67">
        <v>7.5098910000000005E-2</v>
      </c>
      <c r="H67">
        <v>0.18004524</v>
      </c>
      <c r="I67">
        <f t="shared" si="3"/>
        <v>1.0075381609551994</v>
      </c>
      <c r="J67">
        <f t="shared" si="4"/>
        <v>0.97260331168184455</v>
      </c>
      <c r="K67" s="1">
        <f t="shared" si="5"/>
        <v>1.0437278318799854</v>
      </c>
      <c r="L67">
        <v>-3.1826799999999998E-3</v>
      </c>
      <c r="M67">
        <v>3.6054519999999999E-3</v>
      </c>
      <c r="N67">
        <f t="shared" si="6"/>
        <v>0.96008034626150829</v>
      </c>
      <c r="O67">
        <f t="shared" si="7"/>
        <v>0.87704946668039507</v>
      </c>
      <c r="P67" s="1">
        <f t="shared" si="8"/>
        <v>1.0509718166370123</v>
      </c>
      <c r="Q67">
        <v>5.3934589999999998E-3</v>
      </c>
      <c r="R67">
        <v>3.0964819999999998E-3</v>
      </c>
      <c r="S67">
        <f t="shared" si="9"/>
        <v>1.0356792415562133</v>
      </c>
      <c r="T67">
        <f t="shared" si="10"/>
        <v>0.99561793222043271</v>
      </c>
      <c r="U67" s="1">
        <f t="shared" si="11"/>
        <v>1.0773525231694696</v>
      </c>
    </row>
    <row r="68" spans="1:21" x14ac:dyDescent="0.3">
      <c r="A68" t="s">
        <v>19</v>
      </c>
      <c r="B68">
        <v>5.7203469999999999E-2</v>
      </c>
      <c r="C68">
        <v>2.3806549999999999E-2</v>
      </c>
      <c r="D68">
        <f t="shared" ref="D68:D131" si="12">EXP(B68)</f>
        <v>1.0588712370089246</v>
      </c>
      <c r="E68">
        <f t="shared" ref="E68:E131" si="13">EXP((B68-1.96*C68))</f>
        <v>1.0105984013577112</v>
      </c>
      <c r="F68" s="1">
        <f t="shared" ref="F68:F131" si="14">EXP((B68+1.96*C68))</f>
        <v>1.1094499012253507</v>
      </c>
      <c r="G68">
        <v>0.19236049999999999</v>
      </c>
      <c r="H68">
        <v>0.16879050000000001</v>
      </c>
      <c r="I68">
        <f t="shared" ref="I68:I131" si="15">EXP(G68*0.1)</f>
        <v>1.0194222548419967</v>
      </c>
      <c r="J68">
        <f t="shared" ref="J68:J131" si="16">EXP((G68-1.96*H68)*0.1)</f>
        <v>0.98624853918933164</v>
      </c>
      <c r="K68" s="1">
        <f t="shared" ref="K68:K131" si="17">EXP((G68+1.96*H68)*0.1)</f>
        <v>1.0537118103326688</v>
      </c>
      <c r="L68">
        <v>-9.0042209999999998E-3</v>
      </c>
      <c r="M68">
        <v>3.3579650000000001E-3</v>
      </c>
      <c r="N68">
        <f t="shared" ref="N68:N131" si="18">EXP(L68*12.8)</f>
        <v>0.8911397399927089</v>
      </c>
      <c r="O68">
        <f t="shared" ref="O68:O131" si="19">EXP((L68-1.96*M68)*12.8)</f>
        <v>0.81914132278662144</v>
      </c>
      <c r="P68" s="1">
        <f t="shared" ref="P68:P131" si="20">EXP((L68+1.96*M68)*12.8)</f>
        <v>0.9694664572564069</v>
      </c>
      <c r="Q68">
        <v>6.4010079999999997E-3</v>
      </c>
      <c r="R68">
        <v>2.9058460000000001E-3</v>
      </c>
      <c r="S68">
        <f t="shared" ref="S68:S131" si="21">EXP(Q68*6.5)</f>
        <v>1.0424842347140277</v>
      </c>
      <c r="T68">
        <f t="shared" ref="T68:T131" si="22">EXP((Q68-1.96*R68)*6.5)</f>
        <v>1.0045966060914062</v>
      </c>
      <c r="U68" s="1">
        <f t="shared" ref="U68:U131" si="23">EXP((Q68+1.96*R68)*6.5)</f>
        <v>1.0818007676291204</v>
      </c>
    </row>
    <row r="69" spans="1:21" x14ac:dyDescent="0.3">
      <c r="A69" t="s">
        <v>20</v>
      </c>
      <c r="B69">
        <v>1.609319E-2</v>
      </c>
      <c r="C69">
        <v>1.357066E-2</v>
      </c>
      <c r="D69">
        <f t="shared" si="12"/>
        <v>1.0162233828506466</v>
      </c>
      <c r="E69">
        <f t="shared" si="13"/>
        <v>0.98954968437827606</v>
      </c>
      <c r="F69" s="1">
        <f t="shared" si="14"/>
        <v>1.0436160812897972</v>
      </c>
      <c r="G69">
        <v>0.20118868000000001</v>
      </c>
      <c r="H69">
        <v>9.7910250000000004E-2</v>
      </c>
      <c r="I69">
        <f t="shared" si="15"/>
        <v>1.0203226165274468</v>
      </c>
      <c r="J69">
        <f t="shared" si="16"/>
        <v>1.0009288901514826</v>
      </c>
      <c r="K69" s="1">
        <f t="shared" si="17"/>
        <v>1.0400921104793563</v>
      </c>
      <c r="L69">
        <v>-4.9763180000000004E-3</v>
      </c>
      <c r="M69">
        <v>1.8966009999999999E-3</v>
      </c>
      <c r="N69">
        <f t="shared" si="18"/>
        <v>0.93828937971088278</v>
      </c>
      <c r="O69">
        <f t="shared" si="19"/>
        <v>0.89468927810522791</v>
      </c>
      <c r="P69" s="1">
        <f t="shared" si="20"/>
        <v>0.98401420652174998</v>
      </c>
      <c r="Q69">
        <v>1.9402550000000001E-3</v>
      </c>
      <c r="R69">
        <v>1.646516E-3</v>
      </c>
      <c r="S69">
        <f t="shared" si="21"/>
        <v>1.0126915198314312</v>
      </c>
      <c r="T69">
        <f t="shared" si="22"/>
        <v>0.99166993255814018</v>
      </c>
      <c r="U69" s="1">
        <f t="shared" si="23"/>
        <v>1.0341587262739438</v>
      </c>
    </row>
    <row r="70" spans="1:21" x14ac:dyDescent="0.3">
      <c r="A70" t="s">
        <v>21</v>
      </c>
      <c r="B70">
        <v>2.7794599999999999E-2</v>
      </c>
      <c r="C70">
        <v>1.835709E-2</v>
      </c>
      <c r="D70">
        <f t="shared" si="12"/>
        <v>1.0281844736399348</v>
      </c>
      <c r="E70">
        <f t="shared" si="13"/>
        <v>0.99184811192409117</v>
      </c>
      <c r="F70" s="1">
        <f t="shared" si="14"/>
        <v>1.0658520181920124</v>
      </c>
      <c r="G70">
        <v>0.353018414</v>
      </c>
      <c r="H70">
        <v>0.131894926</v>
      </c>
      <c r="I70">
        <f t="shared" si="15"/>
        <v>1.0359323488838816</v>
      </c>
      <c r="J70">
        <f t="shared" si="16"/>
        <v>1.0094952322772694</v>
      </c>
      <c r="K70" s="1">
        <f t="shared" si="17"/>
        <v>1.0630618126280775</v>
      </c>
      <c r="L70">
        <v>-4.9588230000000002E-3</v>
      </c>
      <c r="M70">
        <v>2.576226E-3</v>
      </c>
      <c r="N70">
        <f t="shared" si="18"/>
        <v>0.93849952000952852</v>
      </c>
      <c r="O70">
        <f t="shared" si="19"/>
        <v>0.87976074224631018</v>
      </c>
      <c r="P70" s="1">
        <f t="shared" si="20"/>
        <v>1.0011600958792493</v>
      </c>
      <c r="Q70">
        <v>2.790238E-3</v>
      </c>
      <c r="R70">
        <v>2.2270710000000002E-3</v>
      </c>
      <c r="S70">
        <f t="shared" si="21"/>
        <v>1.0183020129820297</v>
      </c>
      <c r="T70">
        <f t="shared" si="22"/>
        <v>0.98981587545463523</v>
      </c>
      <c r="U70" s="1">
        <f t="shared" si="23"/>
        <v>1.0476079595783145</v>
      </c>
    </row>
    <row r="71" spans="1:21" x14ac:dyDescent="0.3">
      <c r="A71" t="s">
        <v>22</v>
      </c>
      <c r="B71">
        <v>3.78335E-3</v>
      </c>
      <c r="C71">
        <v>1.789164E-2</v>
      </c>
      <c r="D71">
        <f t="shared" si="12"/>
        <v>1.0037905159028009</v>
      </c>
      <c r="E71">
        <f t="shared" si="13"/>
        <v>0.96920002485006185</v>
      </c>
      <c r="F71" s="1">
        <f t="shared" si="14"/>
        <v>1.0396155323791794</v>
      </c>
      <c r="G71">
        <v>4.0498859999999998E-2</v>
      </c>
      <c r="H71">
        <v>0.12984008</v>
      </c>
      <c r="I71">
        <f t="shared" si="15"/>
        <v>1.0040580978702769</v>
      </c>
      <c r="J71">
        <f t="shared" si="16"/>
        <v>0.97882855958231763</v>
      </c>
      <c r="K71" s="1">
        <f t="shared" si="17"/>
        <v>1.0299379334917094</v>
      </c>
      <c r="L71">
        <v>-5.0425940000000001E-3</v>
      </c>
      <c r="M71">
        <v>2.5022849999999999E-3</v>
      </c>
      <c r="N71">
        <f t="shared" si="18"/>
        <v>0.93749373558740257</v>
      </c>
      <c r="O71">
        <f t="shared" si="19"/>
        <v>0.88044965600415814</v>
      </c>
      <c r="P71" s="1">
        <f t="shared" si="20"/>
        <v>0.99823368465427842</v>
      </c>
      <c r="Q71">
        <v>1.055533E-3</v>
      </c>
      <c r="R71">
        <v>2.1721050000000001E-3</v>
      </c>
      <c r="S71">
        <f t="shared" si="21"/>
        <v>1.0068845548368961</v>
      </c>
      <c r="T71">
        <f t="shared" si="22"/>
        <v>0.97940341469768599</v>
      </c>
      <c r="U71" s="1">
        <f t="shared" si="23"/>
        <v>1.0351367899631336</v>
      </c>
    </row>
    <row r="72" spans="1:21" x14ac:dyDescent="0.3">
      <c r="A72" t="s">
        <v>23</v>
      </c>
      <c r="B72">
        <v>-7.1753329999999999E-3</v>
      </c>
      <c r="C72">
        <v>3.0082139000000001E-2</v>
      </c>
      <c r="D72">
        <f t="shared" si="12"/>
        <v>0.99285034824130058</v>
      </c>
      <c r="E72">
        <f t="shared" si="13"/>
        <v>0.9360032545380722</v>
      </c>
      <c r="F72" s="1">
        <f t="shared" si="14"/>
        <v>1.053149985562124</v>
      </c>
      <c r="G72">
        <v>-7.4039400000000005E-2</v>
      </c>
      <c r="H72">
        <v>0.21411830000000001</v>
      </c>
      <c r="I72">
        <f t="shared" si="15"/>
        <v>0.99262340164351903</v>
      </c>
      <c r="J72">
        <f t="shared" si="16"/>
        <v>0.95182781532909044</v>
      </c>
      <c r="K72" s="1">
        <f t="shared" si="17"/>
        <v>1.0351674973374119</v>
      </c>
      <c r="L72">
        <v>1.1995980000000001E-3</v>
      </c>
      <c r="M72">
        <v>4.2544369999999998E-3</v>
      </c>
      <c r="N72">
        <f t="shared" si="18"/>
        <v>1.0154733458731096</v>
      </c>
      <c r="O72">
        <f t="shared" si="19"/>
        <v>0.9126704092883885</v>
      </c>
      <c r="P72" s="1">
        <f t="shared" si="20"/>
        <v>1.1298559761379208</v>
      </c>
      <c r="Q72">
        <v>-4.220049E-3</v>
      </c>
      <c r="R72">
        <v>3.701944E-3</v>
      </c>
      <c r="S72">
        <f t="shared" si="21"/>
        <v>0.97294247628260322</v>
      </c>
      <c r="T72">
        <f t="shared" si="22"/>
        <v>0.92812107583182257</v>
      </c>
      <c r="U72" s="1">
        <f t="shared" si="23"/>
        <v>1.0199284196908518</v>
      </c>
    </row>
    <row r="73" spans="1:21" x14ac:dyDescent="0.3">
      <c r="A73" t="s">
        <v>24</v>
      </c>
      <c r="B73">
        <v>3.090275E-2</v>
      </c>
      <c r="C73">
        <v>3.917056E-2</v>
      </c>
      <c r="D73">
        <f t="shared" si="12"/>
        <v>1.031385196798781</v>
      </c>
      <c r="E73">
        <f t="shared" si="13"/>
        <v>0.95516464750230146</v>
      </c>
      <c r="F73" s="1">
        <f t="shared" si="14"/>
        <v>1.1136880190837435</v>
      </c>
      <c r="G73">
        <v>9.4438540000000001E-2</v>
      </c>
      <c r="H73">
        <v>0.27831287999999998</v>
      </c>
      <c r="I73">
        <f t="shared" si="15"/>
        <v>1.0094885878984283</v>
      </c>
      <c r="J73">
        <f t="shared" si="16"/>
        <v>0.9558966576368938</v>
      </c>
      <c r="K73" s="1">
        <f t="shared" si="17"/>
        <v>1.0660851264156894</v>
      </c>
      <c r="L73">
        <v>-1.844523E-3</v>
      </c>
      <c r="M73">
        <v>5.5236699999999996E-3</v>
      </c>
      <c r="N73">
        <f t="shared" si="18"/>
        <v>0.97666663857688774</v>
      </c>
      <c r="O73">
        <f t="shared" si="19"/>
        <v>0.85028156844256986</v>
      </c>
      <c r="P73" s="1">
        <f t="shared" si="20"/>
        <v>1.1218374692706328</v>
      </c>
      <c r="Q73">
        <v>-7.6761530000000002E-4</v>
      </c>
      <c r="R73">
        <v>4.8076611999999996E-3</v>
      </c>
      <c r="S73">
        <f t="shared" si="21"/>
        <v>0.99502292742582665</v>
      </c>
      <c r="T73">
        <f t="shared" si="22"/>
        <v>0.93590705922170159</v>
      </c>
      <c r="U73" s="1">
        <f t="shared" si="23"/>
        <v>1.0578728051548225</v>
      </c>
    </row>
    <row r="74" spans="1:21" x14ac:dyDescent="0.3">
      <c r="A74" t="s">
        <v>25</v>
      </c>
      <c r="B74">
        <v>-5.6311960000000001E-2</v>
      </c>
      <c r="C74">
        <v>4.5219700000000002E-2</v>
      </c>
      <c r="D74">
        <f t="shared" si="12"/>
        <v>0.94524421150626114</v>
      </c>
      <c r="E74">
        <f t="shared" si="13"/>
        <v>0.86507197103742839</v>
      </c>
      <c r="F74" s="1">
        <f t="shared" si="14"/>
        <v>1.032846571499235</v>
      </c>
      <c r="G74">
        <v>-0.30007149999999999</v>
      </c>
      <c r="H74">
        <v>0.3228761</v>
      </c>
      <c r="I74">
        <f t="shared" si="15"/>
        <v>0.97043859488774908</v>
      </c>
      <c r="J74">
        <f t="shared" si="16"/>
        <v>0.91092850399298342</v>
      </c>
      <c r="K74" s="1">
        <f t="shared" si="17"/>
        <v>1.0338364232973465</v>
      </c>
      <c r="L74">
        <v>5.862351E-3</v>
      </c>
      <c r="M74">
        <v>6.4095549999999999E-3</v>
      </c>
      <c r="N74">
        <f t="shared" si="18"/>
        <v>1.0779252112920623</v>
      </c>
      <c r="O74">
        <f t="shared" si="19"/>
        <v>0.91781005361919599</v>
      </c>
      <c r="P74" s="1">
        <f t="shared" si="20"/>
        <v>1.2659730153937983</v>
      </c>
      <c r="Q74">
        <v>-8.6649759999999996E-3</v>
      </c>
      <c r="R74">
        <v>5.59065E-3</v>
      </c>
      <c r="S74">
        <f t="shared" si="21"/>
        <v>0.94523439614133031</v>
      </c>
      <c r="T74">
        <f t="shared" si="22"/>
        <v>0.88025184495925834</v>
      </c>
      <c r="U74" s="1">
        <f t="shared" si="23"/>
        <v>1.0150141334722438</v>
      </c>
    </row>
    <row r="75" spans="1:21" x14ac:dyDescent="0.3">
      <c r="A75" t="s">
        <v>29</v>
      </c>
      <c r="B75">
        <v>3.7434820000000001E-2</v>
      </c>
      <c r="C75">
        <v>1.1803086000000001E-2</v>
      </c>
      <c r="D75">
        <f t="shared" si="12"/>
        <v>1.038144328629194</v>
      </c>
      <c r="E75">
        <f t="shared" si="13"/>
        <v>1.0144035166663155</v>
      </c>
      <c r="F75" s="1">
        <f t="shared" si="14"/>
        <v>1.0624407638163584</v>
      </c>
      <c r="G75">
        <v>0.18773550999999999</v>
      </c>
      <c r="H75">
        <v>8.605206E-2</v>
      </c>
      <c r="I75">
        <f t="shared" si="15"/>
        <v>1.0189508820816719</v>
      </c>
      <c r="J75">
        <f t="shared" si="16"/>
        <v>1.0019091673837783</v>
      </c>
      <c r="K75" s="1">
        <f t="shared" si="17"/>
        <v>1.036282463415483</v>
      </c>
      <c r="L75">
        <v>-4.2490280000000002E-3</v>
      </c>
      <c r="M75">
        <v>1.6846280000000001E-3</v>
      </c>
      <c r="N75">
        <f t="shared" si="18"/>
        <v>0.94706499237417086</v>
      </c>
      <c r="O75">
        <f t="shared" si="19"/>
        <v>0.9078723393779834</v>
      </c>
      <c r="P75" s="1">
        <f t="shared" si="20"/>
        <v>0.98794958374346931</v>
      </c>
      <c r="Q75">
        <v>3.8868190000000001E-3</v>
      </c>
      <c r="R75">
        <v>1.4276320000000001E-3</v>
      </c>
      <c r="S75">
        <f t="shared" si="21"/>
        <v>1.0255861712266459</v>
      </c>
      <c r="T75">
        <f t="shared" si="22"/>
        <v>1.0071013879338455</v>
      </c>
      <c r="U75" s="1">
        <f t="shared" si="23"/>
        <v>1.0444102323890583</v>
      </c>
    </row>
    <row r="76" spans="1:21" x14ac:dyDescent="0.3">
      <c r="A76" t="s">
        <v>9</v>
      </c>
      <c r="B76">
        <v>3.6919380000000002E-2</v>
      </c>
      <c r="C76">
        <v>1.4776630000000001E-2</v>
      </c>
      <c r="D76">
        <f t="shared" si="12"/>
        <v>1.0376093653990133</v>
      </c>
      <c r="E76">
        <f t="shared" si="13"/>
        <v>1.0079889277360412</v>
      </c>
      <c r="F76" s="1">
        <f t="shared" si="14"/>
        <v>1.0681002196937597</v>
      </c>
      <c r="G76">
        <v>0.24116865000000001</v>
      </c>
      <c r="H76">
        <v>0.10736660000000001</v>
      </c>
      <c r="I76">
        <f t="shared" si="15"/>
        <v>1.0244100285734801</v>
      </c>
      <c r="J76">
        <f t="shared" si="16"/>
        <v>1.0030777379398625</v>
      </c>
      <c r="K76" s="1">
        <f t="shared" si="17"/>
        <v>1.0461959895523409</v>
      </c>
      <c r="L76">
        <v>-4.9035709999999998E-3</v>
      </c>
      <c r="M76">
        <v>2.119494E-3</v>
      </c>
      <c r="N76">
        <f t="shared" si="18"/>
        <v>0.93916348565474339</v>
      </c>
      <c r="O76">
        <f t="shared" si="19"/>
        <v>0.89052903253682114</v>
      </c>
      <c r="P76" s="1">
        <f t="shared" si="20"/>
        <v>0.99045401167277236</v>
      </c>
      <c r="Q76">
        <v>3.9170129999999996E-3</v>
      </c>
      <c r="R76">
        <v>1.7922420000000001E-3</v>
      </c>
      <c r="S76">
        <f t="shared" si="21"/>
        <v>1.0257874735474481</v>
      </c>
      <c r="T76">
        <f t="shared" si="22"/>
        <v>1.0026308761166445</v>
      </c>
      <c r="U76" s="1">
        <f t="shared" si="23"/>
        <v>1.0494788919351419</v>
      </c>
    </row>
    <row r="77" spans="1:21" x14ac:dyDescent="0.3">
      <c r="A77" t="s">
        <v>10</v>
      </c>
      <c r="B77">
        <v>3.7869949999999999E-2</v>
      </c>
      <c r="C77">
        <v>1.464655E-2</v>
      </c>
      <c r="D77">
        <f t="shared" si="12"/>
        <v>1.0385961546653131</v>
      </c>
      <c r="E77">
        <f t="shared" si="13"/>
        <v>1.0092048181495159</v>
      </c>
      <c r="F77" s="1">
        <f t="shared" si="14"/>
        <v>1.0688434627803827</v>
      </c>
      <c r="G77">
        <v>0.13562640000000001</v>
      </c>
      <c r="H77">
        <v>0.106791</v>
      </c>
      <c r="I77">
        <f t="shared" si="15"/>
        <v>1.0136550298126406</v>
      </c>
      <c r="J77">
        <f t="shared" si="16"/>
        <v>0.99265868407674274</v>
      </c>
      <c r="K77" s="1">
        <f t="shared" si="17"/>
        <v>1.0350954824115852</v>
      </c>
      <c r="L77">
        <v>-3.6282279999999998E-3</v>
      </c>
      <c r="M77">
        <v>2.076404E-3</v>
      </c>
      <c r="N77">
        <f t="shared" si="18"/>
        <v>0.954620577589256</v>
      </c>
      <c r="O77">
        <f t="shared" si="19"/>
        <v>0.90616475385258877</v>
      </c>
      <c r="P77" s="1">
        <f t="shared" si="20"/>
        <v>1.0056675050341799</v>
      </c>
      <c r="Q77">
        <v>3.855972E-3</v>
      </c>
      <c r="R77">
        <v>1.763922E-3</v>
      </c>
      <c r="S77">
        <f t="shared" si="21"/>
        <v>1.0253805561727543</v>
      </c>
      <c r="T77">
        <f t="shared" si="22"/>
        <v>1.0025948124334236</v>
      </c>
      <c r="U77" s="1">
        <f t="shared" si="23"/>
        <v>1.0486841463155532</v>
      </c>
    </row>
    <row r="78" spans="1:21" x14ac:dyDescent="0.3">
      <c r="A78" t="s">
        <v>11</v>
      </c>
      <c r="B78">
        <v>3.97110252E-2</v>
      </c>
      <c r="C78">
        <v>1.1387501499999999E-2</v>
      </c>
      <c r="D78">
        <f t="shared" si="12"/>
        <v>1.040510049560091</v>
      </c>
      <c r="E78">
        <f t="shared" si="13"/>
        <v>1.0175436353297016</v>
      </c>
      <c r="F78" s="1">
        <f t="shared" si="14"/>
        <v>1.0639948260152423</v>
      </c>
      <c r="G78">
        <v>0.34070451899999998</v>
      </c>
      <c r="H78">
        <v>0.117129078</v>
      </c>
      <c r="I78">
        <f t="shared" si="15"/>
        <v>1.0346574977469978</v>
      </c>
      <c r="J78">
        <f t="shared" si="16"/>
        <v>1.0111751330791638</v>
      </c>
      <c r="K78" s="1">
        <f t="shared" si="17"/>
        <v>1.0586851897595759</v>
      </c>
      <c r="L78">
        <v>-2.8902839999999999E-3</v>
      </c>
      <c r="M78">
        <v>1.6351860000000001E-3</v>
      </c>
      <c r="N78">
        <f t="shared" si="18"/>
        <v>0.96368034161182881</v>
      </c>
      <c r="O78">
        <f t="shared" si="19"/>
        <v>0.92494668444565509</v>
      </c>
      <c r="P78" s="1">
        <f t="shared" si="20"/>
        <v>1.0040360341046828</v>
      </c>
      <c r="Q78">
        <v>3.7349950000000001E-3</v>
      </c>
      <c r="R78">
        <v>1.5518789999999999E-3</v>
      </c>
      <c r="S78">
        <f t="shared" si="21"/>
        <v>1.0245745645971887</v>
      </c>
      <c r="T78">
        <f t="shared" si="22"/>
        <v>1.0045166987128975</v>
      </c>
      <c r="U78" s="1">
        <f t="shared" si="23"/>
        <v>1.0450329394868034</v>
      </c>
    </row>
    <row r="79" spans="1:21" x14ac:dyDescent="0.3">
      <c r="A79" t="s">
        <v>12</v>
      </c>
      <c r="B79">
        <v>3.6818015000000003E-2</v>
      </c>
      <c r="C79">
        <v>1.4190814E-2</v>
      </c>
      <c r="D79">
        <f t="shared" si="12"/>
        <v>1.0375041934561566</v>
      </c>
      <c r="E79">
        <f t="shared" si="13"/>
        <v>1.0090446776813409</v>
      </c>
      <c r="F79" s="1">
        <f t="shared" si="14"/>
        <v>1.0667663932508691</v>
      </c>
      <c r="G79">
        <v>0.40079629</v>
      </c>
      <c r="H79">
        <v>0.145465226</v>
      </c>
      <c r="I79">
        <f t="shared" si="15"/>
        <v>1.0408936562133888</v>
      </c>
      <c r="J79">
        <f t="shared" si="16"/>
        <v>1.0116356179404851</v>
      </c>
      <c r="K79" s="1">
        <f t="shared" si="17"/>
        <v>1.0709978813824415</v>
      </c>
      <c r="L79">
        <v>-2.8962559999999998E-3</v>
      </c>
      <c r="M79">
        <v>2.0463579999999999E-3</v>
      </c>
      <c r="N79">
        <f t="shared" si="18"/>
        <v>0.96360667916010112</v>
      </c>
      <c r="O79">
        <f t="shared" si="19"/>
        <v>0.91538447902898179</v>
      </c>
      <c r="P79" s="1">
        <f t="shared" si="20"/>
        <v>1.0143692114016714</v>
      </c>
      <c r="Q79">
        <v>3.76152E-3</v>
      </c>
      <c r="R79">
        <v>1.929895E-3</v>
      </c>
      <c r="S79">
        <f t="shared" si="21"/>
        <v>1.0247512292884702</v>
      </c>
      <c r="T79">
        <f t="shared" si="22"/>
        <v>0.99986302708164687</v>
      </c>
      <c r="U79" s="1">
        <f t="shared" si="23"/>
        <v>1.0502589389601269</v>
      </c>
    </row>
    <row r="80" spans="1:21" x14ac:dyDescent="0.3">
      <c r="A80" t="s">
        <v>13</v>
      </c>
      <c r="B80">
        <v>4.2075039000000002E-2</v>
      </c>
      <c r="C80">
        <v>1.4543026000000001E-2</v>
      </c>
      <c r="D80">
        <f t="shared" si="12"/>
        <v>1.0429727394458197</v>
      </c>
      <c r="E80">
        <f t="shared" si="13"/>
        <v>1.0136632080549586</v>
      </c>
      <c r="F80" s="1">
        <f t="shared" si="14"/>
        <v>1.0731297403152271</v>
      </c>
      <c r="G80">
        <v>0.27804909</v>
      </c>
      <c r="H80">
        <v>0.14963726999999999</v>
      </c>
      <c r="I80">
        <f t="shared" si="15"/>
        <v>1.0281950732483092</v>
      </c>
      <c r="J80">
        <f t="shared" si="16"/>
        <v>0.99847716477207726</v>
      </c>
      <c r="K80" s="1">
        <f t="shared" si="17"/>
        <v>1.0587974827580755</v>
      </c>
      <c r="L80">
        <v>-2.9045410000000001E-3</v>
      </c>
      <c r="M80">
        <v>2.068496E-3</v>
      </c>
      <c r="N80">
        <f t="shared" si="18"/>
        <v>0.96350449601724431</v>
      </c>
      <c r="O80">
        <f t="shared" si="19"/>
        <v>0.91477920169629745</v>
      </c>
      <c r="P80" s="1">
        <f t="shared" si="20"/>
        <v>1.0148251207766843</v>
      </c>
      <c r="Q80">
        <v>3.6587410000000001E-3</v>
      </c>
      <c r="R80">
        <v>1.9787749999999999E-3</v>
      </c>
      <c r="S80">
        <f t="shared" si="21"/>
        <v>1.0240668590224535</v>
      </c>
      <c r="T80">
        <f t="shared" si="22"/>
        <v>0.99857324178865547</v>
      </c>
      <c r="U80" s="1">
        <f t="shared" si="23"/>
        <v>1.0502113293859621</v>
      </c>
    </row>
    <row r="81" spans="1:21" x14ac:dyDescent="0.3">
      <c r="A81" t="s">
        <v>14</v>
      </c>
      <c r="B81">
        <v>2.31489E-2</v>
      </c>
      <c r="C81">
        <v>1.301826E-2</v>
      </c>
      <c r="D81">
        <f t="shared" si="12"/>
        <v>1.0234189152790478</v>
      </c>
      <c r="E81">
        <f t="shared" si="13"/>
        <v>0.99763590927454482</v>
      </c>
      <c r="F81" s="1">
        <f t="shared" si="14"/>
        <v>1.0498682599672813</v>
      </c>
      <c r="G81">
        <v>9.3573719999999999E-2</v>
      </c>
      <c r="H81">
        <v>6.9925299999999996E-2</v>
      </c>
      <c r="I81">
        <f t="shared" si="15"/>
        <v>1.0094012890813124</v>
      </c>
      <c r="J81">
        <f t="shared" si="16"/>
        <v>0.99566145200971123</v>
      </c>
      <c r="K81" s="1">
        <f t="shared" si="17"/>
        <v>1.0233307318892539</v>
      </c>
      <c r="L81">
        <v>-5.6237839999999997E-3</v>
      </c>
      <c r="M81">
        <v>1.7938089999999999E-3</v>
      </c>
      <c r="N81">
        <f t="shared" si="18"/>
        <v>0.93054537945121008</v>
      </c>
      <c r="O81">
        <f t="shared" si="19"/>
        <v>0.8895962993551586</v>
      </c>
      <c r="P81" s="1">
        <f t="shared" si="20"/>
        <v>0.97337939000608675</v>
      </c>
      <c r="Q81">
        <v>2.8535650000000002E-3</v>
      </c>
      <c r="R81">
        <v>1.4126830000000001E-3</v>
      </c>
      <c r="S81">
        <f t="shared" si="21"/>
        <v>1.0187212583373944</v>
      </c>
      <c r="T81">
        <f t="shared" si="22"/>
        <v>1.0005507426830911</v>
      </c>
      <c r="U81" s="1">
        <f t="shared" si="23"/>
        <v>1.0372217598935196</v>
      </c>
    </row>
    <row r="82" spans="1:21" x14ac:dyDescent="0.3">
      <c r="A82" t="s">
        <v>15</v>
      </c>
      <c r="B82">
        <v>2.310361E-2</v>
      </c>
      <c r="C82">
        <v>1.6390640000000001E-2</v>
      </c>
      <c r="D82">
        <f t="shared" si="12"/>
        <v>1.0233725656859691</v>
      </c>
      <c r="E82">
        <f t="shared" si="13"/>
        <v>0.99101853212315683</v>
      </c>
      <c r="F82" s="1">
        <f t="shared" si="14"/>
        <v>1.0567828695947468</v>
      </c>
      <c r="G82">
        <v>0.13090399999999999</v>
      </c>
      <c r="H82">
        <v>8.8003799999999993E-2</v>
      </c>
      <c r="I82">
        <f t="shared" si="15"/>
        <v>1.013176454371489</v>
      </c>
      <c r="J82">
        <f t="shared" si="16"/>
        <v>0.99585028914395324</v>
      </c>
      <c r="K82" s="1">
        <f t="shared" si="17"/>
        <v>1.0308040665180691</v>
      </c>
      <c r="L82">
        <v>-6.5471399999999999E-3</v>
      </c>
      <c r="M82">
        <v>2.2729999999999998E-3</v>
      </c>
      <c r="N82">
        <f t="shared" si="18"/>
        <v>0.91961204140685993</v>
      </c>
      <c r="O82">
        <f t="shared" si="19"/>
        <v>0.86863834335308432</v>
      </c>
      <c r="P82" s="1">
        <f t="shared" si="20"/>
        <v>0.97357699343089843</v>
      </c>
      <c r="Q82">
        <v>2.729726E-3</v>
      </c>
      <c r="R82">
        <v>1.784905E-3</v>
      </c>
      <c r="S82">
        <f t="shared" si="21"/>
        <v>1.0179015650467229</v>
      </c>
      <c r="T82">
        <f t="shared" si="22"/>
        <v>0.99501599089642201</v>
      </c>
      <c r="U82" s="1">
        <f t="shared" si="23"/>
        <v>1.041313512148796</v>
      </c>
    </row>
    <row r="83" spans="1:21" x14ac:dyDescent="0.3">
      <c r="A83" t="s">
        <v>16</v>
      </c>
      <c r="B83">
        <v>2.2924159999999999E-2</v>
      </c>
      <c r="C83">
        <v>1.5631599999999999E-2</v>
      </c>
      <c r="D83">
        <f t="shared" si="12"/>
        <v>1.0231889379555477</v>
      </c>
      <c r="E83">
        <f t="shared" si="13"/>
        <v>0.99231589881942983</v>
      </c>
      <c r="F83" s="1">
        <f t="shared" si="14"/>
        <v>1.0550225024109054</v>
      </c>
      <c r="G83">
        <v>5.5175160000000001E-2</v>
      </c>
      <c r="H83">
        <v>8.3956320000000001E-2</v>
      </c>
      <c r="I83">
        <f t="shared" si="15"/>
        <v>1.0055327655250041</v>
      </c>
      <c r="J83">
        <f t="shared" si="16"/>
        <v>0.9891216788529863</v>
      </c>
      <c r="K83" s="1">
        <f t="shared" si="17"/>
        <v>1.0222161379749142</v>
      </c>
      <c r="L83">
        <v>-4.6345630000000004E-3</v>
      </c>
      <c r="M83">
        <v>2.1488829999999999E-3</v>
      </c>
      <c r="N83">
        <f t="shared" si="18"/>
        <v>0.94240288345138068</v>
      </c>
      <c r="O83">
        <f t="shared" si="19"/>
        <v>0.8929420595762152</v>
      </c>
      <c r="P83" s="1">
        <f t="shared" si="20"/>
        <v>0.99460338463502818</v>
      </c>
      <c r="Q83">
        <v>2.9539829999999999E-3</v>
      </c>
      <c r="R83">
        <v>1.690586E-3</v>
      </c>
      <c r="S83">
        <f t="shared" si="21"/>
        <v>1.0193864120759337</v>
      </c>
      <c r="T83">
        <f t="shared" si="22"/>
        <v>0.99766555292963521</v>
      </c>
      <c r="U83" s="1">
        <f t="shared" si="23"/>
        <v>1.0415801709035613</v>
      </c>
    </row>
    <row r="84" spans="1:21" x14ac:dyDescent="0.3">
      <c r="A84" t="s">
        <v>17</v>
      </c>
      <c r="B84">
        <v>5.1675445E-2</v>
      </c>
      <c r="C84">
        <v>1.9484359E-2</v>
      </c>
      <c r="D84">
        <f t="shared" si="12"/>
        <v>1.0530339196224181</v>
      </c>
      <c r="E84">
        <f t="shared" si="13"/>
        <v>1.0135774490042322</v>
      </c>
      <c r="F84" s="1">
        <f t="shared" si="14"/>
        <v>1.0940263489136912</v>
      </c>
      <c r="G84">
        <v>0.19856940000000001</v>
      </c>
      <c r="H84">
        <v>0.14036370000000001</v>
      </c>
      <c r="I84">
        <f t="shared" si="15"/>
        <v>1.0200554004623574</v>
      </c>
      <c r="J84">
        <f t="shared" si="16"/>
        <v>0.99237487469962393</v>
      </c>
      <c r="K84" s="1">
        <f t="shared" si="17"/>
        <v>1.0485080250821217</v>
      </c>
      <c r="L84">
        <v>-6.4790129999999996E-3</v>
      </c>
      <c r="M84">
        <v>2.7604219999999998E-3</v>
      </c>
      <c r="N84">
        <f t="shared" si="18"/>
        <v>0.92041431640036186</v>
      </c>
      <c r="O84">
        <f t="shared" si="19"/>
        <v>0.85882952557190317</v>
      </c>
      <c r="P84" s="1">
        <f t="shared" si="20"/>
        <v>0.98641521816638933</v>
      </c>
      <c r="Q84">
        <v>4.815031E-3</v>
      </c>
      <c r="R84">
        <v>2.3788030000000001E-3</v>
      </c>
      <c r="S84">
        <f t="shared" si="21"/>
        <v>1.0317926243811057</v>
      </c>
      <c r="T84">
        <f t="shared" si="22"/>
        <v>1.0009922432279172</v>
      </c>
      <c r="U84" s="1">
        <f t="shared" si="23"/>
        <v>1.0635407286416407</v>
      </c>
    </row>
    <row r="85" spans="1:21" x14ac:dyDescent="0.3">
      <c r="A85" t="s">
        <v>18</v>
      </c>
      <c r="B85">
        <v>6.3521049999999996E-2</v>
      </c>
      <c r="C85">
        <v>2.5134320000000002E-2</v>
      </c>
      <c r="D85">
        <f t="shared" si="12"/>
        <v>1.0655819160647206</v>
      </c>
      <c r="E85">
        <f t="shared" si="13"/>
        <v>1.0143599097760299</v>
      </c>
      <c r="F85" s="1">
        <f t="shared" si="14"/>
        <v>1.1193904736385643</v>
      </c>
      <c r="G85">
        <v>0.22151280000000001</v>
      </c>
      <c r="H85">
        <v>0.18316959999999999</v>
      </c>
      <c r="I85">
        <f t="shared" si="15"/>
        <v>1.0223984412080935</v>
      </c>
      <c r="J85">
        <f t="shared" si="16"/>
        <v>0.98634413734265813</v>
      </c>
      <c r="K85" s="1">
        <f t="shared" si="17"/>
        <v>1.0597706550990535</v>
      </c>
      <c r="L85">
        <v>-5.18579E-3</v>
      </c>
      <c r="M85">
        <v>3.6092479999999998E-3</v>
      </c>
      <c r="N85">
        <f t="shared" si="18"/>
        <v>0.93577696888852546</v>
      </c>
      <c r="O85">
        <f t="shared" si="19"/>
        <v>0.85476651789455205</v>
      </c>
      <c r="P85" s="1">
        <f t="shared" si="20"/>
        <v>1.0244651810404957</v>
      </c>
      <c r="Q85">
        <v>6.4645509999999998E-3</v>
      </c>
      <c r="R85">
        <v>3.0574859999999999E-3</v>
      </c>
      <c r="S85">
        <f t="shared" si="21"/>
        <v>1.0429149003889413</v>
      </c>
      <c r="T85">
        <f t="shared" si="22"/>
        <v>1.0030719185611234</v>
      </c>
      <c r="U85" s="1">
        <f t="shared" si="23"/>
        <v>1.0843404837945296</v>
      </c>
    </row>
    <row r="86" spans="1:21" x14ac:dyDescent="0.3">
      <c r="A86" t="s">
        <v>19</v>
      </c>
      <c r="B86">
        <v>4.1296029999999997E-2</v>
      </c>
      <c r="C86">
        <v>2.3863209999999999E-2</v>
      </c>
      <c r="D86">
        <f t="shared" si="12"/>
        <v>1.0421605706794983</v>
      </c>
      <c r="E86">
        <f t="shared" si="13"/>
        <v>0.99453910360187947</v>
      </c>
      <c r="F86" s="1">
        <f t="shared" si="14"/>
        <v>1.092062294127542</v>
      </c>
      <c r="G86">
        <v>0.1751974</v>
      </c>
      <c r="H86">
        <v>0.16969590000000001</v>
      </c>
      <c r="I86">
        <f t="shared" si="15"/>
        <v>1.0176741108394338</v>
      </c>
      <c r="J86">
        <f t="shared" si="16"/>
        <v>0.98438258027594816</v>
      </c>
      <c r="K86" s="1">
        <f t="shared" si="17"/>
        <v>1.052091551216306</v>
      </c>
      <c r="L86">
        <v>-7.4834360000000004E-3</v>
      </c>
      <c r="M86">
        <v>3.3369739999999999E-3</v>
      </c>
      <c r="N86">
        <f t="shared" si="18"/>
        <v>0.90865664830276627</v>
      </c>
      <c r="O86">
        <f t="shared" si="19"/>
        <v>0.83568294977355184</v>
      </c>
      <c r="P86" s="1">
        <f t="shared" si="20"/>
        <v>0.98800257289986415</v>
      </c>
      <c r="Q86">
        <v>3.3811639999999999E-3</v>
      </c>
      <c r="R86">
        <v>2.9158640000000002E-3</v>
      </c>
      <c r="S86">
        <f t="shared" si="21"/>
        <v>1.0222208517106151</v>
      </c>
      <c r="T86">
        <f t="shared" si="22"/>
        <v>0.98494395159798909</v>
      </c>
      <c r="U86" s="1">
        <f t="shared" si="23"/>
        <v>1.0609085603060511</v>
      </c>
    </row>
    <row r="87" spans="1:21" x14ac:dyDescent="0.3">
      <c r="A87" t="s">
        <v>20</v>
      </c>
      <c r="B87">
        <v>3.2633330000000002E-2</v>
      </c>
      <c r="C87">
        <v>1.3419840000000001E-2</v>
      </c>
      <c r="D87">
        <f t="shared" si="12"/>
        <v>1.033171636735418</v>
      </c>
      <c r="E87">
        <f t="shared" si="13"/>
        <v>1.0063505232066638</v>
      </c>
      <c r="F87" s="1">
        <f t="shared" si="14"/>
        <v>1.0607075828342691</v>
      </c>
      <c r="G87">
        <v>0.23865605000000001</v>
      </c>
      <c r="H87">
        <v>9.8146479999999994E-2</v>
      </c>
      <c r="I87">
        <f t="shared" si="15"/>
        <v>1.0241526676433084</v>
      </c>
      <c r="J87">
        <f t="shared" si="16"/>
        <v>1.0046396248035365</v>
      </c>
      <c r="K87" s="1">
        <f t="shared" si="17"/>
        <v>1.0440447109041926</v>
      </c>
      <c r="L87">
        <v>-3.9485709999999997E-3</v>
      </c>
      <c r="M87">
        <v>1.9178209999999999E-3</v>
      </c>
      <c r="N87">
        <f t="shared" si="18"/>
        <v>0.95071427469383241</v>
      </c>
      <c r="O87">
        <f t="shared" si="19"/>
        <v>0.90605433525663948</v>
      </c>
      <c r="P87" s="1">
        <f t="shared" si="20"/>
        <v>0.99757552823871487</v>
      </c>
      <c r="Q87">
        <v>4.0916750000000003E-3</v>
      </c>
      <c r="R87">
        <v>1.6112100000000001E-3</v>
      </c>
      <c r="S87">
        <f t="shared" si="21"/>
        <v>1.0269527144691282</v>
      </c>
      <c r="T87">
        <f t="shared" si="22"/>
        <v>1.0060875262323417</v>
      </c>
      <c r="U87" s="1">
        <f t="shared" si="23"/>
        <v>1.0482506245803096</v>
      </c>
    </row>
    <row r="88" spans="1:21" x14ac:dyDescent="0.3">
      <c r="A88" t="s">
        <v>21</v>
      </c>
      <c r="B88">
        <v>2.6066289999999999E-2</v>
      </c>
      <c r="C88">
        <v>1.822708E-2</v>
      </c>
      <c r="D88">
        <f t="shared" si="12"/>
        <v>1.0264089868700241</v>
      </c>
      <c r="E88">
        <f t="shared" si="13"/>
        <v>0.99038770946164945</v>
      </c>
      <c r="F88" s="1">
        <f t="shared" si="14"/>
        <v>1.0637403900137399</v>
      </c>
      <c r="G88">
        <v>0.32842281000000001</v>
      </c>
      <c r="H88">
        <v>0.13149626</v>
      </c>
      <c r="I88">
        <f t="shared" si="15"/>
        <v>1.0333875415380622</v>
      </c>
      <c r="J88">
        <f t="shared" si="16"/>
        <v>1.0070940584981776</v>
      </c>
      <c r="K88" s="1">
        <f t="shared" si="17"/>
        <v>1.060367501917908</v>
      </c>
      <c r="L88">
        <v>-6.9242729999999999E-3</v>
      </c>
      <c r="M88">
        <v>2.6053119999999998E-3</v>
      </c>
      <c r="N88">
        <f t="shared" si="18"/>
        <v>0.91518349356193951</v>
      </c>
      <c r="O88">
        <f t="shared" si="19"/>
        <v>0.85727822609224935</v>
      </c>
      <c r="P88" s="1">
        <f t="shared" si="20"/>
        <v>0.97699999999546117</v>
      </c>
      <c r="Q88">
        <v>3.2983890000000001E-3</v>
      </c>
      <c r="R88">
        <v>2.2083210000000001E-3</v>
      </c>
      <c r="S88">
        <f t="shared" si="21"/>
        <v>1.0216710064910508</v>
      </c>
      <c r="T88">
        <f t="shared" si="22"/>
        <v>0.99332787707837666</v>
      </c>
      <c r="U88" s="1">
        <f t="shared" si="23"/>
        <v>1.0508228648274178</v>
      </c>
    </row>
    <row r="89" spans="1:21" x14ac:dyDescent="0.3">
      <c r="A89" t="s">
        <v>22</v>
      </c>
      <c r="B89">
        <v>3.974784E-2</v>
      </c>
      <c r="C89">
        <v>1.75674E-2</v>
      </c>
      <c r="D89">
        <f t="shared" si="12"/>
        <v>1.0405483564345892</v>
      </c>
      <c r="E89">
        <f t="shared" si="13"/>
        <v>1.0053298895924176</v>
      </c>
      <c r="F89" s="1">
        <f t="shared" si="14"/>
        <v>1.0770005878544915</v>
      </c>
      <c r="G89">
        <v>0.14562919999999999</v>
      </c>
      <c r="H89">
        <v>0.1303503</v>
      </c>
      <c r="I89">
        <f t="shared" si="15"/>
        <v>1.0146694759463664</v>
      </c>
      <c r="J89">
        <f t="shared" si="16"/>
        <v>0.98907438406239534</v>
      </c>
      <c r="K89" s="1">
        <f t="shared" si="17"/>
        <v>1.0409269130887986</v>
      </c>
      <c r="L89">
        <v>-9.8895839999999999E-4</v>
      </c>
      <c r="M89">
        <v>2.5064032E-3</v>
      </c>
      <c r="N89">
        <f t="shared" si="18"/>
        <v>0.98742111640413666</v>
      </c>
      <c r="O89">
        <f t="shared" si="19"/>
        <v>0.92724327895550684</v>
      </c>
      <c r="P89" s="1">
        <f t="shared" si="20"/>
        <v>1.0515044791902735</v>
      </c>
      <c r="Q89">
        <v>4.9799529999999996E-3</v>
      </c>
      <c r="R89">
        <v>2.0907819999999998E-3</v>
      </c>
      <c r="S89">
        <f t="shared" si="21"/>
        <v>1.0328992919158402</v>
      </c>
      <c r="T89">
        <f t="shared" si="22"/>
        <v>1.0057495976721602</v>
      </c>
      <c r="U89" s="1">
        <f t="shared" si="23"/>
        <v>1.0607818782225458</v>
      </c>
    </row>
    <row r="90" spans="1:21" x14ac:dyDescent="0.3">
      <c r="A90" t="s">
        <v>23</v>
      </c>
      <c r="B90">
        <v>1.475602E-2</v>
      </c>
      <c r="C90">
        <v>2.967216E-2</v>
      </c>
      <c r="D90">
        <f t="shared" si="12"/>
        <v>1.0148654275406892</v>
      </c>
      <c r="E90">
        <f t="shared" si="13"/>
        <v>0.9575269485726472</v>
      </c>
      <c r="F90" s="1">
        <f t="shared" si="14"/>
        <v>1.0756374403380082</v>
      </c>
      <c r="G90">
        <v>-0.1162065</v>
      </c>
      <c r="H90">
        <v>0.21676509999999999</v>
      </c>
      <c r="I90">
        <f t="shared" si="15"/>
        <v>0.98844660897012826</v>
      </c>
      <c r="J90">
        <f t="shared" si="16"/>
        <v>0.94733110652777608</v>
      </c>
      <c r="K90" s="1">
        <f t="shared" si="17"/>
        <v>1.0313465820473391</v>
      </c>
      <c r="L90">
        <v>2.0530980000000002E-3</v>
      </c>
      <c r="M90">
        <v>4.2548639999999997E-3</v>
      </c>
      <c r="N90">
        <f t="shared" si="18"/>
        <v>1.0266280093726339</v>
      </c>
      <c r="O90">
        <f t="shared" si="19"/>
        <v>0.92268592963872531</v>
      </c>
      <c r="P90" s="1">
        <f t="shared" si="20"/>
        <v>1.1422793344655133</v>
      </c>
      <c r="Q90">
        <v>-3.0112630000000002E-4</v>
      </c>
      <c r="R90">
        <v>3.5707196000000002E-3</v>
      </c>
      <c r="S90">
        <f t="shared" si="21"/>
        <v>0.99804459335347817</v>
      </c>
      <c r="T90">
        <f t="shared" si="22"/>
        <v>0.95365978688878106</v>
      </c>
      <c r="U90" s="1">
        <f t="shared" si="23"/>
        <v>1.0444951375917431</v>
      </c>
    </row>
    <row r="91" spans="1:21" x14ac:dyDescent="0.3">
      <c r="A91" t="s">
        <v>24</v>
      </c>
      <c r="B91">
        <v>1.5696829999999998E-2</v>
      </c>
      <c r="C91">
        <v>3.8552599999999999E-2</v>
      </c>
      <c r="D91">
        <f t="shared" si="12"/>
        <v>1.0158206723650562</v>
      </c>
      <c r="E91">
        <f t="shared" si="13"/>
        <v>0.94189048794438557</v>
      </c>
      <c r="F91" s="1">
        <f t="shared" si="14"/>
        <v>1.0955537311521544</v>
      </c>
      <c r="G91">
        <v>-0.1489461</v>
      </c>
      <c r="H91">
        <v>0.2841089</v>
      </c>
      <c r="I91">
        <f t="shared" si="15"/>
        <v>0.98521576602141447</v>
      </c>
      <c r="J91">
        <f t="shared" si="16"/>
        <v>0.93185323078123383</v>
      </c>
      <c r="K91" s="1">
        <f t="shared" si="17"/>
        <v>1.0416341045503514</v>
      </c>
      <c r="L91">
        <v>6.4425100000000003E-3</v>
      </c>
      <c r="M91">
        <v>5.5407440000000002E-3</v>
      </c>
      <c r="N91">
        <f t="shared" si="18"/>
        <v>1.0859597171933664</v>
      </c>
      <c r="O91">
        <f t="shared" si="19"/>
        <v>0.94502673822375671</v>
      </c>
      <c r="P91" s="1">
        <f t="shared" si="20"/>
        <v>1.2479102015497343</v>
      </c>
      <c r="Q91">
        <v>2.9783979999999999E-4</v>
      </c>
      <c r="R91">
        <v>4.6442997999999996E-3</v>
      </c>
      <c r="S91">
        <f t="shared" si="21"/>
        <v>1.0019378338779379</v>
      </c>
      <c r="T91">
        <f t="shared" si="22"/>
        <v>0.94437455161381523</v>
      </c>
      <c r="U91" s="1">
        <f t="shared" si="23"/>
        <v>1.0630098208814636</v>
      </c>
    </row>
    <row r="92" spans="1:21" x14ac:dyDescent="0.3">
      <c r="A92" t="s">
        <v>25</v>
      </c>
      <c r="B92">
        <v>1.046851E-2</v>
      </c>
      <c r="C92">
        <v>4.4580179999999997E-2</v>
      </c>
      <c r="D92">
        <f t="shared" si="12"/>
        <v>1.0105234965590868</v>
      </c>
      <c r="E92">
        <f t="shared" si="13"/>
        <v>0.92597444417494923</v>
      </c>
      <c r="F92" s="1">
        <f t="shared" si="14"/>
        <v>1.1027925700561449</v>
      </c>
      <c r="G92">
        <v>-0.10383680000000001</v>
      </c>
      <c r="H92">
        <v>0.32206630000000003</v>
      </c>
      <c r="I92">
        <f t="shared" si="15"/>
        <v>0.98967004429242367</v>
      </c>
      <c r="J92">
        <f t="shared" si="16"/>
        <v>0.9291280857562414</v>
      </c>
      <c r="K92" s="1">
        <f t="shared" si="17"/>
        <v>1.0541569150528591</v>
      </c>
      <c r="L92">
        <v>-3.2009930000000001E-3</v>
      </c>
      <c r="M92">
        <v>6.3806879999999998E-3</v>
      </c>
      <c r="N92">
        <f t="shared" si="18"/>
        <v>0.9598553236582299</v>
      </c>
      <c r="O92">
        <f t="shared" si="19"/>
        <v>0.81787038298453141</v>
      </c>
      <c r="P92" s="1">
        <f t="shared" si="20"/>
        <v>1.1264893087251826</v>
      </c>
      <c r="Q92">
        <v>-1.277711E-3</v>
      </c>
      <c r="R92">
        <v>5.3486039999999999E-3</v>
      </c>
      <c r="S92">
        <f t="shared" si="21"/>
        <v>0.9917292707451153</v>
      </c>
      <c r="T92">
        <f t="shared" si="22"/>
        <v>0.92640262699936027</v>
      </c>
      <c r="U92" s="1">
        <f t="shared" si="23"/>
        <v>1.0616625188534978</v>
      </c>
    </row>
    <row r="93" spans="1:21" x14ac:dyDescent="0.3">
      <c r="A93" t="s">
        <v>30</v>
      </c>
      <c r="B93">
        <v>3.5734068000000001E-2</v>
      </c>
      <c r="C93">
        <v>1.1953722E-2</v>
      </c>
      <c r="D93">
        <f t="shared" si="12"/>
        <v>1.0363802031811675</v>
      </c>
      <c r="E93">
        <f t="shared" si="13"/>
        <v>1.0123807880610298</v>
      </c>
      <c r="F93" s="1">
        <f t="shared" si="14"/>
        <v>1.0609485464486004</v>
      </c>
      <c r="G93">
        <v>0.21516077</v>
      </c>
      <c r="H93">
        <v>8.7912939999999995E-2</v>
      </c>
      <c r="I93">
        <f t="shared" si="15"/>
        <v>1.0217492168674966</v>
      </c>
      <c r="J93">
        <f t="shared" si="16"/>
        <v>1.0042943351039948</v>
      </c>
      <c r="K93" s="1">
        <f t="shared" si="17"/>
        <v>1.0395074687554013</v>
      </c>
      <c r="L93">
        <v>-3.1620799999999998E-3</v>
      </c>
      <c r="M93">
        <v>1.7116919999999999E-3</v>
      </c>
      <c r="N93">
        <f t="shared" si="18"/>
        <v>0.96033353362596563</v>
      </c>
      <c r="O93">
        <f t="shared" si="19"/>
        <v>0.91996693215390513</v>
      </c>
      <c r="P93" s="1">
        <f t="shared" si="20"/>
        <v>1.0024713536684471</v>
      </c>
      <c r="Q93">
        <v>2.270822E-3</v>
      </c>
      <c r="R93">
        <v>1.4488960000000001E-3</v>
      </c>
      <c r="S93">
        <f t="shared" si="21"/>
        <v>1.0148698148134156</v>
      </c>
      <c r="T93">
        <f t="shared" si="22"/>
        <v>0.99630823932679768</v>
      </c>
      <c r="U93" s="1">
        <f t="shared" si="23"/>
        <v>1.0337771990276399</v>
      </c>
    </row>
    <row r="94" spans="1:21" x14ac:dyDescent="0.3">
      <c r="A94" t="s">
        <v>9</v>
      </c>
      <c r="B94">
        <v>3.9525966000000003E-2</v>
      </c>
      <c r="C94">
        <v>1.5035778E-2</v>
      </c>
      <c r="D94">
        <f t="shared" si="12"/>
        <v>1.0403175114187542</v>
      </c>
      <c r="E94">
        <f t="shared" si="13"/>
        <v>1.0101065709915682</v>
      </c>
      <c r="F94" s="1">
        <f t="shared" si="14"/>
        <v>1.0714320207838186</v>
      </c>
      <c r="G94">
        <v>0.24820659</v>
      </c>
      <c r="H94">
        <v>0.10978261</v>
      </c>
      <c r="I94">
        <f t="shared" si="15"/>
        <v>1.0251312559731178</v>
      </c>
      <c r="J94">
        <f t="shared" si="16"/>
        <v>1.0033087292401632</v>
      </c>
      <c r="K94" s="1">
        <f t="shared" si="17"/>
        <v>1.0474284348835448</v>
      </c>
      <c r="L94">
        <v>-2.8164570000000001E-3</v>
      </c>
      <c r="M94">
        <v>2.1496089999999998E-3</v>
      </c>
      <c r="N94">
        <f t="shared" si="18"/>
        <v>0.96459143607542874</v>
      </c>
      <c r="O94">
        <f t="shared" si="19"/>
        <v>0.91394942734426499</v>
      </c>
      <c r="P94" s="1">
        <f t="shared" si="20"/>
        <v>1.0180395224423973</v>
      </c>
      <c r="Q94">
        <v>3.0868039999999999E-3</v>
      </c>
      <c r="R94">
        <v>1.8174E-3</v>
      </c>
      <c r="S94">
        <f t="shared" si="21"/>
        <v>1.02026686558222</v>
      </c>
      <c r="T94">
        <f t="shared" si="22"/>
        <v>0.99691531743979855</v>
      </c>
      <c r="U94" s="1">
        <f t="shared" si="23"/>
        <v>1.0441653957913311</v>
      </c>
    </row>
    <row r="95" spans="1:21" x14ac:dyDescent="0.3">
      <c r="A95" t="s">
        <v>10</v>
      </c>
      <c r="B95">
        <v>3.204133E-2</v>
      </c>
      <c r="C95">
        <v>1.476076E-2</v>
      </c>
      <c r="D95">
        <f t="shared" si="12"/>
        <v>1.032560180135482</v>
      </c>
      <c r="E95">
        <f t="shared" si="13"/>
        <v>1.003115082216109</v>
      </c>
      <c r="F95" s="1">
        <f t="shared" si="14"/>
        <v>1.0628695994142408</v>
      </c>
      <c r="G95">
        <v>0.18288668999999999</v>
      </c>
      <c r="H95">
        <v>0.10906816</v>
      </c>
      <c r="I95">
        <f t="shared" si="15"/>
        <v>1.0184569309037617</v>
      </c>
      <c r="J95">
        <f t="shared" si="16"/>
        <v>0.99691607473683796</v>
      </c>
      <c r="K95" s="1">
        <f t="shared" si="17"/>
        <v>1.0404632309492252</v>
      </c>
      <c r="L95">
        <v>-3.5104149999999998E-3</v>
      </c>
      <c r="M95">
        <v>2.1079520000000002E-3</v>
      </c>
      <c r="N95">
        <f t="shared" si="18"/>
        <v>0.9560612375190144</v>
      </c>
      <c r="O95">
        <f t="shared" si="19"/>
        <v>0.90681428091823335</v>
      </c>
      <c r="P95" s="1">
        <f t="shared" si="20"/>
        <v>1.007982680820626</v>
      </c>
      <c r="Q95">
        <v>1.482096E-3</v>
      </c>
      <c r="R95">
        <v>1.785607E-3</v>
      </c>
      <c r="S95">
        <f t="shared" si="21"/>
        <v>1.0096801767260848</v>
      </c>
      <c r="T95">
        <f t="shared" si="22"/>
        <v>0.98697061781121354</v>
      </c>
      <c r="U95" s="1">
        <f t="shared" si="23"/>
        <v>1.0329122679806235</v>
      </c>
    </row>
    <row r="96" spans="1:21" x14ac:dyDescent="0.3">
      <c r="A96" t="s">
        <v>11</v>
      </c>
      <c r="B96">
        <v>2.7323409999999999E-2</v>
      </c>
      <c r="C96">
        <v>1.145241E-2</v>
      </c>
      <c r="D96">
        <f t="shared" si="12"/>
        <v>1.0277001175186422</v>
      </c>
      <c r="E96">
        <f t="shared" si="13"/>
        <v>1.0048885967883274</v>
      </c>
      <c r="F96" s="1">
        <f t="shared" si="14"/>
        <v>1.0510294722453746</v>
      </c>
      <c r="G96">
        <v>0.23433000000000001</v>
      </c>
      <c r="H96">
        <v>0.11553657000000001</v>
      </c>
      <c r="I96">
        <f t="shared" si="15"/>
        <v>1.0237097098982983</v>
      </c>
      <c r="J96">
        <f t="shared" si="16"/>
        <v>1.0007881427013654</v>
      </c>
      <c r="K96" s="1">
        <f t="shared" si="17"/>
        <v>1.0471562615753085</v>
      </c>
      <c r="L96">
        <v>-6.2340629999999995E-4</v>
      </c>
      <c r="M96">
        <v>1.6489587000000001E-3</v>
      </c>
      <c r="N96">
        <f t="shared" si="18"/>
        <v>0.99205215185963336</v>
      </c>
      <c r="O96">
        <f t="shared" si="19"/>
        <v>0.95184918438363253</v>
      </c>
      <c r="P96" s="1">
        <f t="shared" si="20"/>
        <v>1.0339531599710559</v>
      </c>
      <c r="Q96">
        <v>7.193255E-4</v>
      </c>
      <c r="R96">
        <v>1.554284E-3</v>
      </c>
      <c r="S96">
        <f t="shared" si="21"/>
        <v>1.0046865634971569</v>
      </c>
      <c r="T96">
        <f t="shared" si="22"/>
        <v>0.98498786034385577</v>
      </c>
      <c r="U96" s="1">
        <f t="shared" si="23"/>
        <v>1.0247792196335805</v>
      </c>
    </row>
    <row r="97" spans="1:21" x14ac:dyDescent="0.3">
      <c r="A97" t="s">
        <v>12</v>
      </c>
      <c r="B97">
        <v>2.815931E-2</v>
      </c>
      <c r="C97">
        <v>1.4418250000000001E-2</v>
      </c>
      <c r="D97">
        <f t="shared" si="12"/>
        <v>1.0285595311887779</v>
      </c>
      <c r="E97">
        <f t="shared" si="13"/>
        <v>0.99989954504593681</v>
      </c>
      <c r="F97" s="1">
        <f t="shared" si="14"/>
        <v>1.0580409946587941</v>
      </c>
      <c r="G97">
        <v>0.22519410000000001</v>
      </c>
      <c r="H97">
        <v>0.14346239999999999</v>
      </c>
      <c r="I97">
        <f t="shared" si="15"/>
        <v>1.0227748860323209</v>
      </c>
      <c r="J97">
        <f t="shared" si="16"/>
        <v>0.99441642601834146</v>
      </c>
      <c r="K97" s="1">
        <f t="shared" si="17"/>
        <v>1.0519420638362753</v>
      </c>
      <c r="L97">
        <v>-2.188971E-4</v>
      </c>
      <c r="M97">
        <v>2.0726064E-3</v>
      </c>
      <c r="N97">
        <f t="shared" si="18"/>
        <v>0.99720203873035063</v>
      </c>
      <c r="O97">
        <f t="shared" si="19"/>
        <v>0.94667500139505645</v>
      </c>
      <c r="P97" s="1">
        <f t="shared" si="20"/>
        <v>1.0504258637679926</v>
      </c>
      <c r="Q97">
        <v>1.9115919999999999E-3</v>
      </c>
      <c r="R97">
        <v>1.9493469999999999E-3</v>
      </c>
      <c r="S97">
        <f t="shared" si="21"/>
        <v>1.0125028633555098</v>
      </c>
      <c r="T97">
        <f t="shared" si="22"/>
        <v>0.98766734548692237</v>
      </c>
      <c r="U97" s="1">
        <f t="shared" si="23"/>
        <v>1.0379628859732104</v>
      </c>
    </row>
    <row r="98" spans="1:21" x14ac:dyDescent="0.3">
      <c r="A98" t="s">
        <v>13</v>
      </c>
      <c r="B98">
        <v>2.6322129999999999E-2</v>
      </c>
      <c r="C98">
        <v>1.4419E-2</v>
      </c>
      <c r="D98">
        <f t="shared" si="12"/>
        <v>1.026671616939431</v>
      </c>
      <c r="E98">
        <f t="shared" si="13"/>
        <v>0.99806276885916168</v>
      </c>
      <c r="F98" s="1">
        <f t="shared" si="14"/>
        <v>1.0561005198439228</v>
      </c>
      <c r="G98">
        <v>0.24309759</v>
      </c>
      <c r="H98">
        <v>0.14732243</v>
      </c>
      <c r="I98">
        <f t="shared" si="15"/>
        <v>1.02460765018093</v>
      </c>
      <c r="J98">
        <f t="shared" si="16"/>
        <v>0.99544496848713016</v>
      </c>
      <c r="K98" s="1">
        <f t="shared" si="17"/>
        <v>1.054624685485926</v>
      </c>
      <c r="L98">
        <v>-1.0290500000000001E-3</v>
      </c>
      <c r="M98">
        <v>2.0707799999999999E-3</v>
      </c>
      <c r="N98">
        <f t="shared" si="18"/>
        <v>0.9869145290554876</v>
      </c>
      <c r="O98">
        <f t="shared" si="19"/>
        <v>0.93695167837921034</v>
      </c>
      <c r="P98" s="1">
        <f t="shared" si="20"/>
        <v>1.0395416435409914</v>
      </c>
      <c r="Q98">
        <v>-4.7143640000000002E-4</v>
      </c>
      <c r="R98">
        <v>1.9543794000000001E-3</v>
      </c>
      <c r="S98">
        <f t="shared" si="21"/>
        <v>0.99694035368730283</v>
      </c>
      <c r="T98">
        <f t="shared" si="22"/>
        <v>0.97242421926957168</v>
      </c>
      <c r="U98" s="1">
        <f t="shared" si="23"/>
        <v>1.0220745731289136</v>
      </c>
    </row>
    <row r="99" spans="1:21" x14ac:dyDescent="0.3">
      <c r="A99" t="s">
        <v>14</v>
      </c>
      <c r="B99">
        <v>3.9724751000000003E-2</v>
      </c>
      <c r="C99">
        <v>1.3020622000000001E-2</v>
      </c>
      <c r="D99">
        <f t="shared" si="12"/>
        <v>1.0405243314909445</v>
      </c>
      <c r="E99">
        <f t="shared" si="13"/>
        <v>1.014305692754629</v>
      </c>
      <c r="F99" s="1">
        <f t="shared" si="14"/>
        <v>1.0674206919654854</v>
      </c>
      <c r="G99">
        <v>0.18348681</v>
      </c>
      <c r="H99">
        <v>7.1683200000000002E-2</v>
      </c>
      <c r="I99">
        <f t="shared" si="15"/>
        <v>1.0185180523750916</v>
      </c>
      <c r="J99">
        <f t="shared" si="16"/>
        <v>1.0043080267821665</v>
      </c>
      <c r="K99" s="1">
        <f t="shared" si="17"/>
        <v>1.032929136629271</v>
      </c>
      <c r="L99">
        <v>-6.3944312E-3</v>
      </c>
      <c r="M99">
        <v>1.7965987E-3</v>
      </c>
      <c r="N99">
        <f t="shared" si="18"/>
        <v>0.92141133985044354</v>
      </c>
      <c r="O99">
        <f t="shared" si="19"/>
        <v>0.8808025596332405</v>
      </c>
      <c r="P99" s="1">
        <f t="shared" si="20"/>
        <v>0.96389235921215566</v>
      </c>
      <c r="Q99">
        <v>2.738692E-3</v>
      </c>
      <c r="R99">
        <v>1.4014139999999999E-3</v>
      </c>
      <c r="S99">
        <f t="shared" si="21"/>
        <v>1.0179608890606875</v>
      </c>
      <c r="T99">
        <f t="shared" si="22"/>
        <v>0.99994748501895991</v>
      </c>
      <c r="U99" s="1">
        <f t="shared" si="23"/>
        <v>1.0362987928686846</v>
      </c>
    </row>
    <row r="100" spans="1:21" x14ac:dyDescent="0.3">
      <c r="A100" t="s">
        <v>15</v>
      </c>
      <c r="B100">
        <v>4.2037419999999999E-2</v>
      </c>
      <c r="C100">
        <v>1.636524E-2</v>
      </c>
      <c r="D100">
        <f t="shared" si="12"/>
        <v>1.0429335045923271</v>
      </c>
      <c r="E100">
        <f t="shared" si="13"/>
        <v>1.01001133099786</v>
      </c>
      <c r="F100" s="1">
        <f t="shared" si="14"/>
        <v>1.0769288042804523</v>
      </c>
      <c r="G100">
        <v>0.22818917999999999</v>
      </c>
      <c r="H100">
        <v>9.0011969999999997E-2</v>
      </c>
      <c r="I100">
        <f t="shared" si="15"/>
        <v>1.0230812611714988</v>
      </c>
      <c r="J100">
        <f t="shared" si="16"/>
        <v>1.0051899934775086</v>
      </c>
      <c r="K100" s="1">
        <f t="shared" si="17"/>
        <v>1.0412909735990969</v>
      </c>
      <c r="L100">
        <v>-5.9116790000000004E-3</v>
      </c>
      <c r="M100">
        <v>2.2705109999999998E-3</v>
      </c>
      <c r="N100">
        <f t="shared" si="18"/>
        <v>0.92712257809808862</v>
      </c>
      <c r="O100">
        <f t="shared" si="19"/>
        <v>0.87578726022140185</v>
      </c>
      <c r="P100" s="1">
        <f t="shared" si="20"/>
        <v>0.98146697703954711</v>
      </c>
      <c r="Q100">
        <v>3.0146439999999999E-3</v>
      </c>
      <c r="R100">
        <v>1.758112E-3</v>
      </c>
      <c r="S100">
        <f t="shared" si="21"/>
        <v>1.0197884318226438</v>
      </c>
      <c r="T100">
        <f t="shared" si="22"/>
        <v>0.99720076430695948</v>
      </c>
      <c r="U100" s="1">
        <f t="shared" si="23"/>
        <v>1.0428877342488305</v>
      </c>
    </row>
    <row r="101" spans="1:21" x14ac:dyDescent="0.3">
      <c r="A101" t="s">
        <v>16</v>
      </c>
      <c r="B101">
        <v>3.7890849999999997E-2</v>
      </c>
      <c r="C101">
        <v>1.5803210000000002E-2</v>
      </c>
      <c r="D101">
        <f t="shared" si="12"/>
        <v>1.0386178615517818</v>
      </c>
      <c r="E101">
        <f t="shared" si="13"/>
        <v>1.0069405330321579</v>
      </c>
      <c r="F101" s="1">
        <f t="shared" si="14"/>
        <v>1.071291726718032</v>
      </c>
      <c r="G101">
        <v>0.13870118000000001</v>
      </c>
      <c r="H101">
        <v>8.6925749999999996E-2</v>
      </c>
      <c r="I101">
        <f t="shared" si="15"/>
        <v>1.013966754355661</v>
      </c>
      <c r="J101">
        <f t="shared" si="16"/>
        <v>0.99683768169492804</v>
      </c>
      <c r="K101" s="1">
        <f t="shared" si="17"/>
        <v>1.0313901629304596</v>
      </c>
      <c r="L101">
        <v>-6.8159300000000004E-3</v>
      </c>
      <c r="M101">
        <v>2.1732660000000001E-3</v>
      </c>
      <c r="N101">
        <f t="shared" si="18"/>
        <v>0.91645354168677806</v>
      </c>
      <c r="O101">
        <f t="shared" si="19"/>
        <v>0.86782360813445858</v>
      </c>
      <c r="P101" s="1">
        <f t="shared" si="20"/>
        <v>0.96780853412795032</v>
      </c>
      <c r="Q101">
        <v>2.490188E-3</v>
      </c>
      <c r="R101">
        <v>1.6983740000000001E-3</v>
      </c>
      <c r="S101">
        <f t="shared" si="21"/>
        <v>1.0163179285422193</v>
      </c>
      <c r="T101">
        <f t="shared" si="22"/>
        <v>0.99456376732379803</v>
      </c>
      <c r="U101" s="1">
        <f t="shared" si="23"/>
        <v>1.0385479200149343</v>
      </c>
    </row>
    <row r="102" spans="1:21" x14ac:dyDescent="0.3">
      <c r="A102" t="s">
        <v>17</v>
      </c>
      <c r="B102">
        <v>6.0046024000000003E-2</v>
      </c>
      <c r="C102">
        <v>1.9912289999999999E-2</v>
      </c>
      <c r="D102">
        <f t="shared" si="12"/>
        <v>1.0618854176351906</v>
      </c>
      <c r="E102">
        <f t="shared" si="13"/>
        <v>1.0212403680320152</v>
      </c>
      <c r="F102" s="1">
        <f t="shared" si="14"/>
        <v>1.1041481275942999</v>
      </c>
      <c r="G102">
        <v>0.29317862</v>
      </c>
      <c r="H102">
        <v>0.14318351000000001</v>
      </c>
      <c r="I102">
        <f t="shared" si="15"/>
        <v>1.0297518614456913</v>
      </c>
      <c r="J102">
        <f t="shared" si="16"/>
        <v>1.0012546804938074</v>
      </c>
      <c r="K102" s="1">
        <f t="shared" si="17"/>
        <v>1.0590601140839557</v>
      </c>
      <c r="L102">
        <v>-5.6149670000000002E-3</v>
      </c>
      <c r="M102">
        <v>2.825213E-3</v>
      </c>
      <c r="N102">
        <f t="shared" si="18"/>
        <v>0.93065040449575176</v>
      </c>
      <c r="O102">
        <f t="shared" si="19"/>
        <v>0.86697033251113598</v>
      </c>
      <c r="P102" s="1">
        <f t="shared" si="20"/>
        <v>0.9990078586420158</v>
      </c>
      <c r="Q102">
        <v>3.910747E-3</v>
      </c>
      <c r="R102">
        <v>2.4244259999999999E-3</v>
      </c>
      <c r="S102">
        <f t="shared" si="21"/>
        <v>1.0257456951002411</v>
      </c>
      <c r="T102">
        <f t="shared" si="22"/>
        <v>0.99454758691737843</v>
      </c>
      <c r="U102" s="1">
        <f t="shared" si="23"/>
        <v>1.057922461284986</v>
      </c>
    </row>
    <row r="103" spans="1:21" x14ac:dyDescent="0.3">
      <c r="A103" t="s">
        <v>18</v>
      </c>
      <c r="B103">
        <v>7.5019113999999998E-2</v>
      </c>
      <c r="C103">
        <v>2.5634283000000001E-2</v>
      </c>
      <c r="D103">
        <f t="shared" si="12"/>
        <v>1.0779047537591926</v>
      </c>
      <c r="E103">
        <f t="shared" si="13"/>
        <v>1.0250853929547237</v>
      </c>
      <c r="F103" s="1">
        <f t="shared" si="14"/>
        <v>1.1334457267288207</v>
      </c>
      <c r="G103">
        <v>0.3110909</v>
      </c>
      <c r="H103">
        <v>0.18456044999999999</v>
      </c>
      <c r="I103">
        <f t="shared" si="15"/>
        <v>1.0315980347780276</v>
      </c>
      <c r="J103">
        <f t="shared" si="16"/>
        <v>0.9949480460618616</v>
      </c>
      <c r="K103" s="1">
        <f t="shared" si="17"/>
        <v>1.0695980655172035</v>
      </c>
      <c r="L103">
        <v>-3.7267289999999998E-3</v>
      </c>
      <c r="M103">
        <v>3.6638740000000001E-3</v>
      </c>
      <c r="N103">
        <f t="shared" si="18"/>
        <v>0.953417738182889</v>
      </c>
      <c r="O103">
        <f t="shared" si="19"/>
        <v>0.86968743490382971</v>
      </c>
      <c r="P103" s="1">
        <f t="shared" si="20"/>
        <v>1.0452092866930911</v>
      </c>
      <c r="Q103">
        <v>6.7750620000000001E-3</v>
      </c>
      <c r="R103">
        <v>3.10415E-3</v>
      </c>
      <c r="S103">
        <f t="shared" si="21"/>
        <v>1.0450219636052809</v>
      </c>
      <c r="T103">
        <f t="shared" si="22"/>
        <v>1.0045011317980577</v>
      </c>
      <c r="U103" s="1">
        <f t="shared" si="23"/>
        <v>1.0871773757612693</v>
      </c>
    </row>
    <row r="104" spans="1:21" x14ac:dyDescent="0.3">
      <c r="A104" t="s">
        <v>19</v>
      </c>
      <c r="B104">
        <v>4.6869880000000003E-2</v>
      </c>
      <c r="C104">
        <v>2.4336279999999998E-2</v>
      </c>
      <c r="D104">
        <f t="shared" si="12"/>
        <v>1.0479856363164386</v>
      </c>
      <c r="E104">
        <f t="shared" si="13"/>
        <v>0.99917111491518862</v>
      </c>
      <c r="F104" s="1">
        <f t="shared" si="14"/>
        <v>1.0991849919708638</v>
      </c>
      <c r="G104">
        <v>0.27477459999999998</v>
      </c>
      <c r="H104">
        <v>0.17408190000000001</v>
      </c>
      <c r="I104">
        <f t="shared" si="15"/>
        <v>1.0278584469167547</v>
      </c>
      <c r="J104">
        <f t="shared" si="16"/>
        <v>0.99337942084824882</v>
      </c>
      <c r="K104" s="1">
        <f t="shared" si="17"/>
        <v>1.0635341992448175</v>
      </c>
      <c r="L104">
        <v>-7.1736780000000002E-3</v>
      </c>
      <c r="M104">
        <v>3.4144319999999998E-3</v>
      </c>
      <c r="N104">
        <f t="shared" si="18"/>
        <v>0.91226653492337484</v>
      </c>
      <c r="O104">
        <f t="shared" si="19"/>
        <v>0.83737410546433888</v>
      </c>
      <c r="P104" s="1">
        <f t="shared" si="20"/>
        <v>0.99385713662546882</v>
      </c>
      <c r="Q104">
        <v>1.505075E-3</v>
      </c>
      <c r="R104">
        <v>2.961179E-3</v>
      </c>
      <c r="S104">
        <f t="shared" si="21"/>
        <v>1.0098309973544293</v>
      </c>
      <c r="T104">
        <f t="shared" si="22"/>
        <v>0.97244434593251505</v>
      </c>
      <c r="U104" s="1">
        <f t="shared" si="23"/>
        <v>1.0486550181336649</v>
      </c>
    </row>
    <row r="105" spans="1:21" x14ac:dyDescent="0.3">
      <c r="A105" t="s">
        <v>20</v>
      </c>
      <c r="B105">
        <v>2.2458499999999999E-2</v>
      </c>
      <c r="C105">
        <v>1.350578E-2</v>
      </c>
      <c r="D105">
        <f t="shared" si="12"/>
        <v>1.0227125907112358</v>
      </c>
      <c r="E105">
        <f t="shared" si="13"/>
        <v>0.99599521183865802</v>
      </c>
      <c r="F105" s="1">
        <f t="shared" si="14"/>
        <v>1.050146658103333</v>
      </c>
      <c r="G105">
        <v>0.17411650000000001</v>
      </c>
      <c r="H105">
        <v>0.1004594</v>
      </c>
      <c r="I105">
        <f t="shared" si="15"/>
        <v>1.0175641163895504</v>
      </c>
      <c r="J105">
        <f t="shared" si="16"/>
        <v>0.99772420116587002</v>
      </c>
      <c r="K105" s="1">
        <f t="shared" si="17"/>
        <v>1.0377985516976616</v>
      </c>
      <c r="L105">
        <v>-1.4780520000000001E-3</v>
      </c>
      <c r="M105">
        <v>1.9341810000000001E-3</v>
      </c>
      <c r="N105">
        <f t="shared" si="18"/>
        <v>0.98125877661941563</v>
      </c>
      <c r="O105">
        <f t="shared" si="19"/>
        <v>0.93478025516609109</v>
      </c>
      <c r="P105" s="1">
        <f t="shared" si="20"/>
        <v>1.0300482721701802</v>
      </c>
      <c r="Q105">
        <v>1.5903169999999999E-3</v>
      </c>
      <c r="R105">
        <v>1.625593E-3</v>
      </c>
      <c r="S105">
        <f t="shared" si="21"/>
        <v>1.0103906724807463</v>
      </c>
      <c r="T105">
        <f t="shared" si="22"/>
        <v>0.98968061964632481</v>
      </c>
      <c r="U105" s="1">
        <f t="shared" si="23"/>
        <v>1.0315341038010049</v>
      </c>
    </row>
    <row r="106" spans="1:21" x14ac:dyDescent="0.3">
      <c r="A106" t="s">
        <v>21</v>
      </c>
      <c r="B106">
        <v>2.4926920000000002E-2</v>
      </c>
      <c r="C106">
        <v>1.8473449999999999E-2</v>
      </c>
      <c r="D106">
        <f t="shared" si="12"/>
        <v>1.0252401932332975</v>
      </c>
      <c r="E106">
        <f t="shared" si="13"/>
        <v>0.98878235035311024</v>
      </c>
      <c r="F106" s="1">
        <f t="shared" si="14"/>
        <v>1.0630422897877152</v>
      </c>
      <c r="G106">
        <v>0.27472197999999998</v>
      </c>
      <c r="H106">
        <v>0.13549961999999999</v>
      </c>
      <c r="I106">
        <f t="shared" si="15"/>
        <v>1.027853038339837</v>
      </c>
      <c r="J106">
        <f t="shared" si="16"/>
        <v>1.0009146905544855</v>
      </c>
      <c r="K106" s="1">
        <f t="shared" si="17"/>
        <v>1.0555163975454949</v>
      </c>
      <c r="L106">
        <v>-2.568908E-3</v>
      </c>
      <c r="M106">
        <v>2.6263049999999998E-3</v>
      </c>
      <c r="N106">
        <f t="shared" si="18"/>
        <v>0.96765271419991084</v>
      </c>
      <c r="O106">
        <f t="shared" si="19"/>
        <v>0.90595036225325809</v>
      </c>
      <c r="P106" s="1">
        <f t="shared" si="20"/>
        <v>1.0335574820783588</v>
      </c>
      <c r="Q106">
        <v>2.1200199999999998E-3</v>
      </c>
      <c r="R106">
        <v>2.2234889999999999E-3</v>
      </c>
      <c r="S106">
        <f t="shared" si="21"/>
        <v>1.0138755136207172</v>
      </c>
      <c r="T106">
        <f t="shared" si="22"/>
        <v>0.98555817827487491</v>
      </c>
      <c r="U106" s="1">
        <f t="shared" si="23"/>
        <v>1.0430064706266147</v>
      </c>
    </row>
    <row r="107" spans="1:21" x14ac:dyDescent="0.3">
      <c r="A107" t="s">
        <v>22</v>
      </c>
      <c r="B107">
        <v>2.028274E-2</v>
      </c>
      <c r="C107">
        <v>1.7648339999999998E-2</v>
      </c>
      <c r="D107">
        <f t="shared" si="12"/>
        <v>1.0204898325358991</v>
      </c>
      <c r="E107">
        <f t="shared" si="13"/>
        <v>0.98579386667792523</v>
      </c>
      <c r="F107" s="1">
        <f t="shared" si="14"/>
        <v>1.0564069563737601</v>
      </c>
      <c r="G107">
        <v>6.9543770000000005E-2</v>
      </c>
      <c r="H107">
        <v>0.13314628000000001</v>
      </c>
      <c r="I107">
        <f t="shared" si="15"/>
        <v>1.0069786148334963</v>
      </c>
      <c r="J107">
        <f t="shared" si="16"/>
        <v>0.98103975635714369</v>
      </c>
      <c r="K107" s="1">
        <f t="shared" si="17"/>
        <v>1.033603301151887</v>
      </c>
      <c r="L107">
        <v>-3.7409980000000003E-4</v>
      </c>
      <c r="M107">
        <v>2.5398877E-3</v>
      </c>
      <c r="N107">
        <f t="shared" si="18"/>
        <v>0.99522296904040397</v>
      </c>
      <c r="O107">
        <f t="shared" si="19"/>
        <v>0.93378488786511937</v>
      </c>
      <c r="P107" s="1">
        <f t="shared" si="20"/>
        <v>1.060703349322853</v>
      </c>
      <c r="Q107">
        <v>1.1171830000000001E-3</v>
      </c>
      <c r="R107">
        <v>2.1215689999999998E-3</v>
      </c>
      <c r="S107">
        <f t="shared" si="21"/>
        <v>1.0072881195039585</v>
      </c>
      <c r="T107">
        <f t="shared" si="22"/>
        <v>0.98042698859538946</v>
      </c>
      <c r="U107" s="1">
        <f t="shared" si="23"/>
        <v>1.0348851750270884</v>
      </c>
    </row>
    <row r="108" spans="1:21" x14ac:dyDescent="0.3">
      <c r="A108" t="s">
        <v>23</v>
      </c>
      <c r="B108">
        <v>2.5587820000000001E-2</v>
      </c>
      <c r="C108">
        <v>2.9646929999999998E-2</v>
      </c>
      <c r="D108">
        <f t="shared" si="12"/>
        <v>1.0259179984330622</v>
      </c>
      <c r="E108">
        <f t="shared" si="13"/>
        <v>0.96800293198502241</v>
      </c>
      <c r="F108" s="1">
        <f t="shared" si="14"/>
        <v>1.0872980904619673</v>
      </c>
      <c r="G108">
        <v>0.169516</v>
      </c>
      <c r="H108">
        <v>0.21911120000000001</v>
      </c>
      <c r="I108">
        <f t="shared" si="15"/>
        <v>1.0170960936829829</v>
      </c>
      <c r="J108">
        <f t="shared" si="16"/>
        <v>0.97434074544549298</v>
      </c>
      <c r="K108" s="1">
        <f t="shared" si="17"/>
        <v>1.0617276026080498</v>
      </c>
      <c r="L108">
        <v>-4.003263E-3</v>
      </c>
      <c r="M108">
        <v>4.2714240000000002E-3</v>
      </c>
      <c r="N108">
        <f t="shared" si="18"/>
        <v>0.95004895284938307</v>
      </c>
      <c r="O108">
        <f t="shared" si="19"/>
        <v>0.85350553499586757</v>
      </c>
      <c r="P108" s="1">
        <f t="shared" si="20"/>
        <v>1.0575127820519401</v>
      </c>
      <c r="Q108">
        <v>4.9618209999999999E-4</v>
      </c>
      <c r="R108">
        <v>3.5746966999999998E-3</v>
      </c>
      <c r="S108">
        <f t="shared" si="21"/>
        <v>1.0032303901505903</v>
      </c>
      <c r="T108">
        <f t="shared" si="22"/>
        <v>0.95856639202388594</v>
      </c>
      <c r="U108" s="1">
        <f t="shared" si="23"/>
        <v>1.0499754884966026</v>
      </c>
    </row>
    <row r="109" spans="1:21" x14ac:dyDescent="0.3">
      <c r="A109" t="s">
        <v>24</v>
      </c>
      <c r="B109">
        <v>1.2593190000000001E-2</v>
      </c>
      <c r="C109">
        <v>3.9124619999999999E-2</v>
      </c>
      <c r="D109">
        <f t="shared" si="12"/>
        <v>1.0126728181234761</v>
      </c>
      <c r="E109">
        <f t="shared" si="13"/>
        <v>0.93791958380710527</v>
      </c>
      <c r="F109" s="1">
        <f t="shared" si="14"/>
        <v>1.0933839683819322</v>
      </c>
      <c r="G109">
        <v>-4.7288700000000003E-2</v>
      </c>
      <c r="H109">
        <v>0.28689819999999999</v>
      </c>
      <c r="I109">
        <f t="shared" si="15"/>
        <v>0.99528229350188979</v>
      </c>
      <c r="J109">
        <f t="shared" si="16"/>
        <v>0.94086001050107204</v>
      </c>
      <c r="K109" s="1">
        <f t="shared" si="17"/>
        <v>1.052852531409882</v>
      </c>
      <c r="L109">
        <v>-1.9985340000000002E-3</v>
      </c>
      <c r="M109">
        <v>5.6311740000000001E-3</v>
      </c>
      <c r="N109">
        <f t="shared" si="18"/>
        <v>0.97474319229123751</v>
      </c>
      <c r="O109">
        <f t="shared" si="19"/>
        <v>0.84632136409258141</v>
      </c>
      <c r="P109" s="1">
        <f t="shared" si="20"/>
        <v>1.1226519041461605</v>
      </c>
      <c r="Q109">
        <v>-1.9209710000000001E-3</v>
      </c>
      <c r="R109">
        <v>4.7299550000000001E-3</v>
      </c>
      <c r="S109">
        <f t="shared" si="21"/>
        <v>0.98759131904512765</v>
      </c>
      <c r="T109">
        <f t="shared" si="22"/>
        <v>0.92983703609014901</v>
      </c>
      <c r="U109" s="1">
        <f t="shared" si="23"/>
        <v>1.0489328512386065</v>
      </c>
    </row>
    <row r="110" spans="1:21" x14ac:dyDescent="0.3">
      <c r="A110" t="s">
        <v>25</v>
      </c>
      <c r="B110">
        <v>4.1719329999999999E-2</v>
      </c>
      <c r="C110">
        <v>4.3900099999999997E-2</v>
      </c>
      <c r="D110">
        <f t="shared" si="12"/>
        <v>1.0426018106309141</v>
      </c>
      <c r="E110">
        <f t="shared" si="13"/>
        <v>0.95664312616069447</v>
      </c>
      <c r="F110" s="1">
        <f t="shared" si="14"/>
        <v>1.1362842692377908</v>
      </c>
      <c r="G110">
        <v>0.4579858</v>
      </c>
      <c r="H110">
        <v>0.32839259999999998</v>
      </c>
      <c r="I110">
        <f t="shared" si="15"/>
        <v>1.0468635304675693</v>
      </c>
      <c r="J110">
        <f t="shared" si="16"/>
        <v>0.98160492370365193</v>
      </c>
      <c r="K110" s="1">
        <f t="shared" si="17"/>
        <v>1.116460629891751</v>
      </c>
      <c r="L110">
        <v>-6.5096850000000003E-3</v>
      </c>
      <c r="M110">
        <v>6.3265869999999998E-3</v>
      </c>
      <c r="N110">
        <f t="shared" si="18"/>
        <v>0.92005303119229609</v>
      </c>
      <c r="O110">
        <f t="shared" si="19"/>
        <v>0.78502055042581587</v>
      </c>
      <c r="P110" s="1">
        <f t="shared" si="20"/>
        <v>1.078312637480598</v>
      </c>
      <c r="Q110">
        <v>3.6248949999999999E-3</v>
      </c>
      <c r="R110">
        <v>5.2784360000000001E-3</v>
      </c>
      <c r="S110">
        <f t="shared" si="21"/>
        <v>1.0238415901179108</v>
      </c>
      <c r="T110">
        <f t="shared" si="22"/>
        <v>0.95725500785186002</v>
      </c>
      <c r="U110" s="1">
        <f t="shared" si="23"/>
        <v>1.0950599297542607</v>
      </c>
    </row>
    <row r="111" spans="1:21" x14ac:dyDescent="0.3">
      <c r="A111" t="s">
        <v>31</v>
      </c>
      <c r="B111">
        <v>2.1386200000000001E-2</v>
      </c>
      <c r="C111">
        <v>1.2108519999999999E-2</v>
      </c>
      <c r="D111">
        <f t="shared" si="12"/>
        <v>1.0216165237615353</v>
      </c>
      <c r="E111">
        <f t="shared" si="13"/>
        <v>0.99765625167718341</v>
      </c>
      <c r="F111" s="1">
        <f t="shared" si="14"/>
        <v>1.0461522391785891</v>
      </c>
      <c r="G111">
        <v>0.17867487000000001</v>
      </c>
      <c r="H111">
        <v>8.8236999999999996E-2</v>
      </c>
      <c r="I111">
        <f t="shared" si="15"/>
        <v>1.0180280654982243</v>
      </c>
      <c r="J111">
        <f t="shared" si="16"/>
        <v>1.0005731992159212</v>
      </c>
      <c r="K111" s="1">
        <f t="shared" si="17"/>
        <v>1.0357874295995493</v>
      </c>
      <c r="L111">
        <v>1.596987E-3</v>
      </c>
      <c r="M111">
        <v>1.699363E-3</v>
      </c>
      <c r="N111">
        <f t="shared" si="18"/>
        <v>1.0206517905917012</v>
      </c>
      <c r="O111">
        <f t="shared" si="19"/>
        <v>0.97805224967971738</v>
      </c>
      <c r="P111" s="1">
        <f t="shared" si="20"/>
        <v>1.0651067752046797</v>
      </c>
      <c r="Q111">
        <v>3.319462E-3</v>
      </c>
      <c r="R111">
        <v>1.4378959999999999E-3</v>
      </c>
      <c r="S111">
        <f t="shared" si="21"/>
        <v>1.0218109589510698</v>
      </c>
      <c r="T111">
        <f t="shared" si="22"/>
        <v>1.0032630200574306</v>
      </c>
      <c r="U111" s="1">
        <f t="shared" si="23"/>
        <v>1.0407018049690864</v>
      </c>
    </row>
    <row r="112" spans="1:21" x14ac:dyDescent="0.3">
      <c r="A112" t="s">
        <v>9</v>
      </c>
      <c r="B112">
        <v>3.01114E-2</v>
      </c>
      <c r="C112">
        <v>1.51983E-2</v>
      </c>
      <c r="D112">
        <f t="shared" si="12"/>
        <v>1.0305693329827865</v>
      </c>
      <c r="E112">
        <f t="shared" si="13"/>
        <v>1.0003227840835747</v>
      </c>
      <c r="F112" s="1">
        <f t="shared" si="14"/>
        <v>1.0617304403973784</v>
      </c>
      <c r="G112">
        <v>0.21664465999999999</v>
      </c>
      <c r="H112">
        <v>0.11042105000000001</v>
      </c>
      <c r="I112">
        <f t="shared" si="15"/>
        <v>1.0219008444616937</v>
      </c>
      <c r="J112">
        <f t="shared" si="16"/>
        <v>1.000021940440688</v>
      </c>
      <c r="K112" s="1">
        <f t="shared" si="17"/>
        <v>1.0442584244214985</v>
      </c>
      <c r="L112">
        <v>1.6376780000000001E-3</v>
      </c>
      <c r="M112">
        <v>2.136991E-3</v>
      </c>
      <c r="N112">
        <f t="shared" si="18"/>
        <v>1.0211835302343346</v>
      </c>
      <c r="O112">
        <f t="shared" si="19"/>
        <v>0.96787672327127316</v>
      </c>
      <c r="P112" s="1">
        <f t="shared" si="20"/>
        <v>1.0774262644702342</v>
      </c>
      <c r="Q112">
        <v>4.5978490000000002E-3</v>
      </c>
      <c r="R112">
        <v>1.8000329999999999E-3</v>
      </c>
      <c r="S112">
        <f t="shared" si="21"/>
        <v>1.0303370878935212</v>
      </c>
      <c r="T112">
        <f t="shared" si="22"/>
        <v>1.006977830478019</v>
      </c>
      <c r="U112" s="1">
        <f t="shared" si="23"/>
        <v>1.0542382191124862</v>
      </c>
    </row>
    <row r="113" spans="1:21" x14ac:dyDescent="0.3">
      <c r="A113" t="s">
        <v>10</v>
      </c>
      <c r="B113">
        <v>1.295967E-2</v>
      </c>
      <c r="C113">
        <v>1.492833E-2</v>
      </c>
      <c r="D113">
        <f t="shared" si="12"/>
        <v>1.0130440104709932</v>
      </c>
      <c r="E113">
        <f t="shared" si="13"/>
        <v>0.98383226702534021</v>
      </c>
      <c r="F113" s="1">
        <f t="shared" si="14"/>
        <v>1.043123102939173</v>
      </c>
      <c r="G113">
        <v>0.141295</v>
      </c>
      <c r="H113">
        <v>0.1091468</v>
      </c>
      <c r="I113">
        <f t="shared" si="15"/>
        <v>1.0142297931926343</v>
      </c>
      <c r="J113">
        <f t="shared" si="16"/>
        <v>0.99276304101919244</v>
      </c>
      <c r="K113" s="1">
        <f t="shared" si="17"/>
        <v>1.0361607260716783</v>
      </c>
      <c r="L113">
        <v>1.5746530000000001E-3</v>
      </c>
      <c r="M113">
        <v>2.0899669999999999E-3</v>
      </c>
      <c r="N113">
        <f t="shared" si="18"/>
        <v>1.0203600532591564</v>
      </c>
      <c r="O113">
        <f t="shared" si="19"/>
        <v>0.96823782616400911</v>
      </c>
      <c r="P113" s="1">
        <f t="shared" si="20"/>
        <v>1.0752881266907575</v>
      </c>
      <c r="Q113">
        <v>2.0765309999999999E-3</v>
      </c>
      <c r="R113">
        <v>1.7785069999999999E-3</v>
      </c>
      <c r="S113">
        <f t="shared" si="21"/>
        <v>1.0135889533154669</v>
      </c>
      <c r="T113">
        <f t="shared" si="22"/>
        <v>0.99088110395229623</v>
      </c>
      <c r="U113" s="1">
        <f t="shared" si="23"/>
        <v>1.0368171945002636</v>
      </c>
    </row>
    <row r="114" spans="1:21" x14ac:dyDescent="0.3">
      <c r="A114" t="s">
        <v>11</v>
      </c>
      <c r="B114">
        <v>-1.6681840000000001E-3</v>
      </c>
      <c r="C114">
        <v>1.1752515E-2</v>
      </c>
      <c r="D114">
        <f t="shared" si="12"/>
        <v>0.99833320664553726</v>
      </c>
      <c r="E114">
        <f t="shared" si="13"/>
        <v>0.97559951145902912</v>
      </c>
      <c r="F114" s="1">
        <f t="shared" si="14"/>
        <v>1.0215966488140422</v>
      </c>
      <c r="G114">
        <v>5.591786E-2</v>
      </c>
      <c r="H114">
        <v>0.12075071</v>
      </c>
      <c r="I114">
        <f t="shared" si="15"/>
        <v>1.0056074492168443</v>
      </c>
      <c r="J114">
        <f t="shared" si="16"/>
        <v>0.98208702620921728</v>
      </c>
      <c r="K114" s="1">
        <f t="shared" si="17"/>
        <v>1.0296911729134064</v>
      </c>
      <c r="L114">
        <v>4.9013859999999998E-3</v>
      </c>
      <c r="M114">
        <v>1.5951240000000001E-3</v>
      </c>
      <c r="N114">
        <f t="shared" si="18"/>
        <v>1.0647475627674818</v>
      </c>
      <c r="O114">
        <f t="shared" si="19"/>
        <v>1.0229793181347004</v>
      </c>
      <c r="P114" s="1">
        <f t="shared" si="20"/>
        <v>1.1082212047907842</v>
      </c>
      <c r="Q114">
        <v>4.9979080000000001E-4</v>
      </c>
      <c r="R114">
        <v>1.5751871000000001E-3</v>
      </c>
      <c r="S114">
        <f t="shared" si="21"/>
        <v>1.003253922750394</v>
      </c>
      <c r="T114">
        <f t="shared" si="22"/>
        <v>0.98332141035362552</v>
      </c>
      <c r="U114" s="1">
        <f t="shared" si="23"/>
        <v>1.0235904790805743</v>
      </c>
    </row>
    <row r="115" spans="1:21" x14ac:dyDescent="0.3">
      <c r="A115" t="s">
        <v>12</v>
      </c>
      <c r="B115">
        <v>9.9588320000000008E-3</v>
      </c>
      <c r="C115">
        <v>1.4869541E-2</v>
      </c>
      <c r="D115">
        <f t="shared" si="12"/>
        <v>1.0100085861947965</v>
      </c>
      <c r="E115">
        <f t="shared" si="13"/>
        <v>0.98099740139013702</v>
      </c>
      <c r="F115" s="1">
        <f t="shared" si="14"/>
        <v>1.0398777231638321</v>
      </c>
      <c r="G115">
        <v>0.13770379999999999</v>
      </c>
      <c r="H115">
        <v>0.15160109999999999</v>
      </c>
      <c r="I115">
        <f t="shared" si="15"/>
        <v>1.0138656283826499</v>
      </c>
      <c r="J115">
        <f t="shared" si="16"/>
        <v>0.98418298820107042</v>
      </c>
      <c r="K115" s="1">
        <f t="shared" si="17"/>
        <v>1.0444434873789334</v>
      </c>
      <c r="L115">
        <v>4.1472269999999999E-3</v>
      </c>
      <c r="M115">
        <v>2.0348459999999999E-3</v>
      </c>
      <c r="N115">
        <f t="shared" si="18"/>
        <v>1.0545187540942251</v>
      </c>
      <c r="O115">
        <f t="shared" si="19"/>
        <v>1.002036359721985</v>
      </c>
      <c r="P115" s="1">
        <f t="shared" si="20"/>
        <v>1.1097499526314236</v>
      </c>
      <c r="Q115">
        <v>3.6303440000000002E-3</v>
      </c>
      <c r="R115">
        <v>1.9749720000000002E-3</v>
      </c>
      <c r="S115">
        <f t="shared" si="21"/>
        <v>1.0238778536934674</v>
      </c>
      <c r="T115">
        <f t="shared" si="22"/>
        <v>0.99843731498573707</v>
      </c>
      <c r="U115" s="1">
        <f t="shared" si="23"/>
        <v>1.0499666263964873</v>
      </c>
    </row>
    <row r="116" spans="1:21" x14ac:dyDescent="0.3">
      <c r="A116" t="s">
        <v>13</v>
      </c>
      <c r="B116">
        <v>-1.281581E-2</v>
      </c>
      <c r="C116">
        <v>1.4751439999999999E-2</v>
      </c>
      <c r="D116">
        <f t="shared" si="12"/>
        <v>0.9872659627920316</v>
      </c>
      <c r="E116">
        <f t="shared" si="13"/>
        <v>0.95913002207250964</v>
      </c>
      <c r="F116" s="1">
        <f t="shared" si="14"/>
        <v>1.0162272672703292</v>
      </c>
      <c r="G116">
        <v>-2.5984179999999999E-2</v>
      </c>
      <c r="H116">
        <v>0.15275618999999999</v>
      </c>
      <c r="I116">
        <f t="shared" si="15"/>
        <v>0.99740495496596038</v>
      </c>
      <c r="J116">
        <f t="shared" si="16"/>
        <v>0.96798505464603701</v>
      </c>
      <c r="K116" s="1">
        <f t="shared" si="17"/>
        <v>1.0277190122056419</v>
      </c>
      <c r="L116">
        <v>5.6632599999999998E-3</v>
      </c>
      <c r="M116">
        <v>2.0011819999999998E-3</v>
      </c>
      <c r="N116">
        <f t="shared" si="18"/>
        <v>1.0751817617663746</v>
      </c>
      <c r="O116">
        <f t="shared" si="19"/>
        <v>1.022534218585347</v>
      </c>
      <c r="P116" s="1">
        <f t="shared" si="20"/>
        <v>1.1305399856782954</v>
      </c>
      <c r="Q116">
        <v>-2.5552639999999998E-3</v>
      </c>
      <c r="R116">
        <v>1.9879149999999998E-3</v>
      </c>
      <c r="S116">
        <f t="shared" si="21"/>
        <v>0.98352795653533087</v>
      </c>
      <c r="T116">
        <f t="shared" si="22"/>
        <v>0.95893186642819195</v>
      </c>
      <c r="U116" s="1">
        <f t="shared" si="23"/>
        <v>1.0087549232143496</v>
      </c>
    </row>
    <row r="117" spans="1:21" x14ac:dyDescent="0.3">
      <c r="A117" t="s">
        <v>14</v>
      </c>
      <c r="B117">
        <v>5.1027833000000002E-2</v>
      </c>
      <c r="C117">
        <v>1.2642000699999999E-2</v>
      </c>
      <c r="D117">
        <f t="shared" si="12"/>
        <v>1.0523521829939011</v>
      </c>
      <c r="E117">
        <f t="shared" si="13"/>
        <v>1.026597064425004</v>
      </c>
      <c r="F117" s="1">
        <f t="shared" si="14"/>
        <v>1.0787534422498157</v>
      </c>
      <c r="G117">
        <v>0.22080295999999999</v>
      </c>
      <c r="H117">
        <v>7.1039386999999996E-2</v>
      </c>
      <c r="I117">
        <f t="shared" si="15"/>
        <v>1.0223258698528759</v>
      </c>
      <c r="J117">
        <f t="shared" si="16"/>
        <v>1.0081899316424299</v>
      </c>
      <c r="K117" s="1">
        <f t="shared" si="17"/>
        <v>1.0366600095557372</v>
      </c>
      <c r="L117">
        <v>-3.232029E-3</v>
      </c>
      <c r="M117">
        <v>1.84249E-3</v>
      </c>
      <c r="N117">
        <f t="shared" si="18"/>
        <v>0.95947408649477317</v>
      </c>
      <c r="O117">
        <f t="shared" si="19"/>
        <v>0.91613242102377712</v>
      </c>
      <c r="P117" s="1">
        <f t="shared" si="20"/>
        <v>1.0048662196958607</v>
      </c>
      <c r="Q117">
        <v>5.2812500000000004E-3</v>
      </c>
      <c r="R117">
        <v>1.3550890000000001E-3</v>
      </c>
      <c r="S117">
        <f t="shared" si="21"/>
        <v>1.0349241355030938</v>
      </c>
      <c r="T117">
        <f t="shared" si="22"/>
        <v>1.017210717859713</v>
      </c>
      <c r="U117" s="1">
        <f t="shared" si="23"/>
        <v>1.0529460095548668</v>
      </c>
    </row>
    <row r="118" spans="1:21" x14ac:dyDescent="0.3">
      <c r="A118" t="s">
        <v>15</v>
      </c>
      <c r="B118">
        <v>5.2926837300000001E-2</v>
      </c>
      <c r="C118">
        <v>1.5955300799999999E-2</v>
      </c>
      <c r="D118">
        <f t="shared" si="12"/>
        <v>1.0543525030215555</v>
      </c>
      <c r="E118">
        <f t="shared" si="13"/>
        <v>1.0218906068364462</v>
      </c>
      <c r="F118" s="1">
        <f t="shared" si="14"/>
        <v>1.0878456002930463</v>
      </c>
      <c r="G118">
        <v>0.22440219</v>
      </c>
      <c r="H118">
        <v>8.9642860000000005E-2</v>
      </c>
      <c r="I118">
        <f t="shared" si="15"/>
        <v>1.0226938946732567</v>
      </c>
      <c r="J118">
        <f t="shared" si="16"/>
        <v>1.0048820972300985</v>
      </c>
      <c r="K118" s="1">
        <f t="shared" si="17"/>
        <v>1.0408214108748948</v>
      </c>
      <c r="L118">
        <v>-1.6653029999999999E-3</v>
      </c>
      <c r="M118">
        <v>2.3257719999999998E-3</v>
      </c>
      <c r="N118">
        <f t="shared" si="18"/>
        <v>0.97890969929736293</v>
      </c>
      <c r="O118">
        <f t="shared" si="19"/>
        <v>0.92342578406411469</v>
      </c>
      <c r="P118" s="1">
        <f t="shared" si="20"/>
        <v>1.0377273581868274</v>
      </c>
      <c r="Q118">
        <v>4.772788E-3</v>
      </c>
      <c r="R118">
        <v>1.7184240000000001E-3</v>
      </c>
      <c r="S118">
        <f t="shared" si="21"/>
        <v>1.0315093541700757</v>
      </c>
      <c r="T118">
        <f t="shared" si="22"/>
        <v>1.0091722094924656</v>
      </c>
      <c r="U118" s="1">
        <f t="shared" si="23"/>
        <v>1.0543409120188525</v>
      </c>
    </row>
    <row r="119" spans="1:21" x14ac:dyDescent="0.3">
      <c r="A119" t="s">
        <v>16</v>
      </c>
      <c r="B119">
        <v>4.9025138000000003E-2</v>
      </c>
      <c r="C119">
        <v>1.5301937999999999E-2</v>
      </c>
      <c r="D119">
        <f t="shared" si="12"/>
        <v>1.050246751511035</v>
      </c>
      <c r="E119">
        <f t="shared" si="13"/>
        <v>1.0192156282107943</v>
      </c>
      <c r="F119" s="1">
        <f t="shared" si="14"/>
        <v>1.0822226509573842</v>
      </c>
      <c r="G119">
        <v>0.21555410999999999</v>
      </c>
      <c r="H119">
        <v>8.5584069999999998E-2</v>
      </c>
      <c r="I119">
        <f t="shared" si="15"/>
        <v>1.0217894071416098</v>
      </c>
      <c r="J119">
        <f t="shared" si="16"/>
        <v>1.0047923801765266</v>
      </c>
      <c r="K119" s="1">
        <f t="shared" si="17"/>
        <v>1.0390739551223291</v>
      </c>
      <c r="L119">
        <v>-4.74121E-3</v>
      </c>
      <c r="M119">
        <v>2.209365E-3</v>
      </c>
      <c r="N119">
        <f t="shared" si="18"/>
        <v>0.94111730427526774</v>
      </c>
      <c r="O119">
        <f t="shared" si="19"/>
        <v>0.89037190111185016</v>
      </c>
      <c r="P119" s="1">
        <f t="shared" si="20"/>
        <v>0.99475486513032196</v>
      </c>
      <c r="Q119">
        <v>5.7667511000000001E-3</v>
      </c>
      <c r="R119">
        <v>1.6308079E-3</v>
      </c>
      <c r="S119">
        <f t="shared" si="21"/>
        <v>1.0381952634714431</v>
      </c>
      <c r="T119">
        <f t="shared" si="22"/>
        <v>1.0168477384681744</v>
      </c>
      <c r="U119" s="1">
        <f t="shared" si="23"/>
        <v>1.059990954710939</v>
      </c>
    </row>
    <row r="120" spans="1:21" x14ac:dyDescent="0.3">
      <c r="A120" t="s">
        <v>17</v>
      </c>
      <c r="B120">
        <v>2.2767349999999999E-2</v>
      </c>
      <c r="C120">
        <v>2.008385E-2</v>
      </c>
      <c r="D120">
        <f t="shared" si="12"/>
        <v>1.0230285042773182</v>
      </c>
      <c r="E120">
        <f t="shared" si="13"/>
        <v>0.98353997532039439</v>
      </c>
      <c r="F120" s="1">
        <f t="shared" si="14"/>
        <v>1.0641024735399844</v>
      </c>
      <c r="G120">
        <v>0.20384089999999999</v>
      </c>
      <c r="H120">
        <v>0.14228669999999999</v>
      </c>
      <c r="I120">
        <f t="shared" si="15"/>
        <v>1.0205932644217488</v>
      </c>
      <c r="J120">
        <f t="shared" si="16"/>
        <v>0.99252398228637906</v>
      </c>
      <c r="K120" s="1">
        <f t="shared" si="17"/>
        <v>1.0494563657631595</v>
      </c>
      <c r="L120">
        <v>2.5451739999999999E-3</v>
      </c>
      <c r="M120">
        <v>2.7896090000000002E-3</v>
      </c>
      <c r="N120">
        <f t="shared" si="18"/>
        <v>1.0331147076538436</v>
      </c>
      <c r="O120">
        <f t="shared" si="19"/>
        <v>0.96328353332346695</v>
      </c>
      <c r="P120" s="1">
        <f t="shared" si="20"/>
        <v>1.1080081432392581</v>
      </c>
      <c r="Q120">
        <v>3.7778339999999999E-3</v>
      </c>
      <c r="R120">
        <v>2.3876140000000001E-3</v>
      </c>
      <c r="S120">
        <f t="shared" si="21"/>
        <v>1.0248599006952857</v>
      </c>
      <c r="T120">
        <f t="shared" si="22"/>
        <v>0.99415486828299604</v>
      </c>
      <c r="U120" s="1">
        <f t="shared" si="23"/>
        <v>1.0565132753080899</v>
      </c>
    </row>
    <row r="121" spans="1:21" x14ac:dyDescent="0.3">
      <c r="A121" t="s">
        <v>18</v>
      </c>
      <c r="B121">
        <v>6.114969E-2</v>
      </c>
      <c r="C121">
        <v>2.568432E-2</v>
      </c>
      <c r="D121">
        <f t="shared" si="12"/>
        <v>1.0630580314344933</v>
      </c>
      <c r="E121">
        <f t="shared" si="13"/>
        <v>1.0108670448151849</v>
      </c>
      <c r="F121" s="1">
        <f t="shared" si="14"/>
        <v>1.1179436346191232</v>
      </c>
      <c r="G121">
        <v>0.25970749999999998</v>
      </c>
      <c r="H121">
        <v>0.18249209999999999</v>
      </c>
      <c r="I121">
        <f t="shared" si="15"/>
        <v>1.0263109284397445</v>
      </c>
      <c r="J121">
        <f t="shared" si="16"/>
        <v>0.99025013950653973</v>
      </c>
      <c r="K121" s="1">
        <f t="shared" si="17"/>
        <v>1.0636849012308509</v>
      </c>
      <c r="L121">
        <v>2.74573E-3</v>
      </c>
      <c r="M121">
        <v>3.641638E-3</v>
      </c>
      <c r="N121">
        <f t="shared" si="18"/>
        <v>1.0357702408497791</v>
      </c>
      <c r="O121">
        <f t="shared" si="19"/>
        <v>0.94533485518342242</v>
      </c>
      <c r="P121" s="1">
        <f t="shared" si="20"/>
        <v>1.1348571206779965</v>
      </c>
      <c r="Q121">
        <v>6.875043E-3</v>
      </c>
      <c r="R121">
        <v>3.0422650000000002E-3</v>
      </c>
      <c r="S121">
        <f t="shared" si="21"/>
        <v>1.0457013195462326</v>
      </c>
      <c r="T121">
        <f t="shared" si="22"/>
        <v>1.0059469366323002</v>
      </c>
      <c r="U121" s="1">
        <f t="shared" si="23"/>
        <v>1.0870267703796701</v>
      </c>
    </row>
    <row r="122" spans="1:21" x14ac:dyDescent="0.3">
      <c r="A122" t="s">
        <v>19</v>
      </c>
      <c r="B122">
        <v>-9.395947E-3</v>
      </c>
      <c r="C122">
        <v>2.4666359999999998E-2</v>
      </c>
      <c r="D122">
        <f t="shared" si="12"/>
        <v>0.99064805698247316</v>
      </c>
      <c r="E122">
        <f t="shared" si="13"/>
        <v>0.94389342863943859</v>
      </c>
      <c r="F122" s="1">
        <f t="shared" si="14"/>
        <v>1.0397186197362878</v>
      </c>
      <c r="G122">
        <v>0.15393589999999999</v>
      </c>
      <c r="H122">
        <v>0.17471999999999999</v>
      </c>
      <c r="I122">
        <f t="shared" si="15"/>
        <v>1.0155126816042874</v>
      </c>
      <c r="J122">
        <f t="shared" si="16"/>
        <v>0.98132504875748905</v>
      </c>
      <c r="K122" s="1">
        <f t="shared" si="17"/>
        <v>1.0508913512448044</v>
      </c>
      <c r="L122">
        <v>2.423096E-3</v>
      </c>
      <c r="M122">
        <v>3.373652E-3</v>
      </c>
      <c r="N122">
        <f t="shared" si="18"/>
        <v>1.0315016248931415</v>
      </c>
      <c r="O122">
        <f t="shared" si="19"/>
        <v>0.94778977980699974</v>
      </c>
      <c r="P122" s="1">
        <f t="shared" si="20"/>
        <v>1.1226071696762279</v>
      </c>
      <c r="Q122">
        <v>1.1585079999999999E-3</v>
      </c>
      <c r="R122">
        <v>2.9462210000000002E-3</v>
      </c>
      <c r="S122">
        <f t="shared" si="21"/>
        <v>1.0075587260264789</v>
      </c>
      <c r="T122">
        <f t="shared" si="22"/>
        <v>0.97044111459601434</v>
      </c>
      <c r="U122" s="1">
        <f t="shared" si="23"/>
        <v>1.0460960187313466</v>
      </c>
    </row>
    <row r="123" spans="1:21" x14ac:dyDescent="0.3">
      <c r="A123" t="s">
        <v>20</v>
      </c>
      <c r="B123">
        <v>1.729398E-2</v>
      </c>
      <c r="C123">
        <v>1.3721870000000001E-2</v>
      </c>
      <c r="D123">
        <f t="shared" si="12"/>
        <v>1.0174443866644112</v>
      </c>
      <c r="E123">
        <f t="shared" si="13"/>
        <v>0.99044505615486422</v>
      </c>
      <c r="F123" s="1">
        <f t="shared" si="14"/>
        <v>1.0451797134247687</v>
      </c>
      <c r="G123">
        <v>0.16996805000000001</v>
      </c>
      <c r="H123">
        <v>0.10172721</v>
      </c>
      <c r="I123">
        <f t="shared" si="15"/>
        <v>1.0171420725511275</v>
      </c>
      <c r="J123">
        <f t="shared" si="16"/>
        <v>0.99706259448256496</v>
      </c>
      <c r="K123" s="1">
        <f t="shared" si="17"/>
        <v>1.0376259238674046</v>
      </c>
      <c r="L123">
        <v>1.149958E-3</v>
      </c>
      <c r="M123">
        <v>1.922661E-3</v>
      </c>
      <c r="N123">
        <f t="shared" si="18"/>
        <v>1.0148283271744896</v>
      </c>
      <c r="O123">
        <f t="shared" si="19"/>
        <v>0.96703919017185491</v>
      </c>
      <c r="P123" s="1">
        <f t="shared" si="20"/>
        <v>1.0649791074679726</v>
      </c>
      <c r="Q123">
        <v>2.8592130000000002E-3</v>
      </c>
      <c r="R123">
        <v>1.6301779999999999E-3</v>
      </c>
      <c r="S123">
        <f t="shared" si="21"/>
        <v>1.0187586583187402</v>
      </c>
      <c r="T123">
        <f t="shared" si="22"/>
        <v>0.99781879906355242</v>
      </c>
      <c r="U123" s="1">
        <f t="shared" si="23"/>
        <v>1.0401379537782154</v>
      </c>
    </row>
    <row r="124" spans="1:21" x14ac:dyDescent="0.3">
      <c r="A124" t="s">
        <v>21</v>
      </c>
      <c r="B124">
        <v>1.650648E-2</v>
      </c>
      <c r="C124">
        <v>1.8830070000000001E-2</v>
      </c>
      <c r="D124">
        <f t="shared" si="12"/>
        <v>1.0166434646143616</v>
      </c>
      <c r="E124">
        <f t="shared" si="13"/>
        <v>0.9798062242753639</v>
      </c>
      <c r="F124" s="1">
        <f t="shared" si="14"/>
        <v>1.0548656545915358</v>
      </c>
      <c r="G124">
        <v>0.26498525000000001</v>
      </c>
      <c r="H124">
        <v>0.13861926999999999</v>
      </c>
      <c r="I124">
        <f t="shared" si="15"/>
        <v>1.0268527326527845</v>
      </c>
      <c r="J124">
        <f t="shared" si="16"/>
        <v>0.99932937305083913</v>
      </c>
      <c r="K124" s="1">
        <f t="shared" si="17"/>
        <v>1.055134135943034</v>
      </c>
      <c r="L124">
        <v>1.30306E-3</v>
      </c>
      <c r="M124">
        <v>2.6136929999999998E-3</v>
      </c>
      <c r="N124">
        <f t="shared" si="18"/>
        <v>1.0168190419005878</v>
      </c>
      <c r="O124">
        <f t="shared" si="19"/>
        <v>0.95228286427573794</v>
      </c>
      <c r="P124" s="1">
        <f t="shared" si="20"/>
        <v>1.0857288341085312</v>
      </c>
      <c r="Q124">
        <v>3.4719030000000001E-3</v>
      </c>
      <c r="R124">
        <v>2.234191E-3</v>
      </c>
      <c r="S124">
        <f t="shared" si="21"/>
        <v>1.0228239389807354</v>
      </c>
      <c r="T124">
        <f t="shared" si="22"/>
        <v>0.99412112477393488</v>
      </c>
      <c r="U124" s="1">
        <f t="shared" si="23"/>
        <v>1.0523554766930119</v>
      </c>
    </row>
    <row r="125" spans="1:21" x14ac:dyDescent="0.3">
      <c r="A125" t="s">
        <v>22</v>
      </c>
      <c r="B125">
        <v>1.8074590000000001E-2</v>
      </c>
      <c r="C125">
        <v>1.7830229999999999E-2</v>
      </c>
      <c r="D125">
        <f t="shared" si="12"/>
        <v>1.0182389239986336</v>
      </c>
      <c r="E125">
        <f t="shared" si="13"/>
        <v>0.98326888533650547</v>
      </c>
      <c r="F125" s="1">
        <f t="shared" si="14"/>
        <v>1.0544526749578431</v>
      </c>
      <c r="G125">
        <v>7.5072669999999994E-2</v>
      </c>
      <c r="H125">
        <v>0.13318521</v>
      </c>
      <c r="I125">
        <f t="shared" si="15"/>
        <v>1.0075355171785336</v>
      </c>
      <c r="J125">
        <f t="shared" si="16"/>
        <v>0.98157482368207705</v>
      </c>
      <c r="K125" s="1">
        <f t="shared" si="17"/>
        <v>1.0341828191642839</v>
      </c>
      <c r="L125">
        <v>9.8342989999999995E-4</v>
      </c>
      <c r="M125">
        <v>2.5214434000000001E-3</v>
      </c>
      <c r="N125">
        <f t="shared" si="18"/>
        <v>1.012667463852893</v>
      </c>
      <c r="O125">
        <f t="shared" si="19"/>
        <v>0.9505922483667838</v>
      </c>
      <c r="P125" s="1">
        <f t="shared" si="20"/>
        <v>1.0787962915836502</v>
      </c>
      <c r="Q125">
        <v>2.261304E-3</v>
      </c>
      <c r="R125">
        <v>2.1222060000000002E-3</v>
      </c>
      <c r="S125">
        <f t="shared" si="21"/>
        <v>1.0148070298047627</v>
      </c>
      <c r="T125">
        <f t="shared" si="22"/>
        <v>0.98773737787096427</v>
      </c>
      <c r="U125" s="1">
        <f t="shared" si="23"/>
        <v>1.0426185449830161</v>
      </c>
    </row>
    <row r="126" spans="1:21" x14ac:dyDescent="0.3">
      <c r="A126" t="s">
        <v>23</v>
      </c>
      <c r="B126">
        <v>4.0309320000000003E-2</v>
      </c>
      <c r="C126">
        <v>2.952229E-2</v>
      </c>
      <c r="D126">
        <f t="shared" si="12"/>
        <v>1.0411327675779911</v>
      </c>
      <c r="E126">
        <f t="shared" si="13"/>
        <v>0.98259881188755949</v>
      </c>
      <c r="F126" s="1">
        <f t="shared" si="14"/>
        <v>1.1031536234430603</v>
      </c>
      <c r="G126">
        <v>0.15595880000000001</v>
      </c>
      <c r="H126">
        <v>0.21691299999999999</v>
      </c>
      <c r="I126">
        <f t="shared" si="15"/>
        <v>1.0157181304440714</v>
      </c>
      <c r="J126">
        <f t="shared" si="16"/>
        <v>0.97344002078417435</v>
      </c>
      <c r="K126" s="1">
        <f t="shared" si="17"/>
        <v>1.0598324483122303</v>
      </c>
      <c r="L126">
        <v>2.704173E-4</v>
      </c>
      <c r="M126">
        <v>4.2992767000000001E-3</v>
      </c>
      <c r="N126">
        <f t="shared" si="18"/>
        <v>1.0034673387999224</v>
      </c>
      <c r="O126">
        <f t="shared" si="19"/>
        <v>0.9008658591631753</v>
      </c>
      <c r="P126" s="1">
        <f t="shared" si="20"/>
        <v>1.1177543135817833</v>
      </c>
      <c r="Q126">
        <v>4.526764E-3</v>
      </c>
      <c r="R126">
        <v>3.5138880000000002E-3</v>
      </c>
      <c r="S126">
        <f t="shared" si="21"/>
        <v>1.0298611280339067</v>
      </c>
      <c r="T126">
        <f t="shared" si="22"/>
        <v>0.98477413652924428</v>
      </c>
      <c r="U126" s="1">
        <f t="shared" si="23"/>
        <v>1.0770123865897998</v>
      </c>
    </row>
    <row r="127" spans="1:21" x14ac:dyDescent="0.3">
      <c r="A127" t="s">
        <v>24</v>
      </c>
      <c r="B127">
        <v>1.277291E-2</v>
      </c>
      <c r="C127">
        <v>3.9280919999999997E-2</v>
      </c>
      <c r="D127">
        <f t="shared" si="12"/>
        <v>1.0128548320376296</v>
      </c>
      <c r="E127">
        <f t="shared" si="13"/>
        <v>0.93780082444533586</v>
      </c>
      <c r="F127" s="1">
        <f t="shared" si="14"/>
        <v>1.093915556524202</v>
      </c>
      <c r="G127">
        <v>-0.10349419999999999</v>
      </c>
      <c r="H127">
        <v>0.2852344</v>
      </c>
      <c r="I127">
        <f t="shared" si="15"/>
        <v>0.98970395096895913</v>
      </c>
      <c r="J127">
        <f t="shared" si="16"/>
        <v>0.93589184218732724</v>
      </c>
      <c r="K127" s="1">
        <f t="shared" si="17"/>
        <v>1.0466101598602344</v>
      </c>
      <c r="L127">
        <v>-3.6205260000000001E-4</v>
      </c>
      <c r="M127">
        <v>5.6764781999999996E-3</v>
      </c>
      <c r="N127">
        <f t="shared" si="18"/>
        <v>0.995376448395631</v>
      </c>
      <c r="O127">
        <f t="shared" si="19"/>
        <v>0.86325447540211431</v>
      </c>
      <c r="P127" s="1">
        <f t="shared" si="20"/>
        <v>1.1477198233570531</v>
      </c>
      <c r="Q127">
        <v>4.1410600000000002E-3</v>
      </c>
      <c r="R127">
        <v>4.6701199999999998E-3</v>
      </c>
      <c r="S127">
        <f t="shared" si="21"/>
        <v>1.027282421773458</v>
      </c>
      <c r="T127">
        <f t="shared" si="22"/>
        <v>0.96794458639873104</v>
      </c>
      <c r="U127" s="1">
        <f t="shared" si="23"/>
        <v>1.0902578400805487</v>
      </c>
    </row>
    <row r="128" spans="1:21" x14ac:dyDescent="0.3">
      <c r="A128" t="s">
        <v>25</v>
      </c>
      <c r="B128">
        <v>7.4097759999999999E-2</v>
      </c>
      <c r="C128">
        <v>4.3514280000000002E-2</v>
      </c>
      <c r="D128">
        <f t="shared" si="12"/>
        <v>1.0769120792752236</v>
      </c>
      <c r="E128">
        <f t="shared" si="13"/>
        <v>0.98887214891983521</v>
      </c>
      <c r="F128" s="1">
        <f t="shared" si="14"/>
        <v>1.1727902618712565</v>
      </c>
      <c r="G128">
        <v>0.50089899999999998</v>
      </c>
      <c r="H128">
        <v>0.32468000000000002</v>
      </c>
      <c r="I128">
        <f t="shared" si="15"/>
        <v>1.0513656098959072</v>
      </c>
      <c r="J128">
        <f t="shared" si="16"/>
        <v>0.98654397275695715</v>
      </c>
      <c r="K128" s="1">
        <f t="shared" si="17"/>
        <v>1.1204464029948613</v>
      </c>
      <c r="L128">
        <v>1.0867439999999999E-3</v>
      </c>
      <c r="M128">
        <v>6.36967E-3</v>
      </c>
      <c r="N128">
        <f t="shared" si="18"/>
        <v>1.0140075219113416</v>
      </c>
      <c r="O128">
        <f t="shared" si="19"/>
        <v>0.86425107376250043</v>
      </c>
      <c r="P128" s="1">
        <f t="shared" si="20"/>
        <v>1.1897135979438034</v>
      </c>
      <c r="Q128">
        <v>4.7981689999999997E-3</v>
      </c>
      <c r="R128">
        <v>5.1843590000000004E-3</v>
      </c>
      <c r="S128">
        <f t="shared" si="21"/>
        <v>1.0316795430112375</v>
      </c>
      <c r="T128">
        <f t="shared" si="22"/>
        <v>0.96573999707960589</v>
      </c>
      <c r="U128" s="1">
        <f t="shared" si="23"/>
        <v>1.1021213604971365</v>
      </c>
    </row>
    <row r="129" spans="1:21" x14ac:dyDescent="0.3">
      <c r="A129" t="s">
        <v>32</v>
      </c>
      <c r="B129">
        <v>4.1274670000000001E-3</v>
      </c>
      <c r="C129">
        <v>1.2127993E-2</v>
      </c>
      <c r="D129">
        <f t="shared" si="12"/>
        <v>1.0041359967232641</v>
      </c>
      <c r="E129">
        <f t="shared" si="13"/>
        <v>0.98054827518983645</v>
      </c>
      <c r="F129" s="1">
        <f t="shared" si="14"/>
        <v>1.0282911361199594</v>
      </c>
      <c r="G129">
        <v>0.15881192</v>
      </c>
      <c r="H129">
        <v>9.1204980000000005E-2</v>
      </c>
      <c r="I129">
        <f t="shared" si="15"/>
        <v>1.0160079683604564</v>
      </c>
      <c r="J129">
        <f t="shared" si="16"/>
        <v>0.99800700457807279</v>
      </c>
      <c r="K129" s="1">
        <f t="shared" si="17"/>
        <v>1.0343336139292487</v>
      </c>
      <c r="L129">
        <v>3.969401E-3</v>
      </c>
      <c r="M129">
        <v>1.6346970000000001E-3</v>
      </c>
      <c r="N129">
        <f t="shared" si="18"/>
        <v>1.0521212168287506</v>
      </c>
      <c r="O129">
        <f t="shared" si="19"/>
        <v>1.0098452027106282</v>
      </c>
      <c r="P129" s="1">
        <f t="shared" si="20"/>
        <v>1.0961670679128934</v>
      </c>
      <c r="Q129">
        <v>2.663908E-3</v>
      </c>
      <c r="R129">
        <v>1.447158E-3</v>
      </c>
      <c r="S129">
        <f t="shared" si="21"/>
        <v>1.0174661825915177</v>
      </c>
      <c r="T129">
        <f t="shared" si="22"/>
        <v>0.99887923760383546</v>
      </c>
      <c r="U129" s="1">
        <f t="shared" si="23"/>
        <v>1.0363989897324708</v>
      </c>
    </row>
    <row r="130" spans="1:21" x14ac:dyDescent="0.3">
      <c r="A130" t="s">
        <v>9</v>
      </c>
      <c r="B130">
        <v>2.8377960000000001E-3</v>
      </c>
      <c r="C130">
        <v>1.5227378999999999E-2</v>
      </c>
      <c r="D130">
        <f t="shared" si="12"/>
        <v>1.0028418263546084</v>
      </c>
      <c r="E130">
        <f t="shared" si="13"/>
        <v>0.97335358427730667</v>
      </c>
      <c r="F130" s="1">
        <f t="shared" si="14"/>
        <v>1.0332234297292389</v>
      </c>
      <c r="G130">
        <v>0.1246881</v>
      </c>
      <c r="H130">
        <v>0.1147931</v>
      </c>
      <c r="I130">
        <f t="shared" si="15"/>
        <v>1.0125468697112521</v>
      </c>
      <c r="J130">
        <f t="shared" si="16"/>
        <v>0.99001950146303819</v>
      </c>
      <c r="K130" s="1">
        <f t="shared" si="17"/>
        <v>1.0355868362663079</v>
      </c>
      <c r="L130">
        <v>5.8398759999999999E-3</v>
      </c>
      <c r="M130">
        <v>2.0437229999999999E-3</v>
      </c>
      <c r="N130">
        <f t="shared" si="18"/>
        <v>1.0776151583674289</v>
      </c>
      <c r="O130">
        <f t="shared" si="19"/>
        <v>1.0237552559366327</v>
      </c>
      <c r="P130" s="1">
        <f t="shared" si="20"/>
        <v>1.134308637547192</v>
      </c>
      <c r="Q130">
        <v>3.3234480000000001E-3</v>
      </c>
      <c r="R130">
        <v>1.8207259999999999E-3</v>
      </c>
      <c r="S130">
        <f t="shared" si="21"/>
        <v>1.0218374333941669</v>
      </c>
      <c r="T130">
        <f t="shared" si="22"/>
        <v>0.99840763192554038</v>
      </c>
      <c r="U130" s="1">
        <f t="shared" si="23"/>
        <v>1.0458170659931911</v>
      </c>
    </row>
    <row r="131" spans="1:21" x14ac:dyDescent="0.3">
      <c r="A131" t="s">
        <v>10</v>
      </c>
      <c r="B131">
        <v>5.347002E-3</v>
      </c>
      <c r="C131">
        <v>1.4974240999999999E-2</v>
      </c>
      <c r="D131">
        <f t="shared" si="12"/>
        <v>1.0053613227281375</v>
      </c>
      <c r="E131">
        <f t="shared" si="13"/>
        <v>0.97628325893239121</v>
      </c>
      <c r="F131" s="1">
        <f t="shared" si="14"/>
        <v>1.0353054607767946</v>
      </c>
      <c r="G131">
        <v>0.19235632999999999</v>
      </c>
      <c r="H131">
        <v>0.11250729</v>
      </c>
      <c r="I131">
        <f t="shared" si="15"/>
        <v>1.0194218297430049</v>
      </c>
      <c r="J131">
        <f t="shared" si="16"/>
        <v>0.99718816479478778</v>
      </c>
      <c r="K131" s="1">
        <f t="shared" si="17"/>
        <v>1.0421512244586641</v>
      </c>
      <c r="L131">
        <v>2.138278E-3</v>
      </c>
      <c r="M131">
        <v>2.0338539999999999E-3</v>
      </c>
      <c r="N131">
        <f t="shared" si="18"/>
        <v>1.0277479564281962</v>
      </c>
      <c r="O131">
        <f t="shared" si="19"/>
        <v>0.97662222435095125</v>
      </c>
      <c r="P131" s="1">
        <f t="shared" si="20"/>
        <v>1.0815500974742942</v>
      </c>
      <c r="Q131">
        <v>2.0368399999999998E-3</v>
      </c>
      <c r="R131">
        <v>1.7867099999999999E-3</v>
      </c>
      <c r="S131">
        <f t="shared" si="21"/>
        <v>1.0133274897101618</v>
      </c>
      <c r="T131">
        <f t="shared" si="22"/>
        <v>0.99052197690662269</v>
      </c>
      <c r="U131" s="1">
        <f t="shared" si="23"/>
        <v>1.0366580705347626</v>
      </c>
    </row>
    <row r="132" spans="1:21" x14ac:dyDescent="0.3">
      <c r="A132" t="s">
        <v>11</v>
      </c>
      <c r="B132">
        <v>-2.3321169999999999E-2</v>
      </c>
      <c r="C132">
        <v>1.170939E-2</v>
      </c>
      <c r="D132">
        <f t="shared" ref="D132:D195" si="24">EXP(B132)</f>
        <v>0.97694866677836323</v>
      </c>
      <c r="E132">
        <f t="shared" ref="E132:E195" si="25">EXP((B132-1.96*C132))</f>
        <v>0.95478263245811001</v>
      </c>
      <c r="F132" s="1">
        <f t="shared" ref="F132:F195" si="26">EXP((B132+1.96*C132))</f>
        <v>0.99962930312507114</v>
      </c>
      <c r="G132">
        <v>-9.2289330000000003E-2</v>
      </c>
      <c r="H132">
        <v>0.12532510999999999</v>
      </c>
      <c r="I132">
        <f t="shared" ref="I132:I195" si="27">EXP(G132*0.1)</f>
        <v>0.9908135228942393</v>
      </c>
      <c r="J132">
        <f t="shared" ref="J132:J195" si="28">EXP((G132-1.96*H132)*0.1)</f>
        <v>0.96677193961034791</v>
      </c>
      <c r="K132" s="1">
        <f t="shared" ref="K132:K195" si="29">EXP((G132+1.96*H132)*0.1)</f>
        <v>1.0154529697518595</v>
      </c>
      <c r="L132">
        <v>6.5441529999999996E-3</v>
      </c>
      <c r="M132">
        <v>1.5400069999999999E-3</v>
      </c>
      <c r="N132">
        <f t="shared" ref="N132:N195" si="30">EXP(L132*12.8)</f>
        <v>1.0873735032885308</v>
      </c>
      <c r="O132">
        <f t="shared" ref="O132:O195" si="31">EXP((L132-1.96*M132)*12.8)</f>
        <v>1.0461632903540143</v>
      </c>
      <c r="P132" s="1">
        <f t="shared" ref="P132:P195" si="32">EXP((L132+1.96*M132)*12.8)</f>
        <v>1.1302070590279105</v>
      </c>
      <c r="Q132">
        <v>-2.5135240000000001E-3</v>
      </c>
      <c r="R132">
        <v>1.598188E-3</v>
      </c>
      <c r="S132">
        <f t="shared" ref="S132:S195" si="33">EXP(Q132*6.5)</f>
        <v>0.98379483370680421</v>
      </c>
      <c r="T132">
        <f t="shared" ref="T132:T195" si="34">EXP((Q132-1.96*R132)*6.5)</f>
        <v>0.96396641795948212</v>
      </c>
      <c r="U132" s="1">
        <f t="shared" ref="U132:U195" si="35">EXP((Q132+1.96*R132)*6.5)</f>
        <v>1.0040311122839134</v>
      </c>
    </row>
    <row r="133" spans="1:21" x14ac:dyDescent="0.3">
      <c r="A133" t="s">
        <v>12</v>
      </c>
      <c r="B133">
        <v>-1.926071E-2</v>
      </c>
      <c r="C133">
        <v>1.469383E-2</v>
      </c>
      <c r="D133">
        <f t="shared" si="24"/>
        <v>0.98092359231361348</v>
      </c>
      <c r="E133">
        <f t="shared" si="25"/>
        <v>0.95307601290842059</v>
      </c>
      <c r="F133" s="1">
        <f t="shared" si="26"/>
        <v>1.0095848399553642</v>
      </c>
      <c r="G133">
        <v>-0.13284460000000001</v>
      </c>
      <c r="H133">
        <v>0.15769050000000001</v>
      </c>
      <c r="I133">
        <f t="shared" si="27"/>
        <v>0.98680338899963937</v>
      </c>
      <c r="J133">
        <f t="shared" si="28"/>
        <v>0.95677043321826638</v>
      </c>
      <c r="K133" s="1">
        <f t="shared" si="29"/>
        <v>1.017779077124791</v>
      </c>
      <c r="L133">
        <v>7.5866409999999999E-3</v>
      </c>
      <c r="M133">
        <v>1.936045E-3</v>
      </c>
      <c r="N133">
        <f t="shared" si="30"/>
        <v>1.1019804882370809</v>
      </c>
      <c r="O133">
        <f t="shared" si="31"/>
        <v>1.0497347443647651</v>
      </c>
      <c r="P133" s="1">
        <f t="shared" si="32"/>
        <v>1.156826524961877</v>
      </c>
      <c r="Q133">
        <v>-6.3589669999999997E-4</v>
      </c>
      <c r="R133">
        <v>2.0053782E-3</v>
      </c>
      <c r="S133">
        <f t="shared" si="33"/>
        <v>0.9958752018953595</v>
      </c>
      <c r="T133">
        <f t="shared" si="34"/>
        <v>0.97075433300312408</v>
      </c>
      <c r="U133" s="1">
        <f t="shared" si="35"/>
        <v>1.0216461405657526</v>
      </c>
    </row>
    <row r="134" spans="1:21" x14ac:dyDescent="0.3">
      <c r="A134" t="s">
        <v>13</v>
      </c>
      <c r="B134">
        <v>-2.7135050000000001E-2</v>
      </c>
      <c r="C134">
        <v>1.476806E-2</v>
      </c>
      <c r="D134">
        <f t="shared" si="24"/>
        <v>0.97322979796459508</v>
      </c>
      <c r="E134">
        <f t="shared" si="25"/>
        <v>0.94546307259580353</v>
      </c>
      <c r="F134" s="1">
        <f t="shared" si="26"/>
        <v>1.0018119872685238</v>
      </c>
      <c r="G134">
        <v>-5.3424770000000003E-2</v>
      </c>
      <c r="H134">
        <v>0.15732855000000001</v>
      </c>
      <c r="I134">
        <f t="shared" si="27"/>
        <v>0.99467176864993834</v>
      </c>
      <c r="J134">
        <f t="shared" si="28"/>
        <v>0.96446776100397869</v>
      </c>
      <c r="K134" s="1">
        <f t="shared" si="29"/>
        <v>1.0258216680247489</v>
      </c>
      <c r="L134">
        <v>5.5402669999999998E-3</v>
      </c>
      <c r="M134">
        <v>1.9579039999999999E-3</v>
      </c>
      <c r="N134">
        <f t="shared" si="30"/>
        <v>1.0734904236318681</v>
      </c>
      <c r="O134">
        <f t="shared" si="31"/>
        <v>1.0220347795241249</v>
      </c>
      <c r="P134" s="1">
        <f t="shared" si="32"/>
        <v>1.1275366677500882</v>
      </c>
      <c r="Q134">
        <v>-4.3113450000000003E-3</v>
      </c>
      <c r="R134">
        <v>2.0119690000000002E-3</v>
      </c>
      <c r="S134">
        <f t="shared" si="33"/>
        <v>0.97236528014451662</v>
      </c>
      <c r="T134">
        <f t="shared" si="34"/>
        <v>0.94775786353872238</v>
      </c>
      <c r="U134" s="1">
        <f t="shared" si="35"/>
        <v>0.99761159933852084</v>
      </c>
    </row>
    <row r="135" spans="1:21" x14ac:dyDescent="0.3">
      <c r="A135" t="s">
        <v>14</v>
      </c>
      <c r="B135">
        <v>4.2484636999999999E-2</v>
      </c>
      <c r="C135">
        <v>1.2920892E-2</v>
      </c>
      <c r="D135">
        <f t="shared" si="24"/>
        <v>1.043400026495938</v>
      </c>
      <c r="E135">
        <f t="shared" si="25"/>
        <v>1.0173077618886657</v>
      </c>
      <c r="F135" s="1">
        <f t="shared" si="26"/>
        <v>1.0701615146143648</v>
      </c>
      <c r="G135">
        <v>0.26402510000000001</v>
      </c>
      <c r="H135">
        <v>7.3055951999999993E-2</v>
      </c>
      <c r="I135">
        <f t="shared" si="27"/>
        <v>1.0267541441207235</v>
      </c>
      <c r="J135">
        <f t="shared" si="28"/>
        <v>1.0121568443662101</v>
      </c>
      <c r="K135" s="1">
        <f t="shared" si="29"/>
        <v>1.0415619657536486</v>
      </c>
      <c r="L135">
        <v>1.9064329999999998E-5</v>
      </c>
      <c r="M135">
        <v>1.8053329999999999E-3</v>
      </c>
      <c r="N135">
        <f t="shared" si="30"/>
        <v>1.0002440532001378</v>
      </c>
      <c r="O135">
        <f t="shared" si="31"/>
        <v>0.95595143170226882</v>
      </c>
      <c r="P135" s="1">
        <f t="shared" si="32"/>
        <v>1.0465889089999731</v>
      </c>
      <c r="Q135">
        <v>6.8840539999999997E-3</v>
      </c>
      <c r="R135">
        <v>1.3360430000000001E-3</v>
      </c>
      <c r="S135">
        <f t="shared" si="33"/>
        <v>1.0457625696348076</v>
      </c>
      <c r="T135">
        <f t="shared" si="34"/>
        <v>1.0281130822583358</v>
      </c>
      <c r="U135" s="1">
        <f t="shared" si="35"/>
        <v>1.0637150435309803</v>
      </c>
    </row>
    <row r="136" spans="1:21" x14ac:dyDescent="0.3">
      <c r="A136" t="s">
        <v>15</v>
      </c>
      <c r="B136">
        <v>3.431435E-2</v>
      </c>
      <c r="C136">
        <v>1.633536E-2</v>
      </c>
      <c r="D136">
        <f t="shared" si="24"/>
        <v>1.0349098795213156</v>
      </c>
      <c r="E136">
        <f t="shared" si="25"/>
        <v>1.0022996846276742</v>
      </c>
      <c r="F136" s="1">
        <f t="shared" si="26"/>
        <v>1.0685810592953389</v>
      </c>
      <c r="G136">
        <v>0.21251344999999999</v>
      </c>
      <c r="H136">
        <v>9.2473979999999997E-2</v>
      </c>
      <c r="I136">
        <f t="shared" si="27"/>
        <v>1.021478762954299</v>
      </c>
      <c r="J136">
        <f t="shared" si="28"/>
        <v>1.0031313373462238</v>
      </c>
      <c r="K136" s="1">
        <f t="shared" si="29"/>
        <v>1.0401617657833333</v>
      </c>
      <c r="L136">
        <v>3.6024920000000001E-3</v>
      </c>
      <c r="M136">
        <v>2.26648E-3</v>
      </c>
      <c r="N136">
        <f t="shared" si="30"/>
        <v>1.0471915826260367</v>
      </c>
      <c r="O136">
        <f t="shared" si="31"/>
        <v>0.98930801733250773</v>
      </c>
      <c r="P136" s="1">
        <f t="shared" si="32"/>
        <v>1.1084618657793119</v>
      </c>
      <c r="Q136">
        <v>6.5296421999999996E-3</v>
      </c>
      <c r="R136">
        <v>1.7001567E-3</v>
      </c>
      <c r="S136">
        <f t="shared" si="33"/>
        <v>1.0433562435322781</v>
      </c>
      <c r="T136">
        <f t="shared" si="34"/>
        <v>1.0210001416734302</v>
      </c>
      <c r="U136" s="1">
        <f t="shared" si="35"/>
        <v>1.0662018607887478</v>
      </c>
    </row>
    <row r="137" spans="1:21" x14ac:dyDescent="0.3">
      <c r="A137" t="s">
        <v>16</v>
      </c>
      <c r="B137">
        <v>5.0481316999999998E-2</v>
      </c>
      <c r="C137">
        <v>1.5474526000000001E-2</v>
      </c>
      <c r="D137">
        <f t="shared" si="24"/>
        <v>1.0517772128177714</v>
      </c>
      <c r="E137">
        <f t="shared" si="25"/>
        <v>1.0203556531087647</v>
      </c>
      <c r="F137" s="1">
        <f t="shared" si="26"/>
        <v>1.0841663904466068</v>
      </c>
      <c r="G137">
        <v>0.31402545269999999</v>
      </c>
      <c r="H137">
        <v>8.7495893800000002E-2</v>
      </c>
      <c r="I137">
        <f t="shared" si="27"/>
        <v>1.0319008070807461</v>
      </c>
      <c r="J137">
        <f t="shared" si="28"/>
        <v>1.0143554134178108</v>
      </c>
      <c r="K137" s="1">
        <f t="shared" si="29"/>
        <v>1.0497496849413452</v>
      </c>
      <c r="L137">
        <v>-3.4671760000000002E-3</v>
      </c>
      <c r="M137">
        <v>2.1592199999999999E-3</v>
      </c>
      <c r="N137">
        <f t="shared" si="30"/>
        <v>0.95659052486264673</v>
      </c>
      <c r="O137">
        <f t="shared" si="31"/>
        <v>0.90615005397870207</v>
      </c>
      <c r="P137" s="1">
        <f t="shared" si="32"/>
        <v>1.0098387438583118</v>
      </c>
      <c r="Q137">
        <v>7.255989E-3</v>
      </c>
      <c r="R137">
        <v>1.6045160000000001E-3</v>
      </c>
      <c r="S137">
        <f t="shared" si="33"/>
        <v>1.0482938402320479</v>
      </c>
      <c r="T137">
        <f t="shared" si="34"/>
        <v>1.0270826395585437</v>
      </c>
      <c r="U137" s="1">
        <f t="shared" si="35"/>
        <v>1.0699430923501805</v>
      </c>
    </row>
    <row r="138" spans="1:21" x14ac:dyDescent="0.3">
      <c r="A138" t="s">
        <v>17</v>
      </c>
      <c r="B138">
        <v>-5.1143020000000003E-3</v>
      </c>
      <c r="C138">
        <v>2.0033156E-2</v>
      </c>
      <c r="D138">
        <f t="shared" si="24"/>
        <v>0.99489875377593073</v>
      </c>
      <c r="E138">
        <f t="shared" si="25"/>
        <v>0.95659106537470961</v>
      </c>
      <c r="F138" s="1">
        <f t="shared" si="26"/>
        <v>1.0347405135727177</v>
      </c>
      <c r="G138">
        <v>9.4608520000000002E-2</v>
      </c>
      <c r="H138">
        <v>0.14773559</v>
      </c>
      <c r="I138">
        <f t="shared" si="27"/>
        <v>1.0095057473312832</v>
      </c>
      <c r="J138">
        <f t="shared" si="28"/>
        <v>0.98069348125371114</v>
      </c>
      <c r="K138" s="1">
        <f t="shared" si="29"/>
        <v>1.0391645028496368</v>
      </c>
      <c r="L138">
        <v>7.608358E-3</v>
      </c>
      <c r="M138">
        <v>2.6508920000000002E-3</v>
      </c>
      <c r="N138">
        <f t="shared" si="30"/>
        <v>1.1022868567082613</v>
      </c>
      <c r="O138">
        <f t="shared" si="31"/>
        <v>1.0313631809863337</v>
      </c>
      <c r="P138" s="1">
        <f t="shared" si="32"/>
        <v>1.1780877356023038</v>
      </c>
      <c r="Q138">
        <v>2.8461319999999999E-3</v>
      </c>
      <c r="R138">
        <v>2.3794039999999999E-3</v>
      </c>
      <c r="S138">
        <f t="shared" si="33"/>
        <v>1.0186720405181351</v>
      </c>
      <c r="T138">
        <f t="shared" si="34"/>
        <v>0.98825575938494181</v>
      </c>
      <c r="U138" s="1">
        <f t="shared" si="35"/>
        <v>1.0500244661151352</v>
      </c>
    </row>
    <row r="139" spans="1:21" x14ac:dyDescent="0.3">
      <c r="A139" t="s">
        <v>18</v>
      </c>
      <c r="B139">
        <v>2.023931E-2</v>
      </c>
      <c r="C139">
        <v>2.5837369999999998E-2</v>
      </c>
      <c r="D139">
        <f t="shared" si="24"/>
        <v>1.0204455136248642</v>
      </c>
      <c r="E139">
        <f t="shared" si="25"/>
        <v>0.97005555570705326</v>
      </c>
      <c r="F139" s="1">
        <f t="shared" si="26"/>
        <v>1.0734529998316689</v>
      </c>
      <c r="G139">
        <v>0.10513699999999999</v>
      </c>
      <c r="H139">
        <v>0.19099569999999999</v>
      </c>
      <c r="I139">
        <f t="shared" si="27"/>
        <v>1.0105691631477252</v>
      </c>
      <c r="J139">
        <f t="shared" si="28"/>
        <v>0.97343769504405508</v>
      </c>
      <c r="K139" s="1">
        <f t="shared" si="29"/>
        <v>1.0491169991715541</v>
      </c>
      <c r="L139">
        <v>9.0760849999999994E-3</v>
      </c>
      <c r="M139">
        <v>3.4471179999999999E-3</v>
      </c>
      <c r="N139">
        <f t="shared" si="30"/>
        <v>1.123191164618486</v>
      </c>
      <c r="O139">
        <f t="shared" si="31"/>
        <v>1.0301378122743927</v>
      </c>
      <c r="P139" s="1">
        <f t="shared" si="32"/>
        <v>1.2246501169505619</v>
      </c>
      <c r="Q139">
        <v>5.9988910000000001E-3</v>
      </c>
      <c r="R139">
        <v>3.0376029999999998E-3</v>
      </c>
      <c r="S139">
        <f t="shared" si="33"/>
        <v>1.0397629884916408</v>
      </c>
      <c r="T139">
        <f t="shared" si="34"/>
        <v>1.000293772422669</v>
      </c>
      <c r="U139" s="1">
        <f t="shared" si="35"/>
        <v>1.080789566067849</v>
      </c>
    </row>
    <row r="140" spans="1:21" x14ac:dyDescent="0.3">
      <c r="A140" t="s">
        <v>19</v>
      </c>
      <c r="B140">
        <v>-2.5305060000000001E-2</v>
      </c>
      <c r="C140">
        <v>2.4596719999999999E-2</v>
      </c>
      <c r="D140">
        <f t="shared" si="24"/>
        <v>0.97501242936390708</v>
      </c>
      <c r="E140">
        <f t="shared" si="25"/>
        <v>0.92912255151419354</v>
      </c>
      <c r="F140" s="1">
        <f t="shared" si="26"/>
        <v>1.0231688337182563</v>
      </c>
      <c r="G140">
        <v>9.0709109999999996E-2</v>
      </c>
      <c r="H140">
        <v>0.1813072</v>
      </c>
      <c r="I140">
        <f t="shared" si="27"/>
        <v>1.0091121763903732</v>
      </c>
      <c r="J140">
        <f t="shared" si="28"/>
        <v>0.97388183675418694</v>
      </c>
      <c r="K140" s="1">
        <f t="shared" si="29"/>
        <v>1.0456169795025574</v>
      </c>
      <c r="L140">
        <v>6.3648949999999998E-3</v>
      </c>
      <c r="M140">
        <v>3.252811E-3</v>
      </c>
      <c r="N140">
        <f t="shared" si="30"/>
        <v>1.0848813823576315</v>
      </c>
      <c r="O140">
        <f t="shared" si="31"/>
        <v>0.999864142861417</v>
      </c>
      <c r="P140" s="1">
        <f t="shared" si="32"/>
        <v>1.1771275349648533</v>
      </c>
      <c r="Q140">
        <v>2.5112309999999999E-4</v>
      </c>
      <c r="R140">
        <v>2.9480679999999999E-3</v>
      </c>
      <c r="S140">
        <f t="shared" si="33"/>
        <v>1.0016336330770368</v>
      </c>
      <c r="T140">
        <f t="shared" si="34"/>
        <v>0.96471159637688919</v>
      </c>
      <c r="U140" s="1">
        <f t="shared" si="35"/>
        <v>1.0399687727182156</v>
      </c>
    </row>
    <row r="141" spans="1:21" x14ac:dyDescent="0.3">
      <c r="A141" t="s">
        <v>20</v>
      </c>
      <c r="B141">
        <v>1.6596179999999999E-2</v>
      </c>
      <c r="C141">
        <v>1.370703E-2</v>
      </c>
      <c r="D141">
        <f t="shared" si="24"/>
        <v>1.0167346616232622</v>
      </c>
      <c r="E141">
        <f t="shared" si="25"/>
        <v>0.98978295347896583</v>
      </c>
      <c r="F141" s="1">
        <f t="shared" si="26"/>
        <v>1.0444202625562171</v>
      </c>
      <c r="G141">
        <v>0.26123839999999998</v>
      </c>
      <c r="H141">
        <v>0.1040881</v>
      </c>
      <c r="I141">
        <f t="shared" si="27"/>
        <v>1.0264680584069856</v>
      </c>
      <c r="J141">
        <f t="shared" si="28"/>
        <v>1.0057389775958148</v>
      </c>
      <c r="K141" s="1">
        <f t="shared" si="29"/>
        <v>1.047624382072265</v>
      </c>
      <c r="L141">
        <v>1.6844360000000001E-3</v>
      </c>
      <c r="M141">
        <v>1.8739220000000001E-3</v>
      </c>
      <c r="N141">
        <f t="shared" si="30"/>
        <v>1.0217948939610997</v>
      </c>
      <c r="O141">
        <f t="shared" si="31"/>
        <v>0.9748690016081677</v>
      </c>
      <c r="P141" s="1">
        <f t="shared" si="32"/>
        <v>1.0709795917222318</v>
      </c>
      <c r="Q141">
        <v>3.336973E-3</v>
      </c>
      <c r="R141">
        <v>1.6384710000000001E-3</v>
      </c>
      <c r="S141">
        <f t="shared" si="33"/>
        <v>1.0219272696263362</v>
      </c>
      <c r="T141">
        <f t="shared" si="34"/>
        <v>1.000816537145095</v>
      </c>
      <c r="U141" s="1">
        <f t="shared" si="35"/>
        <v>1.0434833015299529</v>
      </c>
    </row>
    <row r="142" spans="1:21" x14ac:dyDescent="0.3">
      <c r="A142" t="s">
        <v>21</v>
      </c>
      <c r="B142">
        <v>9.2802700000000002E-3</v>
      </c>
      <c r="C142">
        <v>1.8824400000000002E-2</v>
      </c>
      <c r="D142">
        <f t="shared" si="24"/>
        <v>1.0093234652233476</v>
      </c>
      <c r="E142">
        <f t="shared" si="25"/>
        <v>0.97276226948740097</v>
      </c>
      <c r="F142" s="1">
        <f t="shared" si="26"/>
        <v>1.0472588107136291</v>
      </c>
      <c r="G142">
        <v>0.29707696</v>
      </c>
      <c r="H142">
        <v>0.14266492</v>
      </c>
      <c r="I142">
        <f t="shared" si="27"/>
        <v>1.0301533719889919</v>
      </c>
      <c r="J142">
        <f t="shared" si="28"/>
        <v>1.0017468957276983</v>
      </c>
      <c r="K142" s="1">
        <f t="shared" si="29"/>
        <v>1.0593653689831422</v>
      </c>
      <c r="L142">
        <v>3.4941289999999999E-3</v>
      </c>
      <c r="M142">
        <v>2.5472289999999998E-3</v>
      </c>
      <c r="N142">
        <f t="shared" si="30"/>
        <v>1.0457400861904087</v>
      </c>
      <c r="O142">
        <f t="shared" si="31"/>
        <v>0.98100273646875991</v>
      </c>
      <c r="P142" s="1">
        <f t="shared" si="32"/>
        <v>1.1147495182347518</v>
      </c>
      <c r="Q142">
        <v>3.1618940000000002E-3</v>
      </c>
      <c r="R142">
        <v>2.272353E-3</v>
      </c>
      <c r="S142">
        <f t="shared" si="33"/>
        <v>1.0207649640826226</v>
      </c>
      <c r="T142">
        <f t="shared" si="34"/>
        <v>0.99163769401167157</v>
      </c>
      <c r="U142" s="1">
        <f t="shared" si="35"/>
        <v>1.0507477864050758</v>
      </c>
    </row>
    <row r="143" spans="1:21" x14ac:dyDescent="0.3">
      <c r="A143" t="s">
        <v>22</v>
      </c>
      <c r="B143">
        <v>2.3826119999999999E-2</v>
      </c>
      <c r="C143">
        <v>1.7817090000000001E-2</v>
      </c>
      <c r="D143">
        <f t="shared" si="24"/>
        <v>1.0241122297735763</v>
      </c>
      <c r="E143">
        <f t="shared" si="25"/>
        <v>0.98896595026502443</v>
      </c>
      <c r="F143" s="1">
        <f t="shared" si="26"/>
        <v>1.0605075522476237</v>
      </c>
      <c r="G143">
        <v>0.22575780000000001</v>
      </c>
      <c r="H143">
        <v>0.1360526</v>
      </c>
      <c r="I143">
        <f t="shared" si="27"/>
        <v>1.02283254147765</v>
      </c>
      <c r="J143">
        <f t="shared" si="28"/>
        <v>0.99591782522044192</v>
      </c>
      <c r="K143" s="1">
        <f t="shared" si="29"/>
        <v>1.0504746289424629</v>
      </c>
      <c r="L143">
        <v>-1.9482850000000001E-4</v>
      </c>
      <c r="M143">
        <v>2.4612232999999999E-3</v>
      </c>
      <c r="N143">
        <f t="shared" si="30"/>
        <v>0.99750930214794642</v>
      </c>
      <c r="O143">
        <f t="shared" si="31"/>
        <v>0.93777899105477691</v>
      </c>
      <c r="P143" s="1">
        <f t="shared" si="32"/>
        <v>1.0610440384813038</v>
      </c>
      <c r="Q143">
        <v>3.4968730000000002E-3</v>
      </c>
      <c r="R143">
        <v>2.114211E-3</v>
      </c>
      <c r="S143">
        <f t="shared" si="33"/>
        <v>1.0229899618929617</v>
      </c>
      <c r="T143">
        <f t="shared" si="34"/>
        <v>0.99580345656129077</v>
      </c>
      <c r="U143" s="1">
        <f t="shared" si="35"/>
        <v>1.0509186880587531</v>
      </c>
    </row>
    <row r="144" spans="1:21" x14ac:dyDescent="0.3">
      <c r="A144" t="s">
        <v>23</v>
      </c>
      <c r="B144">
        <v>-3.1370769999999999E-2</v>
      </c>
      <c r="C144">
        <v>2.9895330000000001E-2</v>
      </c>
      <c r="D144">
        <f t="shared" si="24"/>
        <v>0.9691161872466556</v>
      </c>
      <c r="E144">
        <f t="shared" si="25"/>
        <v>0.9139626096901905</v>
      </c>
      <c r="F144" s="1">
        <f t="shared" si="26"/>
        <v>1.0275980378473628</v>
      </c>
      <c r="G144">
        <v>-0.17377119999999999</v>
      </c>
      <c r="H144">
        <v>0.2286165</v>
      </c>
      <c r="I144">
        <f t="shared" si="27"/>
        <v>0.98277299139087149</v>
      </c>
      <c r="J144">
        <f t="shared" si="28"/>
        <v>0.9397081280578049</v>
      </c>
      <c r="K144" s="1">
        <f t="shared" si="29"/>
        <v>1.0278114275797234</v>
      </c>
      <c r="L144">
        <v>3.7235760000000001E-3</v>
      </c>
      <c r="M144">
        <v>4.0988459999999997E-3</v>
      </c>
      <c r="N144">
        <f t="shared" si="30"/>
        <v>1.0488158572759556</v>
      </c>
      <c r="O144">
        <f t="shared" si="31"/>
        <v>0.94632418756673231</v>
      </c>
      <c r="P144" s="1">
        <f t="shared" si="32"/>
        <v>1.1624078903678317</v>
      </c>
      <c r="Q144">
        <v>-1.4543449999999999E-3</v>
      </c>
      <c r="R144">
        <v>3.624674E-3</v>
      </c>
      <c r="S144">
        <f t="shared" si="33"/>
        <v>0.99059129893273024</v>
      </c>
      <c r="T144">
        <f t="shared" si="34"/>
        <v>0.9458875468383755</v>
      </c>
      <c r="U144" s="1">
        <f t="shared" si="35"/>
        <v>1.0374078026517293</v>
      </c>
    </row>
    <row r="145" spans="1:21" x14ac:dyDescent="0.3">
      <c r="A145" t="s">
        <v>24</v>
      </c>
      <c r="B145">
        <v>-7.3954909999999999E-2</v>
      </c>
      <c r="C145">
        <v>3.9746080000000003E-2</v>
      </c>
      <c r="D145">
        <f t="shared" si="24"/>
        <v>0.9287135685920217</v>
      </c>
      <c r="E145">
        <f t="shared" si="25"/>
        <v>0.85911093000203276</v>
      </c>
      <c r="F145" s="1">
        <f t="shared" si="26"/>
        <v>1.003955208071776</v>
      </c>
      <c r="G145">
        <v>-0.67927059999999995</v>
      </c>
      <c r="H145">
        <v>0.30890034</v>
      </c>
      <c r="I145">
        <f t="shared" si="27"/>
        <v>0.9343286210214633</v>
      </c>
      <c r="J145">
        <f t="shared" si="28"/>
        <v>0.87943860263385543</v>
      </c>
      <c r="K145" s="1">
        <f t="shared" si="29"/>
        <v>0.99264459104408997</v>
      </c>
      <c r="L145">
        <v>8.6830980000000002E-3</v>
      </c>
      <c r="M145">
        <v>5.4158899999999996E-3</v>
      </c>
      <c r="N145">
        <f t="shared" si="30"/>
        <v>1.117555437079526</v>
      </c>
      <c r="O145">
        <f t="shared" si="31"/>
        <v>0.97557309207467402</v>
      </c>
      <c r="P145" s="1">
        <f t="shared" si="32"/>
        <v>1.2802015195909202</v>
      </c>
      <c r="Q145">
        <v>-3.2071579999999999E-3</v>
      </c>
      <c r="R145">
        <v>4.7959689999999998E-3</v>
      </c>
      <c r="S145">
        <f t="shared" si="33"/>
        <v>0.979369259774442</v>
      </c>
      <c r="T145">
        <f t="shared" si="34"/>
        <v>0.92132062888166788</v>
      </c>
      <c r="U145" s="1">
        <f t="shared" si="35"/>
        <v>1.0410752966156922</v>
      </c>
    </row>
    <row r="146" spans="1:21" x14ac:dyDescent="0.3">
      <c r="A146" t="s">
        <v>25</v>
      </c>
      <c r="B146">
        <v>2.4882390000000001E-2</v>
      </c>
      <c r="C146">
        <v>4.4431390000000001E-2</v>
      </c>
      <c r="D146">
        <f t="shared" si="24"/>
        <v>1.0251945403039628</v>
      </c>
      <c r="E146">
        <f t="shared" si="25"/>
        <v>0.93969198363496587</v>
      </c>
      <c r="F146" s="1">
        <f t="shared" si="26"/>
        <v>1.1184769730645441</v>
      </c>
      <c r="G146">
        <v>0.44651619999999997</v>
      </c>
      <c r="H146">
        <v>0.3348198</v>
      </c>
      <c r="I146">
        <f t="shared" si="27"/>
        <v>1.0456635081929924</v>
      </c>
      <c r="J146">
        <f t="shared" si="28"/>
        <v>0.97924534430031274</v>
      </c>
      <c r="K146" s="1">
        <f t="shared" si="29"/>
        <v>1.1165865415962102</v>
      </c>
      <c r="L146">
        <v>-2.7988620000000001E-3</v>
      </c>
      <c r="M146">
        <v>6.1640430000000001E-3</v>
      </c>
      <c r="N146">
        <f t="shared" si="30"/>
        <v>0.96480870196525492</v>
      </c>
      <c r="O146">
        <f t="shared" si="31"/>
        <v>0.8265714270153004</v>
      </c>
      <c r="P146" s="1">
        <f t="shared" si="32"/>
        <v>1.1261650245389492</v>
      </c>
      <c r="Q146">
        <v>1.065369E-3</v>
      </c>
      <c r="R146">
        <v>5.4310119999999998E-3</v>
      </c>
      <c r="S146">
        <f t="shared" si="33"/>
        <v>1.0069489310519175</v>
      </c>
      <c r="T146">
        <f t="shared" si="34"/>
        <v>0.93963272854560365</v>
      </c>
      <c r="U146" s="1">
        <f t="shared" si="35"/>
        <v>1.0790877317736907</v>
      </c>
    </row>
    <row r="147" spans="1:21" x14ac:dyDescent="0.3">
      <c r="A147" t="s">
        <v>33</v>
      </c>
      <c r="B147">
        <v>1.000452E-3</v>
      </c>
      <c r="C147">
        <v>1.2305434000000001E-2</v>
      </c>
      <c r="D147">
        <f t="shared" si="24"/>
        <v>1.0010009526190367</v>
      </c>
      <c r="E147">
        <f t="shared" si="25"/>
        <v>0.97714697950313034</v>
      </c>
      <c r="F147" s="1">
        <f t="shared" si="26"/>
        <v>1.0254372455346765</v>
      </c>
      <c r="G147">
        <v>6.0402930000000001E-2</v>
      </c>
      <c r="H147">
        <v>9.0141650000000004E-2</v>
      </c>
      <c r="I147">
        <f t="shared" si="27"/>
        <v>1.0060585723554507</v>
      </c>
      <c r="J147">
        <f t="shared" si="28"/>
        <v>0.98843986739186651</v>
      </c>
      <c r="K147" s="1">
        <f t="shared" si="29"/>
        <v>1.0239913265342016</v>
      </c>
      <c r="L147">
        <v>8.9074960000000002E-4</v>
      </c>
      <c r="M147">
        <v>1.6592893000000001E-3</v>
      </c>
      <c r="N147">
        <f t="shared" si="30"/>
        <v>1.0114668407962897</v>
      </c>
      <c r="O147">
        <f t="shared" si="31"/>
        <v>0.9702256020652541</v>
      </c>
      <c r="P147" s="1">
        <f t="shared" si="32"/>
        <v>1.0544611148713212</v>
      </c>
      <c r="Q147">
        <v>2.5153279999999998E-3</v>
      </c>
      <c r="R147">
        <v>1.448874E-3</v>
      </c>
      <c r="S147">
        <f t="shared" si="33"/>
        <v>1.0164840186249429</v>
      </c>
      <c r="T147">
        <f t="shared" si="34"/>
        <v>0.99789319966584433</v>
      </c>
      <c r="U147" s="1">
        <f t="shared" si="35"/>
        <v>1.0354211858201914</v>
      </c>
    </row>
    <row r="148" spans="1:21" x14ac:dyDescent="0.3">
      <c r="A148" t="s">
        <v>9</v>
      </c>
      <c r="B148">
        <v>3.6343349999999998E-3</v>
      </c>
      <c r="C148">
        <v>1.5429547E-2</v>
      </c>
      <c r="D148">
        <f t="shared" si="24"/>
        <v>1.0036409472033403</v>
      </c>
      <c r="E148">
        <f t="shared" si="25"/>
        <v>0.97374328570255175</v>
      </c>
      <c r="F148" s="1">
        <f t="shared" si="26"/>
        <v>1.0344565818253202</v>
      </c>
      <c r="G148">
        <v>3.1288240000000002E-2</v>
      </c>
      <c r="H148">
        <v>0.11341746</v>
      </c>
      <c r="I148">
        <f t="shared" si="27"/>
        <v>1.0031337238787648</v>
      </c>
      <c r="J148">
        <f t="shared" si="28"/>
        <v>0.98108026993674402</v>
      </c>
      <c r="K148" s="1">
        <f t="shared" si="29"/>
        <v>1.0256829118047177</v>
      </c>
      <c r="L148">
        <v>2.0835099999999998E-3</v>
      </c>
      <c r="M148">
        <v>2.0719060000000001E-3</v>
      </c>
      <c r="N148">
        <f t="shared" si="30"/>
        <v>1.0270277263482885</v>
      </c>
      <c r="O148">
        <f t="shared" si="31"/>
        <v>0.97500658932214879</v>
      </c>
      <c r="P148" s="1">
        <f t="shared" si="32"/>
        <v>1.0818244330240385</v>
      </c>
      <c r="Q148">
        <v>3.6825030000000002E-3</v>
      </c>
      <c r="R148">
        <v>1.8151860000000001E-3</v>
      </c>
      <c r="S148">
        <f t="shared" si="33"/>
        <v>1.0242250414365899</v>
      </c>
      <c r="T148">
        <f t="shared" si="34"/>
        <v>1.0008111286470607</v>
      </c>
      <c r="U148" s="1">
        <f t="shared" si="35"/>
        <v>1.048186721228727</v>
      </c>
    </row>
    <row r="149" spans="1:21" x14ac:dyDescent="0.3">
      <c r="A149" t="s">
        <v>10</v>
      </c>
      <c r="B149">
        <v>-1.555732E-3</v>
      </c>
      <c r="C149">
        <v>1.5232869E-2</v>
      </c>
      <c r="D149">
        <f t="shared" si="24"/>
        <v>0.99844547752371504</v>
      </c>
      <c r="E149">
        <f t="shared" si="25"/>
        <v>0.96907608097056819</v>
      </c>
      <c r="F149" s="1">
        <f t="shared" si="26"/>
        <v>1.0287049604909566</v>
      </c>
      <c r="G149">
        <v>8.8520970000000004E-2</v>
      </c>
      <c r="H149">
        <v>0.11126574</v>
      </c>
      <c r="I149">
        <f t="shared" si="27"/>
        <v>1.0088913926747733</v>
      </c>
      <c r="J149">
        <f t="shared" si="28"/>
        <v>0.98712757948378571</v>
      </c>
      <c r="K149" s="1">
        <f t="shared" si="29"/>
        <v>1.0311350461361137</v>
      </c>
      <c r="L149">
        <v>-2.6760469999999998E-4</v>
      </c>
      <c r="M149">
        <v>2.0623028000000001E-3</v>
      </c>
      <c r="N149">
        <f t="shared" si="30"/>
        <v>0.99658051962511074</v>
      </c>
      <c r="O149">
        <f t="shared" si="31"/>
        <v>0.94632956539247315</v>
      </c>
      <c r="P149" s="1">
        <f t="shared" si="32"/>
        <v>1.0494998448921493</v>
      </c>
      <c r="Q149">
        <v>1.3922139999999999E-3</v>
      </c>
      <c r="R149">
        <v>1.7979300000000001E-3</v>
      </c>
      <c r="S149">
        <f t="shared" si="33"/>
        <v>1.0090904605300006</v>
      </c>
      <c r="T149">
        <f t="shared" si="34"/>
        <v>0.98623931859759173</v>
      </c>
      <c r="U149" s="1">
        <f t="shared" si="35"/>
        <v>1.0324710628862321</v>
      </c>
    </row>
    <row r="150" spans="1:21" x14ac:dyDescent="0.3">
      <c r="A150" t="s">
        <v>11</v>
      </c>
      <c r="B150">
        <v>-5.2319549999999999E-2</v>
      </c>
      <c r="C150">
        <v>1.216327E-2</v>
      </c>
      <c r="D150">
        <f t="shared" si="24"/>
        <v>0.94902555726735838</v>
      </c>
      <c r="E150">
        <f t="shared" si="25"/>
        <v>0.92666833630426015</v>
      </c>
      <c r="F150" s="1">
        <f t="shared" si="26"/>
        <v>0.97192217869296327</v>
      </c>
      <c r="G150">
        <v>-0.35783596200000001</v>
      </c>
      <c r="H150">
        <v>0.12728623999999999</v>
      </c>
      <c r="I150">
        <f t="shared" si="27"/>
        <v>0.96484906789723945</v>
      </c>
      <c r="J150">
        <f t="shared" si="28"/>
        <v>0.94107569723201656</v>
      </c>
      <c r="K150" s="1">
        <f t="shared" si="29"/>
        <v>0.98922299934035551</v>
      </c>
      <c r="L150">
        <v>1.366274E-3</v>
      </c>
      <c r="M150">
        <v>1.6114390000000001E-3</v>
      </c>
      <c r="N150">
        <f t="shared" si="30"/>
        <v>1.0176421229953789</v>
      </c>
      <c r="O150">
        <f t="shared" si="31"/>
        <v>0.97732163493025315</v>
      </c>
      <c r="P150" s="1">
        <f t="shared" si="32"/>
        <v>1.0596260775179172</v>
      </c>
      <c r="Q150">
        <v>-5.0910069999999998E-3</v>
      </c>
      <c r="R150">
        <v>1.6559229999999999E-3</v>
      </c>
      <c r="S150">
        <f t="shared" si="33"/>
        <v>0.96744998984196795</v>
      </c>
      <c r="T150">
        <f t="shared" si="34"/>
        <v>0.94725400172615892</v>
      </c>
      <c r="U150" s="1">
        <f t="shared" si="35"/>
        <v>0.98807656778398045</v>
      </c>
    </row>
    <row r="151" spans="1:21" x14ac:dyDescent="0.3">
      <c r="A151" t="s">
        <v>12</v>
      </c>
      <c r="B151">
        <v>-3.6765020000000002E-2</v>
      </c>
      <c r="C151">
        <v>1.5222589999999999E-2</v>
      </c>
      <c r="D151">
        <f t="shared" si="24"/>
        <v>0.96390260657439997</v>
      </c>
      <c r="E151">
        <f t="shared" si="25"/>
        <v>0.93556814137157918</v>
      </c>
      <c r="F151" s="1">
        <f t="shared" si="26"/>
        <v>0.99309520480123858</v>
      </c>
      <c r="G151">
        <v>-0.30044717999999998</v>
      </c>
      <c r="H151">
        <v>0.15916994000000001</v>
      </c>
      <c r="I151">
        <f t="shared" si="27"/>
        <v>0.9704021381354242</v>
      </c>
      <c r="J151">
        <f t="shared" si="28"/>
        <v>0.94059556341771999</v>
      </c>
      <c r="K151" s="1">
        <f t="shared" si="29"/>
        <v>1.0011532547274</v>
      </c>
      <c r="L151">
        <v>1.073481E-3</v>
      </c>
      <c r="M151">
        <v>1.9978470000000001E-3</v>
      </c>
      <c r="N151">
        <f t="shared" si="30"/>
        <v>1.013835392116115</v>
      </c>
      <c r="O151">
        <f t="shared" si="31"/>
        <v>0.96427242211810005</v>
      </c>
      <c r="P151" s="1">
        <f t="shared" si="32"/>
        <v>1.0659458662620016</v>
      </c>
      <c r="Q151">
        <v>-1.9843529999999999E-3</v>
      </c>
      <c r="R151">
        <v>2.0596360000000001E-3</v>
      </c>
      <c r="S151">
        <f t="shared" si="33"/>
        <v>0.98718453201115841</v>
      </c>
      <c r="T151">
        <f t="shared" si="34"/>
        <v>0.96161794175902282</v>
      </c>
      <c r="U151" s="1">
        <f t="shared" si="35"/>
        <v>1.0134308626349482</v>
      </c>
    </row>
    <row r="152" spans="1:21" x14ac:dyDescent="0.3">
      <c r="A152" t="s">
        <v>13</v>
      </c>
      <c r="B152">
        <v>-6.7630049999999997E-2</v>
      </c>
      <c r="C152">
        <v>1.534222E-2</v>
      </c>
      <c r="D152">
        <f t="shared" si="24"/>
        <v>0.93460616718014489</v>
      </c>
      <c r="E152">
        <f t="shared" si="25"/>
        <v>0.90692021260356259</v>
      </c>
      <c r="F152" s="1">
        <f t="shared" si="26"/>
        <v>0.96313730314111401</v>
      </c>
      <c r="G152">
        <v>-0.41237810000000003</v>
      </c>
      <c r="H152">
        <v>0.16010340000000001</v>
      </c>
      <c r="I152">
        <f t="shared" si="27"/>
        <v>0.95960090012114918</v>
      </c>
      <c r="J152">
        <f t="shared" si="28"/>
        <v>0.92995593432839951</v>
      </c>
      <c r="K152" s="1">
        <f t="shared" si="29"/>
        <v>0.99019088273073108</v>
      </c>
      <c r="L152">
        <v>1.629859E-3</v>
      </c>
      <c r="M152">
        <v>2.0367089999999998E-3</v>
      </c>
      <c r="N152">
        <f t="shared" si="30"/>
        <v>1.0210813320330883</v>
      </c>
      <c r="O152">
        <f t="shared" si="31"/>
        <v>0.97021773830840008</v>
      </c>
      <c r="P152" s="1">
        <f t="shared" si="32"/>
        <v>1.0746114459258171</v>
      </c>
      <c r="Q152">
        <v>-8.1670513000000004E-3</v>
      </c>
      <c r="R152">
        <v>2.0873672999999998E-3</v>
      </c>
      <c r="S152">
        <f t="shared" si="33"/>
        <v>0.94829861324735432</v>
      </c>
      <c r="T152">
        <f t="shared" si="34"/>
        <v>0.92341281324016167</v>
      </c>
      <c r="U152" s="1">
        <f t="shared" si="35"/>
        <v>0.97385508084017958</v>
      </c>
    </row>
    <row r="153" spans="1:21" x14ac:dyDescent="0.3">
      <c r="A153" t="s">
        <v>14</v>
      </c>
      <c r="B153">
        <v>6.1796719999999999E-2</v>
      </c>
      <c r="C153">
        <v>1.2218349999999999E-2</v>
      </c>
      <c r="D153">
        <f t="shared" si="24"/>
        <v>1.0637460844440374</v>
      </c>
      <c r="E153">
        <f t="shared" si="25"/>
        <v>1.0385741408145224</v>
      </c>
      <c r="F153" s="1">
        <f t="shared" si="26"/>
        <v>1.0895281210088439</v>
      </c>
      <c r="G153">
        <v>0.21654626599999999</v>
      </c>
      <c r="H153">
        <v>7.0174753000000006E-2</v>
      </c>
      <c r="I153">
        <f t="shared" si="27"/>
        <v>1.0218907896199916</v>
      </c>
      <c r="J153">
        <f t="shared" si="28"/>
        <v>1.0079316653221142</v>
      </c>
      <c r="K153" s="1">
        <f t="shared" si="29"/>
        <v>1.0360432376895763</v>
      </c>
      <c r="L153">
        <v>4.0915670000000001E-4</v>
      </c>
      <c r="M153">
        <v>1.7366854000000001E-3</v>
      </c>
      <c r="N153">
        <f t="shared" si="30"/>
        <v>1.0052509438947617</v>
      </c>
      <c r="O153">
        <f t="shared" si="31"/>
        <v>0.96239264418015991</v>
      </c>
      <c r="P153" s="1">
        <f t="shared" si="32"/>
        <v>1.0500178553028698</v>
      </c>
      <c r="Q153">
        <v>8.5149149999999996E-3</v>
      </c>
      <c r="R153">
        <v>1.255688E-3</v>
      </c>
      <c r="S153">
        <f t="shared" si="33"/>
        <v>1.0569072423970125</v>
      </c>
      <c r="T153">
        <f t="shared" si="34"/>
        <v>1.0401339286185447</v>
      </c>
      <c r="U153" s="1">
        <f t="shared" si="35"/>
        <v>1.073951044472583</v>
      </c>
    </row>
    <row r="154" spans="1:21" x14ac:dyDescent="0.3">
      <c r="A154" t="s">
        <v>15</v>
      </c>
      <c r="B154">
        <v>4.8851070000000003E-2</v>
      </c>
      <c r="C154">
        <v>1.5740569999999999E-2</v>
      </c>
      <c r="D154">
        <f t="shared" si="24"/>
        <v>1.0500639530696341</v>
      </c>
      <c r="E154">
        <f t="shared" si="25"/>
        <v>1.0181625210674126</v>
      </c>
      <c r="F154" s="1">
        <f t="shared" si="26"/>
        <v>1.0829649321409476</v>
      </c>
      <c r="G154">
        <v>0.14100989</v>
      </c>
      <c r="H154">
        <v>8.9632669999999998E-2</v>
      </c>
      <c r="I154">
        <f t="shared" si="27"/>
        <v>1.0142008768992188</v>
      </c>
      <c r="J154">
        <f t="shared" si="28"/>
        <v>0.99653898883446945</v>
      </c>
      <c r="K154" s="1">
        <f t="shared" si="29"/>
        <v>1.0321757906393374</v>
      </c>
      <c r="L154">
        <v>3.9065300000000001E-3</v>
      </c>
      <c r="M154">
        <v>2.1885860000000002E-3</v>
      </c>
      <c r="N154">
        <f t="shared" si="30"/>
        <v>1.0512748641383853</v>
      </c>
      <c r="O154">
        <f t="shared" si="31"/>
        <v>0.99510834175229834</v>
      </c>
      <c r="P154" s="1">
        <f t="shared" si="32"/>
        <v>1.1106115722264549</v>
      </c>
      <c r="Q154">
        <v>8.2223859999999999E-3</v>
      </c>
      <c r="R154">
        <v>1.6223909999999999E-3</v>
      </c>
      <c r="S154">
        <f t="shared" si="33"/>
        <v>1.05489950767235</v>
      </c>
      <c r="T154">
        <f t="shared" si="34"/>
        <v>1.0333193057601229</v>
      </c>
      <c r="U154" s="1">
        <f t="shared" si="35"/>
        <v>1.0769303980716463</v>
      </c>
    </row>
    <row r="155" spans="1:21" x14ac:dyDescent="0.3">
      <c r="A155" t="s">
        <v>16</v>
      </c>
      <c r="B155">
        <v>7.4136969999999996E-2</v>
      </c>
      <c r="C155">
        <v>1.4849670000000001E-2</v>
      </c>
      <c r="D155">
        <f t="shared" si="24"/>
        <v>1.0769543058256981</v>
      </c>
      <c r="E155">
        <f t="shared" si="25"/>
        <v>1.04606093248518</v>
      </c>
      <c r="F155" s="1">
        <f t="shared" si="26"/>
        <v>1.1087600548096594</v>
      </c>
      <c r="G155">
        <v>0.28907702140000002</v>
      </c>
      <c r="H155">
        <v>8.5162328800000006E-2</v>
      </c>
      <c r="I155">
        <f t="shared" si="27"/>
        <v>1.0293295851726745</v>
      </c>
      <c r="J155">
        <f t="shared" si="28"/>
        <v>1.0122908043820906</v>
      </c>
      <c r="K155" s="1">
        <f t="shared" si="29"/>
        <v>1.0466551610715147</v>
      </c>
      <c r="L155">
        <v>-3.0226099999999998E-3</v>
      </c>
      <c r="M155">
        <v>2.1176939999999998E-3</v>
      </c>
      <c r="N155">
        <f t="shared" si="30"/>
        <v>0.96204946761621557</v>
      </c>
      <c r="O155">
        <f t="shared" si="31"/>
        <v>0.9122710628126478</v>
      </c>
      <c r="P155" s="1">
        <f t="shared" si="32"/>
        <v>1.0145440493169746</v>
      </c>
      <c r="Q155">
        <v>8.7735699999999996E-3</v>
      </c>
      <c r="R155">
        <v>1.5419279999999999E-3</v>
      </c>
      <c r="S155">
        <f t="shared" si="33"/>
        <v>1.0586856702037282</v>
      </c>
      <c r="T155">
        <f t="shared" si="34"/>
        <v>1.0380916153654964</v>
      </c>
      <c r="U155" s="1">
        <f t="shared" si="35"/>
        <v>1.079688277705716</v>
      </c>
    </row>
    <row r="156" spans="1:21" x14ac:dyDescent="0.3">
      <c r="A156" t="s">
        <v>17</v>
      </c>
      <c r="B156">
        <v>5.2191340000000003E-3</v>
      </c>
      <c r="C156">
        <v>2.0376940999999999E-2</v>
      </c>
      <c r="D156">
        <f t="shared" si="24"/>
        <v>1.0052327774051146</v>
      </c>
      <c r="E156">
        <f t="shared" si="25"/>
        <v>0.96587614202074301</v>
      </c>
      <c r="F156" s="1">
        <f t="shared" si="26"/>
        <v>1.0461930808804465</v>
      </c>
      <c r="G156">
        <v>-5.4616339999999999E-2</v>
      </c>
      <c r="H156">
        <v>0.14582844</v>
      </c>
      <c r="I156">
        <f t="shared" si="27"/>
        <v>0.99455325360709002</v>
      </c>
      <c r="J156">
        <f t="shared" si="28"/>
        <v>0.9665289684627314</v>
      </c>
      <c r="K156" s="1">
        <f t="shared" si="29"/>
        <v>1.0233900964537817</v>
      </c>
      <c r="L156">
        <v>4.6164379999999996E-3</v>
      </c>
      <c r="M156">
        <v>2.7009759999999999E-3</v>
      </c>
      <c r="N156">
        <f t="shared" si="30"/>
        <v>1.0608711459460403</v>
      </c>
      <c r="O156">
        <f t="shared" si="31"/>
        <v>0.99136581107758215</v>
      </c>
      <c r="P156" s="1">
        <f t="shared" si="32"/>
        <v>1.1352495473669202</v>
      </c>
      <c r="Q156">
        <v>2.741575E-3</v>
      </c>
      <c r="R156">
        <v>2.4051340000000002E-3</v>
      </c>
      <c r="S156">
        <f t="shared" si="33"/>
        <v>1.0179799653175072</v>
      </c>
      <c r="T156">
        <f t="shared" si="34"/>
        <v>0.98726067139632145</v>
      </c>
      <c r="U156" s="1">
        <f t="shared" si="35"/>
        <v>1.0496551111695529</v>
      </c>
    </row>
    <row r="157" spans="1:21" x14ac:dyDescent="0.3">
      <c r="A157" t="s">
        <v>18</v>
      </c>
      <c r="B157">
        <v>3.7991219999999999E-2</v>
      </c>
      <c r="C157">
        <v>2.5970130000000001E-2</v>
      </c>
      <c r="D157">
        <f t="shared" si="24"/>
        <v>1.03872211285831</v>
      </c>
      <c r="E157">
        <f t="shared" si="25"/>
        <v>0.98717274480206241</v>
      </c>
      <c r="F157" s="1">
        <f t="shared" si="26"/>
        <v>1.0929633475214819</v>
      </c>
      <c r="G157">
        <v>0.1031469</v>
      </c>
      <c r="H157">
        <v>0.18759339999999999</v>
      </c>
      <c r="I157">
        <f t="shared" si="27"/>
        <v>1.0103680697890254</v>
      </c>
      <c r="J157">
        <f t="shared" si="28"/>
        <v>0.97389321546126428</v>
      </c>
      <c r="K157" s="1">
        <f t="shared" si="29"/>
        <v>1.048209003043213</v>
      </c>
      <c r="L157">
        <v>3.5701000000000001E-3</v>
      </c>
      <c r="M157">
        <v>3.4947289999999998E-3</v>
      </c>
      <c r="N157">
        <f t="shared" si="30"/>
        <v>1.046757488563046</v>
      </c>
      <c r="O157">
        <f t="shared" si="31"/>
        <v>0.95889041456755364</v>
      </c>
      <c r="P157" s="1">
        <f t="shared" si="32"/>
        <v>1.1426761840736115</v>
      </c>
      <c r="Q157">
        <v>6.798765E-3</v>
      </c>
      <c r="R157">
        <v>3.042959E-3</v>
      </c>
      <c r="S157">
        <f t="shared" si="33"/>
        <v>1.0451829820203975</v>
      </c>
      <c r="T157">
        <f t="shared" si="34"/>
        <v>1.005439415030086</v>
      </c>
      <c r="U157" s="1">
        <f t="shared" si="35"/>
        <v>1.0864975547754532</v>
      </c>
    </row>
    <row r="158" spans="1:21" x14ac:dyDescent="0.3">
      <c r="A158" t="s">
        <v>19</v>
      </c>
      <c r="B158">
        <v>-2.2571000000000001E-2</v>
      </c>
      <c r="C158">
        <v>2.5254860000000001E-2</v>
      </c>
      <c r="D158">
        <f t="shared" si="24"/>
        <v>0.97768181931985931</v>
      </c>
      <c r="E158">
        <f t="shared" si="25"/>
        <v>0.93046527187557104</v>
      </c>
      <c r="F158" s="1">
        <f t="shared" si="26"/>
        <v>1.0272943748903454</v>
      </c>
      <c r="G158">
        <v>-0.18495919999999999</v>
      </c>
      <c r="H158">
        <v>0.17955589999999999</v>
      </c>
      <c r="I158">
        <f t="shared" si="27"/>
        <v>0.98167407981386645</v>
      </c>
      <c r="J158">
        <f t="shared" si="28"/>
        <v>0.94772692084900112</v>
      </c>
      <c r="K158" s="1">
        <f t="shared" si="29"/>
        <v>1.0168372109922819</v>
      </c>
      <c r="L158">
        <v>5.4742219999999999E-3</v>
      </c>
      <c r="M158">
        <v>3.3156050000000001E-3</v>
      </c>
      <c r="N158">
        <f t="shared" si="30"/>
        <v>1.0725833040740751</v>
      </c>
      <c r="O158">
        <f t="shared" si="31"/>
        <v>0.98697372928046956</v>
      </c>
      <c r="P158" s="1">
        <f t="shared" si="32"/>
        <v>1.165618607718321</v>
      </c>
      <c r="Q158">
        <v>-7.215508E-4</v>
      </c>
      <c r="R158">
        <v>3.0002655E-3</v>
      </c>
      <c r="S158">
        <f t="shared" si="33"/>
        <v>0.99532090105178295</v>
      </c>
      <c r="T158">
        <f t="shared" si="34"/>
        <v>0.95799428874796722</v>
      </c>
      <c r="U158" s="1">
        <f t="shared" si="35"/>
        <v>1.0341018810929057</v>
      </c>
    </row>
    <row r="159" spans="1:21" x14ac:dyDescent="0.3">
      <c r="A159" t="s">
        <v>20</v>
      </c>
      <c r="B159">
        <v>5.1609450000000001E-3</v>
      </c>
      <c r="C159">
        <v>1.3833201E-2</v>
      </c>
      <c r="D159">
        <f t="shared" si="24"/>
        <v>1.005174285616836</v>
      </c>
      <c r="E159">
        <f t="shared" si="25"/>
        <v>0.97828706554953515</v>
      </c>
      <c r="F159" s="1">
        <f t="shared" si="26"/>
        <v>1.0328004734456511</v>
      </c>
      <c r="G159">
        <v>0.18560014</v>
      </c>
      <c r="H159">
        <v>0.10274518000000001</v>
      </c>
      <c r="I159">
        <f t="shared" si="27"/>
        <v>1.0187333215965984</v>
      </c>
      <c r="J159">
        <f t="shared" si="28"/>
        <v>0.99842320317245548</v>
      </c>
      <c r="K159" s="1">
        <f t="shared" si="29"/>
        <v>1.0394565923884864</v>
      </c>
      <c r="L159">
        <v>-1.7874919999999999E-3</v>
      </c>
      <c r="M159">
        <v>1.8831060000000001E-3</v>
      </c>
      <c r="N159">
        <f t="shared" si="30"/>
        <v>0.97737986239159402</v>
      </c>
      <c r="O159">
        <f t="shared" si="31"/>
        <v>0.93227889926120333</v>
      </c>
      <c r="P159" s="1">
        <f t="shared" si="32"/>
        <v>1.0246626799830272</v>
      </c>
      <c r="Q159">
        <v>2.701536E-3</v>
      </c>
      <c r="R159">
        <v>1.632084E-3</v>
      </c>
      <c r="S159">
        <f t="shared" si="33"/>
        <v>1.0177150669404635</v>
      </c>
      <c r="T159">
        <f t="shared" si="34"/>
        <v>0.99677245360225075</v>
      </c>
      <c r="U159" s="1">
        <f t="shared" si="35"/>
        <v>1.0390976934951821</v>
      </c>
    </row>
    <row r="160" spans="1:21" x14ac:dyDescent="0.3">
      <c r="A160" t="s">
        <v>21</v>
      </c>
      <c r="B160">
        <v>-1.339102E-2</v>
      </c>
      <c r="C160">
        <v>1.9098899999999999E-2</v>
      </c>
      <c r="D160">
        <f t="shared" si="24"/>
        <v>0.98669824083290136</v>
      </c>
      <c r="E160">
        <f t="shared" si="25"/>
        <v>0.95044511311228774</v>
      </c>
      <c r="F160" s="1">
        <f t="shared" si="26"/>
        <v>1.0243341830384287</v>
      </c>
      <c r="G160">
        <v>8.4264829999999999E-2</v>
      </c>
      <c r="H160">
        <v>0.14154120000000001</v>
      </c>
      <c r="I160">
        <f t="shared" si="27"/>
        <v>1.0084620857395732</v>
      </c>
      <c r="J160">
        <f t="shared" si="28"/>
        <v>0.98086975854610681</v>
      </c>
      <c r="K160" s="1">
        <f t="shared" si="29"/>
        <v>1.036830598061919</v>
      </c>
      <c r="L160">
        <v>1.054545E-3</v>
      </c>
      <c r="M160">
        <v>2.5661389999999998E-3</v>
      </c>
      <c r="N160">
        <f t="shared" si="30"/>
        <v>1.0135896876609296</v>
      </c>
      <c r="O160">
        <f t="shared" si="31"/>
        <v>0.95039164710583168</v>
      </c>
      <c r="P160" s="1">
        <f t="shared" si="32"/>
        <v>1.0809901981579368</v>
      </c>
      <c r="Q160">
        <v>1.8711610000000001E-3</v>
      </c>
      <c r="R160">
        <v>2.2706829999999999E-3</v>
      </c>
      <c r="S160">
        <f t="shared" si="33"/>
        <v>1.01223681104527</v>
      </c>
      <c r="T160">
        <f t="shared" si="34"/>
        <v>0.98337381150621206</v>
      </c>
      <c r="U160" s="1">
        <f t="shared" si="35"/>
        <v>1.0419469683311011</v>
      </c>
    </row>
    <row r="161" spans="1:21" x14ac:dyDescent="0.3">
      <c r="A161" t="s">
        <v>22</v>
      </c>
      <c r="B161">
        <v>2.3327279999999999E-2</v>
      </c>
      <c r="C161">
        <v>1.7884830000000001E-2</v>
      </c>
      <c r="D161">
        <f t="shared" si="24"/>
        <v>1.0236014890284237</v>
      </c>
      <c r="E161">
        <f t="shared" si="25"/>
        <v>0.98834150630899886</v>
      </c>
      <c r="F161" s="1">
        <f t="shared" si="26"/>
        <v>1.0601194037211981</v>
      </c>
      <c r="G161">
        <v>0.28807481000000001</v>
      </c>
      <c r="H161">
        <v>0.13359766000000001</v>
      </c>
      <c r="I161">
        <f t="shared" si="27"/>
        <v>1.0292264297574758</v>
      </c>
      <c r="J161">
        <f t="shared" si="28"/>
        <v>1.0026257809800572</v>
      </c>
      <c r="K161" s="1">
        <f t="shared" si="29"/>
        <v>1.0565328199279473</v>
      </c>
      <c r="L161">
        <v>-4.6769539999999997E-3</v>
      </c>
      <c r="M161">
        <v>2.4673859999999998E-3</v>
      </c>
      <c r="N161">
        <f t="shared" si="30"/>
        <v>0.94189166982931138</v>
      </c>
      <c r="O161">
        <f t="shared" si="31"/>
        <v>0.88535481699166219</v>
      </c>
      <c r="P161" s="1">
        <f t="shared" si="32"/>
        <v>1.0020388443904555</v>
      </c>
      <c r="Q161">
        <v>3.4927489999999999E-3</v>
      </c>
      <c r="R161">
        <v>2.1016440000000002E-3</v>
      </c>
      <c r="S161">
        <f t="shared" si="33"/>
        <v>1.0229625399915805</v>
      </c>
      <c r="T161">
        <f t="shared" si="34"/>
        <v>0.99593620359943891</v>
      </c>
      <c r="U161" s="1">
        <f t="shared" si="35"/>
        <v>1.0507222796440328</v>
      </c>
    </row>
    <row r="162" spans="1:21" x14ac:dyDescent="0.3">
      <c r="A162" t="s">
        <v>23</v>
      </c>
      <c r="B162">
        <v>-3.7332730000000001E-2</v>
      </c>
      <c r="C162">
        <v>3.091344E-2</v>
      </c>
      <c r="D162">
        <f t="shared" si="24"/>
        <v>0.96335554472655538</v>
      </c>
      <c r="E162">
        <f t="shared" si="25"/>
        <v>0.9067186527609068</v>
      </c>
      <c r="F162" s="1">
        <f t="shared" si="26"/>
        <v>1.023530179653332</v>
      </c>
      <c r="G162">
        <v>-0.198271</v>
      </c>
      <c r="H162">
        <v>0.2256233</v>
      </c>
      <c r="I162">
        <f t="shared" si="27"/>
        <v>0.98036816430944496</v>
      </c>
      <c r="J162">
        <f t="shared" si="28"/>
        <v>0.93795878816437106</v>
      </c>
      <c r="K162" s="1">
        <f t="shared" si="29"/>
        <v>1.0246950609337868</v>
      </c>
      <c r="L162">
        <v>2.6554410000000001E-3</v>
      </c>
      <c r="M162">
        <v>4.1697740000000002E-3</v>
      </c>
      <c r="N162">
        <f t="shared" si="30"/>
        <v>1.0345738934530675</v>
      </c>
      <c r="O162">
        <f t="shared" si="31"/>
        <v>0.93181438178002318</v>
      </c>
      <c r="P162" s="1">
        <f t="shared" si="32"/>
        <v>1.1486656161820421</v>
      </c>
      <c r="Q162">
        <v>8.1412010000000003E-4</v>
      </c>
      <c r="R162">
        <v>3.6066223E-3</v>
      </c>
      <c r="S162">
        <f t="shared" si="33"/>
        <v>1.0053058068515035</v>
      </c>
      <c r="T162">
        <f t="shared" si="34"/>
        <v>0.96015880391880815</v>
      </c>
      <c r="U162" s="1">
        <f t="shared" si="35"/>
        <v>1.0525756376596356</v>
      </c>
    </row>
    <row r="163" spans="1:21" x14ac:dyDescent="0.3">
      <c r="A163" t="s">
        <v>24</v>
      </c>
      <c r="B163">
        <v>-1.0772199999999999E-2</v>
      </c>
      <c r="C163">
        <v>4.0347180000000003E-2</v>
      </c>
      <c r="D163">
        <f t="shared" si="24"/>
        <v>0.98928561237139589</v>
      </c>
      <c r="E163">
        <f t="shared" si="25"/>
        <v>0.91406584211281106</v>
      </c>
      <c r="F163" s="1">
        <f t="shared" si="26"/>
        <v>1.0706953238542105</v>
      </c>
      <c r="G163">
        <v>-0.44385479999999999</v>
      </c>
      <c r="H163">
        <v>0.30157099999999998</v>
      </c>
      <c r="I163">
        <f t="shared" si="27"/>
        <v>0.95658514195159061</v>
      </c>
      <c r="J163">
        <f t="shared" si="28"/>
        <v>0.90168197742997191</v>
      </c>
      <c r="K163" s="1">
        <f t="shared" si="29"/>
        <v>1.0148313448724902</v>
      </c>
      <c r="L163">
        <v>3.184975E-3</v>
      </c>
      <c r="M163">
        <v>5.435273E-3</v>
      </c>
      <c r="N163">
        <f t="shared" si="30"/>
        <v>1.0416100905778665</v>
      </c>
      <c r="O163">
        <f t="shared" si="31"/>
        <v>0.90883433692230275</v>
      </c>
      <c r="P163" s="1">
        <f t="shared" si="32"/>
        <v>1.1937836597016522</v>
      </c>
      <c r="Q163">
        <v>3.7480590000000002E-3</v>
      </c>
      <c r="R163">
        <v>4.6599010000000001E-3</v>
      </c>
      <c r="S163">
        <f t="shared" si="33"/>
        <v>1.0246615710649845</v>
      </c>
      <c r="T163">
        <f t="shared" si="34"/>
        <v>0.96560082458298413</v>
      </c>
      <c r="U163" s="1">
        <f t="shared" si="35"/>
        <v>1.0873347541628271</v>
      </c>
    </row>
    <row r="164" spans="1:21" x14ac:dyDescent="0.3">
      <c r="A164" t="s">
        <v>25</v>
      </c>
      <c r="B164">
        <v>-7.4076920000000004E-2</v>
      </c>
      <c r="C164">
        <v>4.7110730000000003E-2</v>
      </c>
      <c r="D164">
        <f t="shared" si="24"/>
        <v>0.92860026316185607</v>
      </c>
      <c r="E164">
        <f t="shared" si="25"/>
        <v>0.84669567128602297</v>
      </c>
      <c r="F164" s="1">
        <f t="shared" si="26"/>
        <v>1.0184278460223455</v>
      </c>
      <c r="G164">
        <v>0.11236649999999999</v>
      </c>
      <c r="H164">
        <v>0.33403280000000002</v>
      </c>
      <c r="I164">
        <f t="shared" si="27"/>
        <v>1.0113000182782488</v>
      </c>
      <c r="J164">
        <f t="shared" si="28"/>
        <v>0.947210642848621</v>
      </c>
      <c r="K164" s="1">
        <f t="shared" si="29"/>
        <v>1.0797257555023421</v>
      </c>
      <c r="L164">
        <v>2.341479E-3</v>
      </c>
      <c r="M164">
        <v>6.3863069999999999E-3</v>
      </c>
      <c r="N164">
        <f t="shared" si="30"/>
        <v>1.0304245803121206</v>
      </c>
      <c r="O164">
        <f t="shared" si="31"/>
        <v>0.87787704166480762</v>
      </c>
      <c r="P164" s="1">
        <f t="shared" si="32"/>
        <v>1.2094801040677157</v>
      </c>
      <c r="Q164">
        <v>-3.3901169999999998E-3</v>
      </c>
      <c r="R164">
        <v>5.5870260000000001E-3</v>
      </c>
      <c r="S164">
        <f t="shared" si="33"/>
        <v>0.97820525331677033</v>
      </c>
      <c r="T164">
        <f t="shared" si="34"/>
        <v>0.91099809599575454</v>
      </c>
      <c r="U164" s="1">
        <f t="shared" si="35"/>
        <v>1.0503704912474221</v>
      </c>
    </row>
    <row r="165" spans="1:21" x14ac:dyDescent="0.3">
      <c r="A165" t="s">
        <v>34</v>
      </c>
      <c r="B165">
        <v>3.5460951999999997E-2</v>
      </c>
      <c r="C165">
        <v>1.2128308000000001E-2</v>
      </c>
      <c r="D165">
        <f t="shared" si="24"/>
        <v>1.0360971898150939</v>
      </c>
      <c r="E165">
        <f t="shared" si="25"/>
        <v>1.0117580571499112</v>
      </c>
      <c r="F165" s="1">
        <f t="shared" si="26"/>
        <v>1.0610218314116926</v>
      </c>
      <c r="G165">
        <v>0.19788800000000001</v>
      </c>
      <c r="H165">
        <v>8.9575139999999998E-2</v>
      </c>
      <c r="I165">
        <f t="shared" si="27"/>
        <v>1.0199858962554051</v>
      </c>
      <c r="J165">
        <f t="shared" si="28"/>
        <v>1.0022345654884106</v>
      </c>
      <c r="K165" s="1">
        <f t="shared" si="29"/>
        <v>1.0380516342029642</v>
      </c>
      <c r="L165">
        <v>-3.4798390000000002E-3</v>
      </c>
      <c r="M165">
        <v>1.6314050000000001E-3</v>
      </c>
      <c r="N165">
        <f t="shared" si="30"/>
        <v>0.9564354871132924</v>
      </c>
      <c r="O165">
        <f t="shared" si="31"/>
        <v>0.91808010865398215</v>
      </c>
      <c r="P165" s="1">
        <f t="shared" si="32"/>
        <v>0.9963932693747215</v>
      </c>
      <c r="Q165">
        <v>4.7671830000000004E-3</v>
      </c>
      <c r="R165">
        <v>1.4480140000000001E-3</v>
      </c>
      <c r="S165">
        <f t="shared" si="33"/>
        <v>1.0314717743900967</v>
      </c>
      <c r="T165">
        <f t="shared" si="34"/>
        <v>1.0126179338985255</v>
      </c>
      <c r="U165" s="1">
        <f t="shared" si="35"/>
        <v>1.0506766528095792</v>
      </c>
    </row>
    <row r="166" spans="1:21" x14ac:dyDescent="0.3">
      <c r="A166" t="s">
        <v>9</v>
      </c>
      <c r="B166">
        <v>2.8936429999999999E-2</v>
      </c>
      <c r="C166">
        <v>1.5272869999999999E-2</v>
      </c>
      <c r="D166">
        <f t="shared" si="24"/>
        <v>1.029359156033643</v>
      </c>
      <c r="E166">
        <f t="shared" si="25"/>
        <v>0.9990021030306635</v>
      </c>
      <c r="F166" s="1">
        <f t="shared" si="26"/>
        <v>1.0606386802348611</v>
      </c>
      <c r="G166">
        <v>0.19079788</v>
      </c>
      <c r="H166">
        <v>0.11285518</v>
      </c>
      <c r="I166">
        <f t="shared" si="27"/>
        <v>1.0192629703269931</v>
      </c>
      <c r="J166">
        <f t="shared" si="28"/>
        <v>0.99696478831688917</v>
      </c>
      <c r="K166" s="1">
        <f t="shared" si="29"/>
        <v>1.0420598749868659</v>
      </c>
      <c r="L166">
        <v>-2.7464159999999998E-3</v>
      </c>
      <c r="M166">
        <v>2.054097E-3</v>
      </c>
      <c r="N166">
        <f t="shared" si="30"/>
        <v>0.96545660398403244</v>
      </c>
      <c r="O166">
        <f t="shared" si="31"/>
        <v>0.91696377590482536</v>
      </c>
      <c r="P166" s="1">
        <f t="shared" si="32"/>
        <v>1.0165139329049429</v>
      </c>
      <c r="Q166">
        <v>3.8880690000000001E-3</v>
      </c>
      <c r="R166">
        <v>1.8318379999999999E-3</v>
      </c>
      <c r="S166">
        <f t="shared" si="33"/>
        <v>1.0255945041481396</v>
      </c>
      <c r="T166">
        <f t="shared" si="34"/>
        <v>1.0019367053759523</v>
      </c>
      <c r="U166" s="1">
        <f t="shared" si="35"/>
        <v>1.0498109125008941</v>
      </c>
    </row>
    <row r="167" spans="1:21" x14ac:dyDescent="0.3">
      <c r="A167" t="s">
        <v>10</v>
      </c>
      <c r="B167">
        <v>4.2074983000000003E-2</v>
      </c>
      <c r="C167">
        <v>1.5022647E-2</v>
      </c>
      <c r="D167">
        <f t="shared" si="24"/>
        <v>1.0429726810393478</v>
      </c>
      <c r="E167">
        <f t="shared" si="25"/>
        <v>1.0127106977371541</v>
      </c>
      <c r="F167" s="1">
        <f t="shared" si="26"/>
        <v>1.0741389577744327</v>
      </c>
      <c r="G167">
        <v>0.20557610000000001</v>
      </c>
      <c r="H167">
        <v>0.11062613</v>
      </c>
      <c r="I167">
        <f t="shared" si="27"/>
        <v>1.0207703731304985</v>
      </c>
      <c r="J167">
        <f t="shared" si="28"/>
        <v>0.99887552122061274</v>
      </c>
      <c r="K167" s="1">
        <f t="shared" si="29"/>
        <v>1.0431451492451242</v>
      </c>
      <c r="L167">
        <v>-4.1757699999999997E-3</v>
      </c>
      <c r="M167">
        <v>2.0148779999999999E-3</v>
      </c>
      <c r="N167">
        <f t="shared" si="30"/>
        <v>0.9479534739910459</v>
      </c>
      <c r="O167">
        <f t="shared" si="31"/>
        <v>0.90122609476802229</v>
      </c>
      <c r="P167" s="1">
        <f t="shared" si="32"/>
        <v>0.99710360593031699</v>
      </c>
      <c r="Q167">
        <v>5.6445059999999997E-3</v>
      </c>
      <c r="R167">
        <v>1.788209E-3</v>
      </c>
      <c r="S167">
        <f t="shared" si="33"/>
        <v>1.0373706482869018</v>
      </c>
      <c r="T167">
        <f t="shared" si="34"/>
        <v>1.0140046655981363</v>
      </c>
      <c r="U167" s="1">
        <f t="shared" si="35"/>
        <v>1.0612750596097109</v>
      </c>
    </row>
    <row r="168" spans="1:21" x14ac:dyDescent="0.3">
      <c r="A168" t="s">
        <v>11</v>
      </c>
      <c r="B168">
        <v>-3.49387E-3</v>
      </c>
      <c r="C168">
        <v>1.233573E-2</v>
      </c>
      <c r="D168">
        <f t="shared" si="24"/>
        <v>0.99651222646164017</v>
      </c>
      <c r="E168">
        <f t="shared" si="25"/>
        <v>0.97270745899056721</v>
      </c>
      <c r="F168" s="1">
        <f t="shared" si="26"/>
        <v>1.0208995606120517</v>
      </c>
      <c r="G168">
        <v>0.16641310000000001</v>
      </c>
      <c r="H168">
        <v>0.1262422</v>
      </c>
      <c r="I168">
        <f t="shared" si="27"/>
        <v>1.0167805478939573</v>
      </c>
      <c r="J168">
        <f t="shared" si="28"/>
        <v>0.99193057284290054</v>
      </c>
      <c r="K168" s="1">
        <f t="shared" si="29"/>
        <v>1.0422530677852926</v>
      </c>
      <c r="L168">
        <v>-1.9875600000000002E-3</v>
      </c>
      <c r="M168">
        <v>1.5792580000000001E-3</v>
      </c>
      <c r="N168">
        <f t="shared" si="30"/>
        <v>0.97488012135497371</v>
      </c>
      <c r="O168">
        <f t="shared" si="31"/>
        <v>0.93701012343989976</v>
      </c>
      <c r="P168" s="1">
        <f t="shared" si="32"/>
        <v>1.0142806648919271</v>
      </c>
      <c r="Q168">
        <v>6.3325019999999998E-4</v>
      </c>
      <c r="R168">
        <v>1.6457504E-3</v>
      </c>
      <c r="S168">
        <f t="shared" si="33"/>
        <v>1.0041246091827376</v>
      </c>
      <c r="T168">
        <f t="shared" si="34"/>
        <v>0.98329044571366375</v>
      </c>
      <c r="U168" s="1">
        <f t="shared" si="35"/>
        <v>1.0254002112616833</v>
      </c>
    </row>
    <row r="169" spans="1:21" x14ac:dyDescent="0.3">
      <c r="A169" t="s">
        <v>12</v>
      </c>
      <c r="B169">
        <v>-5.615441E-5</v>
      </c>
      <c r="C169">
        <v>1.525195E-2</v>
      </c>
      <c r="D169">
        <f t="shared" si="24"/>
        <v>0.99994384716662932</v>
      </c>
      <c r="E169">
        <f t="shared" si="25"/>
        <v>0.97049407993221781</v>
      </c>
      <c r="F169" s="1">
        <f t="shared" si="26"/>
        <v>1.0302872713620619</v>
      </c>
      <c r="G169">
        <v>0.27306246000000001</v>
      </c>
      <c r="H169">
        <v>0.15677058999999999</v>
      </c>
      <c r="I169">
        <f t="shared" si="27"/>
        <v>1.0276824782252059</v>
      </c>
      <c r="J169">
        <f t="shared" si="28"/>
        <v>0.99658505459501512</v>
      </c>
      <c r="K169" s="1">
        <f t="shared" si="29"/>
        <v>1.0597502653501898</v>
      </c>
      <c r="L169">
        <v>-2.2508459999999999E-3</v>
      </c>
      <c r="M169">
        <v>1.9657170000000001E-3</v>
      </c>
      <c r="N169">
        <f t="shared" si="30"/>
        <v>0.97160024586741378</v>
      </c>
      <c r="O169">
        <f t="shared" si="31"/>
        <v>0.92484720685139554</v>
      </c>
      <c r="P169" s="1">
        <f t="shared" si="32"/>
        <v>1.020716752752546</v>
      </c>
      <c r="Q169">
        <v>4.9756810000000002E-4</v>
      </c>
      <c r="R169">
        <v>2.0358312000000002E-3</v>
      </c>
      <c r="S169">
        <f t="shared" si="33"/>
        <v>1.0032394282938875</v>
      </c>
      <c r="T169">
        <f t="shared" si="34"/>
        <v>0.97755346121510356</v>
      </c>
      <c r="U169" s="1">
        <f t="shared" si="35"/>
        <v>1.0296003138614793</v>
      </c>
    </row>
    <row r="170" spans="1:21" x14ac:dyDescent="0.3">
      <c r="A170" t="s">
        <v>13</v>
      </c>
      <c r="B170">
        <v>-6.8867449999999997E-3</v>
      </c>
      <c r="C170">
        <v>1.5688680999999999E-2</v>
      </c>
      <c r="D170">
        <f t="shared" si="24"/>
        <v>0.99313691428537076</v>
      </c>
      <c r="E170">
        <f t="shared" si="25"/>
        <v>0.96306289310299398</v>
      </c>
      <c r="F170" s="1">
        <f t="shared" si="26"/>
        <v>1.0241500711737905</v>
      </c>
      <c r="G170">
        <v>6.2183660000000002E-2</v>
      </c>
      <c r="H170">
        <v>0.16003437000000001</v>
      </c>
      <c r="I170">
        <f t="shared" si="27"/>
        <v>1.006237740175608</v>
      </c>
      <c r="J170">
        <f t="shared" si="28"/>
        <v>0.97516521552413715</v>
      </c>
      <c r="K170" s="1">
        <f t="shared" si="29"/>
        <v>1.0383003552987711</v>
      </c>
      <c r="L170">
        <v>-1.707229E-3</v>
      </c>
      <c r="M170">
        <v>1.9977520000000002E-3</v>
      </c>
      <c r="N170">
        <f t="shared" si="30"/>
        <v>0.97838450560222578</v>
      </c>
      <c r="O170">
        <f t="shared" si="31"/>
        <v>0.93055682692710429</v>
      </c>
      <c r="P170" s="1">
        <f t="shared" si="32"/>
        <v>1.0286703757399842</v>
      </c>
      <c r="Q170">
        <v>7.6144829999999996E-4</v>
      </c>
      <c r="R170">
        <v>2.0934263999999999E-3</v>
      </c>
      <c r="S170">
        <f t="shared" si="33"/>
        <v>1.0049616825316361</v>
      </c>
      <c r="T170">
        <f t="shared" si="34"/>
        <v>0.97851336029537495</v>
      </c>
      <c r="U170" s="1">
        <f t="shared" si="35"/>
        <v>1.0321248787568453</v>
      </c>
    </row>
    <row r="171" spans="1:21" x14ac:dyDescent="0.3">
      <c r="A171" t="s">
        <v>14</v>
      </c>
      <c r="B171">
        <v>7.556011E-2</v>
      </c>
      <c r="C171">
        <v>1.1921380000000001E-2</v>
      </c>
      <c r="D171">
        <f t="shared" si="24"/>
        <v>1.0784880536865946</v>
      </c>
      <c r="E171">
        <f t="shared" si="25"/>
        <v>1.0535803334257812</v>
      </c>
      <c r="F171" s="1">
        <f t="shared" si="26"/>
        <v>1.1039846180145458</v>
      </c>
      <c r="G171">
        <v>0.21297127299999999</v>
      </c>
      <c r="H171">
        <v>6.9756538000000007E-2</v>
      </c>
      <c r="I171">
        <f t="shared" si="27"/>
        <v>1.0215255296720041</v>
      </c>
      <c r="J171">
        <f t="shared" si="28"/>
        <v>1.0076539890127474</v>
      </c>
      <c r="K171" s="1">
        <f t="shared" si="29"/>
        <v>1.0355880283807095</v>
      </c>
      <c r="L171">
        <v>-5.3071059999999998E-3</v>
      </c>
      <c r="M171">
        <v>1.702758E-3</v>
      </c>
      <c r="N171">
        <f t="shared" si="30"/>
        <v>0.93432498013678689</v>
      </c>
      <c r="O171">
        <f t="shared" si="31"/>
        <v>0.89525225656963137</v>
      </c>
      <c r="P171" s="1">
        <f t="shared" si="32"/>
        <v>0.97510300823208196</v>
      </c>
      <c r="Q171">
        <v>8.0341639999999999E-3</v>
      </c>
      <c r="R171">
        <v>1.271316E-3</v>
      </c>
      <c r="S171">
        <f t="shared" si="33"/>
        <v>1.0536096874256458</v>
      </c>
      <c r="T171">
        <f t="shared" si="34"/>
        <v>1.036682281717924</v>
      </c>
      <c r="U171" s="1">
        <f t="shared" si="35"/>
        <v>1.0708134912825855</v>
      </c>
    </row>
    <row r="172" spans="1:21" x14ac:dyDescent="0.3">
      <c r="A172" t="s">
        <v>15</v>
      </c>
      <c r="B172">
        <v>6.1135487500000002E-2</v>
      </c>
      <c r="C172">
        <v>1.5662341E-2</v>
      </c>
      <c r="D172">
        <f t="shared" si="24"/>
        <v>1.0630429334600164</v>
      </c>
      <c r="E172">
        <f t="shared" si="25"/>
        <v>1.0309052493765747</v>
      </c>
      <c r="F172" s="1">
        <f t="shared" si="26"/>
        <v>1.096182485308582</v>
      </c>
      <c r="G172">
        <v>0.16167264000000001</v>
      </c>
      <c r="H172">
        <v>8.9985250000000003E-2</v>
      </c>
      <c r="I172">
        <f t="shared" si="27"/>
        <v>1.0162986613695641</v>
      </c>
      <c r="J172">
        <f t="shared" si="28"/>
        <v>0.99853123469310334</v>
      </c>
      <c r="K172" s="1">
        <f t="shared" si="29"/>
        <v>1.0343822338407034</v>
      </c>
      <c r="L172">
        <v>-3.0591070000000001E-3</v>
      </c>
      <c r="M172">
        <v>2.191892E-3</v>
      </c>
      <c r="N172">
        <f t="shared" si="30"/>
        <v>0.96160014001011829</v>
      </c>
      <c r="O172">
        <f t="shared" si="31"/>
        <v>0.91014918249838483</v>
      </c>
      <c r="P172" s="1">
        <f t="shared" si="32"/>
        <v>1.0159596328254901</v>
      </c>
      <c r="Q172">
        <v>6.9607599999999999E-3</v>
      </c>
      <c r="R172">
        <v>1.6722729999999999E-3</v>
      </c>
      <c r="S172">
        <f t="shared" si="33"/>
        <v>1.0462841053538214</v>
      </c>
      <c r="T172">
        <f t="shared" si="34"/>
        <v>1.0242290487044192</v>
      </c>
      <c r="U172" s="1">
        <f t="shared" si="35"/>
        <v>1.0688140806988258</v>
      </c>
    </row>
    <row r="173" spans="1:21" x14ac:dyDescent="0.3">
      <c r="A173" t="s">
        <v>16</v>
      </c>
      <c r="B173">
        <v>8.9968010000000001E-2</v>
      </c>
      <c r="C173">
        <v>1.4339599999999999E-2</v>
      </c>
      <c r="D173">
        <f t="shared" si="24"/>
        <v>1.0941392816297357</v>
      </c>
      <c r="E173">
        <f t="shared" si="25"/>
        <v>1.0638159471984452</v>
      </c>
      <c r="F173" s="1">
        <f t="shared" si="26"/>
        <v>1.1253269616402155</v>
      </c>
      <c r="G173">
        <v>0.26432134200000001</v>
      </c>
      <c r="H173">
        <v>8.4011238000000002E-2</v>
      </c>
      <c r="I173">
        <f t="shared" si="27"/>
        <v>1.0267845613413804</v>
      </c>
      <c r="J173">
        <f t="shared" si="28"/>
        <v>1.0100157568287287</v>
      </c>
      <c r="K173" s="1">
        <f t="shared" si="29"/>
        <v>1.0438317702283031</v>
      </c>
      <c r="L173">
        <v>-7.4711639999999998E-3</v>
      </c>
      <c r="M173">
        <v>2.0538069999999999E-3</v>
      </c>
      <c r="N173">
        <f t="shared" si="30"/>
        <v>0.9087993927539022</v>
      </c>
      <c r="O173">
        <f t="shared" si="31"/>
        <v>0.86315861557781248</v>
      </c>
      <c r="P173" s="1">
        <f t="shared" si="32"/>
        <v>0.95685349293186339</v>
      </c>
      <c r="Q173">
        <v>9.1011990000000008E-3</v>
      </c>
      <c r="R173">
        <v>1.528777E-3</v>
      </c>
      <c r="S173">
        <f t="shared" si="33"/>
        <v>1.0609426373848125</v>
      </c>
      <c r="T173">
        <f t="shared" si="34"/>
        <v>1.0404789900911404</v>
      </c>
      <c r="U173" s="1">
        <f t="shared" si="35"/>
        <v>1.0818087539878587</v>
      </c>
    </row>
    <row r="174" spans="1:21" x14ac:dyDescent="0.3">
      <c r="A174" t="s">
        <v>17</v>
      </c>
      <c r="B174">
        <v>4.8391320000000002E-2</v>
      </c>
      <c r="C174">
        <v>2.009379E-2</v>
      </c>
      <c r="D174">
        <f t="shared" si="24"/>
        <v>1.0495812971262468</v>
      </c>
      <c r="E174">
        <f t="shared" si="25"/>
        <v>1.0090481811309058</v>
      </c>
      <c r="F174" s="1">
        <f t="shared" si="26"/>
        <v>1.0917426143542095</v>
      </c>
      <c r="G174">
        <v>0.23183490000000001</v>
      </c>
      <c r="H174">
        <v>0.14422560000000001</v>
      </c>
      <c r="I174">
        <f t="shared" si="27"/>
        <v>1.0234543159515783</v>
      </c>
      <c r="J174">
        <f t="shared" si="28"/>
        <v>0.99492817774473041</v>
      </c>
      <c r="K174" s="1">
        <f t="shared" si="29"/>
        <v>1.0527983429057737</v>
      </c>
      <c r="L174">
        <v>-3.1892829999999998E-3</v>
      </c>
      <c r="M174">
        <v>2.6654370000000001E-3</v>
      </c>
      <c r="N174">
        <f t="shared" si="30"/>
        <v>0.95999920523577387</v>
      </c>
      <c r="O174">
        <f t="shared" si="31"/>
        <v>0.89790293577807745</v>
      </c>
      <c r="P174" s="1">
        <f t="shared" si="32"/>
        <v>1.0263898661325868</v>
      </c>
      <c r="Q174">
        <v>5.4229480000000004E-3</v>
      </c>
      <c r="R174">
        <v>2.4269059999999999E-3</v>
      </c>
      <c r="S174">
        <f t="shared" si="33"/>
        <v>1.0358777780266946</v>
      </c>
      <c r="T174">
        <f t="shared" si="34"/>
        <v>1.004339769202246</v>
      </c>
      <c r="U174" s="1">
        <f t="shared" si="35"/>
        <v>1.0684061349694904</v>
      </c>
    </row>
    <row r="175" spans="1:21" x14ac:dyDescent="0.3">
      <c r="A175" t="s">
        <v>18</v>
      </c>
      <c r="B175">
        <v>6.6971569999999994E-2</v>
      </c>
      <c r="C175">
        <v>2.6027999999999999E-2</v>
      </c>
      <c r="D175">
        <f t="shared" si="24"/>
        <v>1.0692650785362885</v>
      </c>
      <c r="E175">
        <f t="shared" si="25"/>
        <v>1.0160846778257209</v>
      </c>
      <c r="F175" s="1">
        <f t="shared" si="26"/>
        <v>1.1252288644129316</v>
      </c>
      <c r="G175">
        <v>0.29264770000000001</v>
      </c>
      <c r="H175">
        <v>0.18884600000000001</v>
      </c>
      <c r="I175">
        <f t="shared" si="27"/>
        <v>1.0296971913111497</v>
      </c>
      <c r="J175">
        <f t="shared" si="28"/>
        <v>0.99228090045487827</v>
      </c>
      <c r="K175" s="1">
        <f t="shared" si="29"/>
        <v>1.0685243516306944</v>
      </c>
      <c r="L175">
        <v>-1.046597E-3</v>
      </c>
      <c r="M175">
        <v>3.4866379999999998E-3</v>
      </c>
      <c r="N175">
        <f t="shared" si="30"/>
        <v>0.98669289136422023</v>
      </c>
      <c r="O175">
        <f t="shared" si="31"/>
        <v>0.90405126082605192</v>
      </c>
      <c r="P175" s="1">
        <f t="shared" si="32"/>
        <v>1.0768890040362518</v>
      </c>
      <c r="Q175">
        <v>5.7557370000000004E-3</v>
      </c>
      <c r="R175">
        <v>3.1603310000000002E-3</v>
      </c>
      <c r="S175">
        <f t="shared" si="33"/>
        <v>1.03812094002001</v>
      </c>
      <c r="T175">
        <f t="shared" si="34"/>
        <v>0.99715373188364254</v>
      </c>
      <c r="U175" s="1">
        <f t="shared" si="35"/>
        <v>1.0807712508604292</v>
      </c>
    </row>
    <row r="176" spans="1:21" x14ac:dyDescent="0.3">
      <c r="A176" t="s">
        <v>19</v>
      </c>
      <c r="B176">
        <v>3.3232520000000002E-2</v>
      </c>
      <c r="C176">
        <v>2.4672949999999999E-2</v>
      </c>
      <c r="D176">
        <f t="shared" si="24"/>
        <v>1.033790888354595</v>
      </c>
      <c r="E176">
        <f t="shared" si="25"/>
        <v>0.98498736825389355</v>
      </c>
      <c r="F176" s="1">
        <f t="shared" si="26"/>
        <v>1.0850124938551544</v>
      </c>
      <c r="G176">
        <v>0.1832481</v>
      </c>
      <c r="H176">
        <v>0.1751798</v>
      </c>
      <c r="I176">
        <f t="shared" si="27"/>
        <v>1.0184937396208495</v>
      </c>
      <c r="J176">
        <f t="shared" si="28"/>
        <v>0.98411705487357215</v>
      </c>
      <c r="K176" s="1">
        <f t="shared" si="29"/>
        <v>1.0540712535259604</v>
      </c>
      <c r="L176">
        <v>-4.8785699999999996E-3</v>
      </c>
      <c r="M176">
        <v>3.23595E-3</v>
      </c>
      <c r="N176">
        <f t="shared" si="30"/>
        <v>0.93946407808559296</v>
      </c>
      <c r="O176">
        <f t="shared" si="31"/>
        <v>0.86620887045453454</v>
      </c>
      <c r="P176" s="1">
        <f t="shared" si="32"/>
        <v>1.0189144721527514</v>
      </c>
      <c r="Q176">
        <v>5.153365E-3</v>
      </c>
      <c r="R176">
        <v>2.9665440000000002E-3</v>
      </c>
      <c r="S176">
        <f t="shared" si="33"/>
        <v>1.0340642096854056</v>
      </c>
      <c r="T176">
        <f t="shared" si="34"/>
        <v>0.99571232039815083</v>
      </c>
      <c r="U176" s="1">
        <f t="shared" si="35"/>
        <v>1.0738933001499176</v>
      </c>
    </row>
    <row r="177" spans="1:21" x14ac:dyDescent="0.3">
      <c r="A177" t="s">
        <v>20</v>
      </c>
      <c r="B177">
        <v>3.1511959999999999E-2</v>
      </c>
      <c r="C177">
        <v>1.3735010000000001E-2</v>
      </c>
      <c r="D177">
        <f t="shared" si="24"/>
        <v>1.0320137184059079</v>
      </c>
      <c r="E177">
        <f t="shared" si="25"/>
        <v>1.0046018967530879</v>
      </c>
      <c r="F177" s="1">
        <f t="shared" si="26"/>
        <v>1.0601735059631869</v>
      </c>
      <c r="G177">
        <v>0.25255367000000001</v>
      </c>
      <c r="H177">
        <v>0.10295783999999999</v>
      </c>
      <c r="I177">
        <f t="shared" si="27"/>
        <v>1.0255769856052388</v>
      </c>
      <c r="J177">
        <f t="shared" si="28"/>
        <v>1.0050885331925421</v>
      </c>
      <c r="K177" s="1">
        <f t="shared" si="29"/>
        <v>1.0464830894669417</v>
      </c>
      <c r="L177">
        <v>-5.537541E-3</v>
      </c>
      <c r="M177">
        <v>1.84819E-3</v>
      </c>
      <c r="N177">
        <f t="shared" si="30"/>
        <v>0.9315731853717053</v>
      </c>
      <c r="O177">
        <f t="shared" si="31"/>
        <v>0.88936467852329415</v>
      </c>
      <c r="P177" s="1">
        <f t="shared" si="32"/>
        <v>0.97578487279766146</v>
      </c>
      <c r="Q177">
        <v>4.8158289999999998E-3</v>
      </c>
      <c r="R177">
        <v>1.6323959999999999E-3</v>
      </c>
      <c r="S177">
        <f t="shared" si="33"/>
        <v>1.0317979763033285</v>
      </c>
      <c r="T177">
        <f t="shared" si="34"/>
        <v>1.0105615469815041</v>
      </c>
      <c r="U177" s="1">
        <f t="shared" si="35"/>
        <v>1.0534806782264488</v>
      </c>
    </row>
    <row r="178" spans="1:21" x14ac:dyDescent="0.3">
      <c r="A178" t="s">
        <v>21</v>
      </c>
      <c r="B178">
        <v>1.162211E-2</v>
      </c>
      <c r="C178">
        <v>1.8856169999999998E-2</v>
      </c>
      <c r="D178">
        <f t="shared" si="24"/>
        <v>1.0116899091221292</v>
      </c>
      <c r="E178">
        <f t="shared" si="25"/>
        <v>0.97498227932572168</v>
      </c>
      <c r="F178" s="1">
        <f t="shared" si="26"/>
        <v>1.0497795641243712</v>
      </c>
      <c r="G178">
        <v>0.23761123000000001</v>
      </c>
      <c r="H178">
        <v>0.14040256000000001</v>
      </c>
      <c r="I178">
        <f t="shared" si="27"/>
        <v>1.0240456677141683</v>
      </c>
      <c r="J178">
        <f t="shared" si="28"/>
        <v>0.99624927285503617</v>
      </c>
      <c r="K178" s="1">
        <f t="shared" si="29"/>
        <v>1.0526176110110428</v>
      </c>
      <c r="L178">
        <v>-5.7338019999999996E-3</v>
      </c>
      <c r="M178">
        <v>2.5267520000000002E-3</v>
      </c>
      <c r="N178">
        <f t="shared" si="30"/>
        <v>0.92923587941457464</v>
      </c>
      <c r="O178">
        <f t="shared" si="31"/>
        <v>0.87215874922766434</v>
      </c>
      <c r="P178" s="1">
        <f t="shared" si="32"/>
        <v>0.99004833736521891</v>
      </c>
      <c r="Q178">
        <v>3.1871069999999998E-3</v>
      </c>
      <c r="R178">
        <v>2.2551189999999999E-3</v>
      </c>
      <c r="S178">
        <f t="shared" si="33"/>
        <v>1.0209322653470465</v>
      </c>
      <c r="T178">
        <f t="shared" si="34"/>
        <v>0.99201800609158119</v>
      </c>
      <c r="U178" s="1">
        <f t="shared" si="35"/>
        <v>1.0506892859063977</v>
      </c>
    </row>
    <row r="179" spans="1:21" x14ac:dyDescent="0.3">
      <c r="A179" t="s">
        <v>22</v>
      </c>
      <c r="B179">
        <v>5.2051922E-2</v>
      </c>
      <c r="C179">
        <v>1.7942837999999999E-2</v>
      </c>
      <c r="D179">
        <f t="shared" si="24"/>
        <v>1.0534304373085868</v>
      </c>
      <c r="E179">
        <f t="shared" si="25"/>
        <v>1.0170272991416742</v>
      </c>
      <c r="F179" s="1">
        <f t="shared" si="26"/>
        <v>1.0911365773413468</v>
      </c>
      <c r="G179">
        <v>0.26731271000000001</v>
      </c>
      <c r="H179">
        <v>0.13581559000000001</v>
      </c>
      <c r="I179">
        <f t="shared" si="27"/>
        <v>1.0270917563337223</v>
      </c>
      <c r="J179">
        <f t="shared" si="28"/>
        <v>1.0001114215669218</v>
      </c>
      <c r="K179" s="1">
        <f t="shared" si="29"/>
        <v>1.0547999484656434</v>
      </c>
      <c r="L179">
        <v>-5.3066830000000004E-3</v>
      </c>
      <c r="M179">
        <v>2.435815E-3</v>
      </c>
      <c r="N179">
        <f t="shared" si="30"/>
        <v>0.9343300389596545</v>
      </c>
      <c r="O179">
        <f t="shared" si="31"/>
        <v>0.87894296545399164</v>
      </c>
      <c r="P179" s="1">
        <f t="shared" si="32"/>
        <v>0.99320735930964721</v>
      </c>
      <c r="Q179">
        <v>6.4686550000000002E-3</v>
      </c>
      <c r="R179">
        <v>2.126223E-3</v>
      </c>
      <c r="S179">
        <f t="shared" si="33"/>
        <v>1.0429427215579012</v>
      </c>
      <c r="T179">
        <f t="shared" si="34"/>
        <v>1.0150706099019677</v>
      </c>
      <c r="U179" s="1">
        <f t="shared" si="35"/>
        <v>1.0715801539714083</v>
      </c>
    </row>
    <row r="180" spans="1:21" x14ac:dyDescent="0.3">
      <c r="A180" t="s">
        <v>23</v>
      </c>
      <c r="B180">
        <v>1.141031E-2</v>
      </c>
      <c r="C180">
        <v>3.0501710000000001E-2</v>
      </c>
      <c r="D180">
        <f t="shared" si="24"/>
        <v>1.0114756558895954</v>
      </c>
      <c r="E180">
        <f t="shared" si="25"/>
        <v>0.95277829483537924</v>
      </c>
      <c r="F180" s="1">
        <f t="shared" si="26"/>
        <v>1.0737891574598215</v>
      </c>
      <c r="G180">
        <v>-0.21360000000000001</v>
      </c>
      <c r="H180">
        <v>0.22295100000000001</v>
      </c>
      <c r="I180">
        <f t="shared" si="27"/>
        <v>0.97886650918798979</v>
      </c>
      <c r="J180">
        <f t="shared" si="28"/>
        <v>0.93701274398352441</v>
      </c>
      <c r="K180" s="1">
        <f t="shared" si="29"/>
        <v>1.0225897662142454</v>
      </c>
      <c r="L180">
        <v>7.1868879999999998E-3</v>
      </c>
      <c r="M180">
        <v>4.113818E-3</v>
      </c>
      <c r="N180">
        <f t="shared" si="30"/>
        <v>1.096356233630986</v>
      </c>
      <c r="O180">
        <f t="shared" si="31"/>
        <v>0.9888473574305584</v>
      </c>
      <c r="P180" s="1">
        <f t="shared" si="32"/>
        <v>1.215553626137825</v>
      </c>
      <c r="Q180">
        <v>2.2745579999999999E-3</v>
      </c>
      <c r="R180">
        <v>3.6204890000000002E-3</v>
      </c>
      <c r="S180">
        <f t="shared" si="33"/>
        <v>1.0148944602112417</v>
      </c>
      <c r="T180">
        <f t="shared" si="34"/>
        <v>0.96914561698043611</v>
      </c>
      <c r="U180" s="1">
        <f t="shared" si="35"/>
        <v>1.0628028928992825</v>
      </c>
    </row>
    <row r="181" spans="1:21" x14ac:dyDescent="0.3">
      <c r="A181" t="s">
        <v>24</v>
      </c>
      <c r="B181">
        <v>1.094853E-2</v>
      </c>
      <c r="C181">
        <v>3.9815429999999999E-2</v>
      </c>
      <c r="D181">
        <f t="shared" si="24"/>
        <v>1.0110086844885435</v>
      </c>
      <c r="E181">
        <f t="shared" si="25"/>
        <v>0.9351113061200117</v>
      </c>
      <c r="F181" s="1">
        <f t="shared" si="26"/>
        <v>1.0930661980254945</v>
      </c>
      <c r="G181">
        <v>-0.31541259999999999</v>
      </c>
      <c r="H181">
        <v>0.29587360000000001</v>
      </c>
      <c r="I181">
        <f t="shared" si="27"/>
        <v>0.96895097671166419</v>
      </c>
      <c r="J181">
        <f t="shared" si="28"/>
        <v>0.9143585611553573</v>
      </c>
      <c r="K181" s="1">
        <f t="shared" si="29"/>
        <v>1.0268028705108461</v>
      </c>
      <c r="L181">
        <v>7.2560979999999999E-3</v>
      </c>
      <c r="M181">
        <v>5.3926169999999997E-3</v>
      </c>
      <c r="N181">
        <f t="shared" si="30"/>
        <v>1.0973279127979942</v>
      </c>
      <c r="O181">
        <f t="shared" si="31"/>
        <v>0.95847488341210363</v>
      </c>
      <c r="P181" s="1">
        <f t="shared" si="32"/>
        <v>1.256296402800863</v>
      </c>
      <c r="Q181">
        <v>2.5539949999999999E-3</v>
      </c>
      <c r="R181">
        <v>4.7131639999999997E-3</v>
      </c>
      <c r="S181">
        <f t="shared" si="33"/>
        <v>1.0167395292521066</v>
      </c>
      <c r="T181">
        <f t="shared" si="34"/>
        <v>0.95748546149485037</v>
      </c>
      <c r="U181" s="1">
        <f t="shared" si="35"/>
        <v>1.0796605399416348</v>
      </c>
    </row>
    <row r="182" spans="1:21" x14ac:dyDescent="0.3">
      <c r="A182" t="s">
        <v>25</v>
      </c>
      <c r="B182">
        <v>1.3241070000000001E-2</v>
      </c>
      <c r="C182">
        <v>4.6452979999999998E-2</v>
      </c>
      <c r="D182">
        <f t="shared" si="24"/>
        <v>1.0133291211687336</v>
      </c>
      <c r="E182">
        <f t="shared" si="25"/>
        <v>0.92514317394876167</v>
      </c>
      <c r="F182" s="1">
        <f t="shared" si="26"/>
        <v>1.1099210767840226</v>
      </c>
      <c r="G182">
        <v>-9.3196550000000003E-2</v>
      </c>
      <c r="H182">
        <v>0.33219572000000003</v>
      </c>
      <c r="I182">
        <f t="shared" si="27"/>
        <v>0.99072363838712807</v>
      </c>
      <c r="J182">
        <f t="shared" si="28"/>
        <v>0.92827243589257702</v>
      </c>
      <c r="K182" s="1">
        <f t="shared" si="29"/>
        <v>1.0573763581757536</v>
      </c>
      <c r="L182">
        <v>7.4831000000000003E-3</v>
      </c>
      <c r="M182">
        <v>6.2445590000000002E-3</v>
      </c>
      <c r="N182">
        <f t="shared" si="30"/>
        <v>1.1005209735460471</v>
      </c>
      <c r="O182">
        <f t="shared" si="31"/>
        <v>0.94093631829058799</v>
      </c>
      <c r="P182" s="1">
        <f t="shared" si="32"/>
        <v>1.2871715010586959</v>
      </c>
      <c r="Q182">
        <v>1.9915890000000002E-3</v>
      </c>
      <c r="R182">
        <v>5.5311149999999996E-3</v>
      </c>
      <c r="S182">
        <f t="shared" si="33"/>
        <v>1.0130294820044974</v>
      </c>
      <c r="T182">
        <f t="shared" si="34"/>
        <v>0.94410199171668618</v>
      </c>
      <c r="U182" s="1">
        <f t="shared" si="35"/>
        <v>1.0869892664290228</v>
      </c>
    </row>
    <row r="183" spans="1:21" x14ac:dyDescent="0.3">
      <c r="A183" t="s">
        <v>35</v>
      </c>
      <c r="B183">
        <v>3.3304357999999999E-2</v>
      </c>
      <c r="C183">
        <v>1.2158504000000001E-2</v>
      </c>
      <c r="D183">
        <f t="shared" si="24"/>
        <v>1.0338651564920378</v>
      </c>
      <c r="E183">
        <f t="shared" si="25"/>
        <v>1.0095187076107812</v>
      </c>
      <c r="F183" s="1">
        <f t="shared" si="26"/>
        <v>1.0587987659366984</v>
      </c>
      <c r="G183">
        <v>2.6034729999999999E-2</v>
      </c>
      <c r="H183">
        <v>9.1858819999999994E-2</v>
      </c>
      <c r="I183">
        <f t="shared" si="27"/>
        <v>1.0026068649788338</v>
      </c>
      <c r="J183">
        <f t="shared" si="28"/>
        <v>0.98471713098316593</v>
      </c>
      <c r="K183" s="1">
        <f t="shared" si="29"/>
        <v>1.0208216086370394</v>
      </c>
      <c r="L183">
        <v>-2.8736069999999998E-3</v>
      </c>
      <c r="M183">
        <v>1.6197920000000001E-3</v>
      </c>
      <c r="N183">
        <f t="shared" si="30"/>
        <v>0.96388607617200361</v>
      </c>
      <c r="O183">
        <f t="shared" si="31"/>
        <v>0.92550151381621537</v>
      </c>
      <c r="P183" s="1">
        <f t="shared" si="32"/>
        <v>1.0038626128306432</v>
      </c>
      <c r="Q183">
        <v>2.5209920000000001E-3</v>
      </c>
      <c r="R183">
        <v>1.4490779999999999E-3</v>
      </c>
      <c r="S183">
        <f t="shared" si="33"/>
        <v>1.0165214421894615</v>
      </c>
      <c r="T183">
        <f t="shared" si="34"/>
        <v>0.99792734520154924</v>
      </c>
      <c r="U183" s="1">
        <f t="shared" si="35"/>
        <v>1.0354619977091077</v>
      </c>
    </row>
    <row r="184" spans="1:21" x14ac:dyDescent="0.3">
      <c r="A184" t="s">
        <v>9</v>
      </c>
      <c r="B184">
        <v>2.7931640000000001E-2</v>
      </c>
      <c r="C184">
        <v>1.530538E-2</v>
      </c>
      <c r="D184">
        <f t="shared" si="24"/>
        <v>1.0283253856952759</v>
      </c>
      <c r="E184">
        <f t="shared" si="25"/>
        <v>0.99793522977681715</v>
      </c>
      <c r="F184" s="1">
        <f t="shared" si="26"/>
        <v>1.0596410140784702</v>
      </c>
      <c r="G184">
        <v>7.0657800000000007E-2</v>
      </c>
      <c r="H184">
        <v>0.1147994</v>
      </c>
      <c r="I184">
        <f t="shared" si="27"/>
        <v>1.0070908015209752</v>
      </c>
      <c r="J184">
        <f t="shared" si="28"/>
        <v>0.98468360520484077</v>
      </c>
      <c r="K184" s="1">
        <f t="shared" si="29"/>
        <v>1.0300078899934286</v>
      </c>
      <c r="L184">
        <v>-2.6584009999999999E-3</v>
      </c>
      <c r="M184">
        <v>2.039127E-3</v>
      </c>
      <c r="N184">
        <f t="shared" si="30"/>
        <v>0.96654489258393761</v>
      </c>
      <c r="O184">
        <f t="shared" si="31"/>
        <v>0.91834223669826731</v>
      </c>
      <c r="P184" s="1">
        <f t="shared" si="32"/>
        <v>1.0172776466634861</v>
      </c>
      <c r="Q184">
        <v>1.536564E-3</v>
      </c>
      <c r="R184">
        <v>1.8205910000000001E-3</v>
      </c>
      <c r="S184">
        <f t="shared" si="33"/>
        <v>1.0100377092022352</v>
      </c>
      <c r="T184">
        <f t="shared" si="34"/>
        <v>0.98688016199368267</v>
      </c>
      <c r="U184" s="1">
        <f t="shared" si="35"/>
        <v>1.0337386577409278</v>
      </c>
    </row>
    <row r="185" spans="1:21" x14ac:dyDescent="0.3">
      <c r="A185" t="s">
        <v>10</v>
      </c>
      <c r="B185">
        <v>3.8728140000000001E-2</v>
      </c>
      <c r="C185">
        <v>1.499288E-2</v>
      </c>
      <c r="D185">
        <f t="shared" si="24"/>
        <v>1.0394878500665965</v>
      </c>
      <c r="E185">
        <f t="shared" si="25"/>
        <v>1.0093858687774862</v>
      </c>
      <c r="F185" s="1">
        <f t="shared" si="26"/>
        <v>1.0704875349055172</v>
      </c>
      <c r="G185">
        <v>-1.8907190000000001E-2</v>
      </c>
      <c r="H185">
        <v>0.11351045999999999</v>
      </c>
      <c r="I185">
        <f t="shared" si="27"/>
        <v>0.99811106728320464</v>
      </c>
      <c r="J185">
        <f t="shared" si="28"/>
        <v>0.97615024080971968</v>
      </c>
      <c r="K185" s="1">
        <f t="shared" si="29"/>
        <v>1.0205659548952684</v>
      </c>
      <c r="L185">
        <v>-3.0868860000000001E-3</v>
      </c>
      <c r="M185">
        <v>1.9907810000000001E-3</v>
      </c>
      <c r="N185">
        <f t="shared" si="30"/>
        <v>0.9612582834751856</v>
      </c>
      <c r="O185">
        <f t="shared" si="31"/>
        <v>0.91442771768868825</v>
      </c>
      <c r="P185" s="1">
        <f t="shared" si="32"/>
        <v>1.0104871819559573</v>
      </c>
      <c r="Q185">
        <v>3.5050390000000002E-3</v>
      </c>
      <c r="R185">
        <v>1.7849560000000001E-3</v>
      </c>
      <c r="S185">
        <f t="shared" si="33"/>
        <v>1.0230442626182503</v>
      </c>
      <c r="T185">
        <f t="shared" si="34"/>
        <v>1.0000424149594889</v>
      </c>
      <c r="U185" s="1">
        <f t="shared" si="35"/>
        <v>1.0465751728325619</v>
      </c>
    </row>
    <row r="186" spans="1:21" x14ac:dyDescent="0.3">
      <c r="A186" t="s">
        <v>11</v>
      </c>
      <c r="B186">
        <v>2.0206100000000001E-2</v>
      </c>
      <c r="C186">
        <v>1.2321159999999999E-2</v>
      </c>
      <c r="D186">
        <f t="shared" si="24"/>
        <v>1.0204116251920772</v>
      </c>
      <c r="E186">
        <f t="shared" si="25"/>
        <v>0.99606439128770374</v>
      </c>
      <c r="F186" s="1">
        <f t="shared" si="26"/>
        <v>1.0453539890940486</v>
      </c>
      <c r="G186">
        <v>0.121355</v>
      </c>
      <c r="H186">
        <v>0.13177220000000001</v>
      </c>
      <c r="I186">
        <f t="shared" si="27"/>
        <v>1.0122094339525889</v>
      </c>
      <c r="J186">
        <f t="shared" si="28"/>
        <v>0.98640145586040162</v>
      </c>
      <c r="K186" s="1">
        <f t="shared" si="29"/>
        <v>1.0386926459764068</v>
      </c>
      <c r="L186">
        <v>-1.4745139999999999E-3</v>
      </c>
      <c r="M186">
        <v>1.5816039999999999E-3</v>
      </c>
      <c r="N186">
        <f t="shared" si="30"/>
        <v>0.98130321530310349</v>
      </c>
      <c r="O186">
        <f t="shared" si="31"/>
        <v>0.94312819635792122</v>
      </c>
      <c r="P186" s="1">
        <f t="shared" si="32"/>
        <v>1.0210234452568134</v>
      </c>
      <c r="Q186">
        <v>8.628784E-4</v>
      </c>
      <c r="R186">
        <v>1.6006077E-3</v>
      </c>
      <c r="S186">
        <f t="shared" si="33"/>
        <v>1.0056244678590798</v>
      </c>
      <c r="T186">
        <f t="shared" si="34"/>
        <v>0.9853257000684873</v>
      </c>
      <c r="U186" s="1">
        <f t="shared" si="35"/>
        <v>1.0263414120697005</v>
      </c>
    </row>
    <row r="187" spans="1:21" x14ac:dyDescent="0.3">
      <c r="A187" t="s">
        <v>12</v>
      </c>
      <c r="B187">
        <v>1.386683E-2</v>
      </c>
      <c r="C187">
        <v>1.5339190000000001E-2</v>
      </c>
      <c r="D187">
        <f t="shared" si="24"/>
        <v>1.0139634204384536</v>
      </c>
      <c r="E187">
        <f t="shared" si="25"/>
        <v>0.98393249945271655</v>
      </c>
      <c r="F187" s="1">
        <f t="shared" si="26"/>
        <v>1.0449109248440422</v>
      </c>
      <c r="G187">
        <v>0.1697409</v>
      </c>
      <c r="H187">
        <v>0.1630394</v>
      </c>
      <c r="I187">
        <f t="shared" si="27"/>
        <v>1.0171189684313555</v>
      </c>
      <c r="J187">
        <f t="shared" si="28"/>
        <v>0.9851300339112985</v>
      </c>
      <c r="K187" s="1">
        <f t="shared" si="29"/>
        <v>1.0501466408809279</v>
      </c>
      <c r="L187">
        <v>-5.4290420000000005E-4</v>
      </c>
      <c r="M187">
        <v>1.9771582999999998E-3</v>
      </c>
      <c r="N187">
        <f t="shared" si="30"/>
        <v>0.99307491591456254</v>
      </c>
      <c r="O187">
        <f t="shared" si="31"/>
        <v>0.94501722778863795</v>
      </c>
      <c r="P187" s="1">
        <f t="shared" si="32"/>
        <v>1.0435765186275396</v>
      </c>
      <c r="Q187">
        <v>-1.7020220000000001E-3</v>
      </c>
      <c r="R187">
        <v>1.9962349999999998E-3</v>
      </c>
      <c r="S187">
        <f t="shared" si="33"/>
        <v>0.9889978285138552</v>
      </c>
      <c r="T187">
        <f t="shared" si="34"/>
        <v>0.96416274413844094</v>
      </c>
      <c r="U187" s="1">
        <f t="shared" si="35"/>
        <v>1.0144726196396947</v>
      </c>
    </row>
    <row r="188" spans="1:21" x14ac:dyDescent="0.3">
      <c r="A188" t="s">
        <v>13</v>
      </c>
      <c r="B188">
        <v>2.6395080000000001E-2</v>
      </c>
      <c r="C188">
        <v>1.5572259999999999E-2</v>
      </c>
      <c r="D188">
        <f t="shared" si="24"/>
        <v>1.0267465153657735</v>
      </c>
      <c r="E188">
        <f t="shared" si="25"/>
        <v>0.99588195290644177</v>
      </c>
      <c r="F188" s="1">
        <f t="shared" si="26"/>
        <v>1.0585676382015896</v>
      </c>
      <c r="G188">
        <v>7.2037729999999994E-2</v>
      </c>
      <c r="H188">
        <v>0.16723358999999999</v>
      </c>
      <c r="I188">
        <f t="shared" si="27"/>
        <v>1.0072297825909364</v>
      </c>
      <c r="J188">
        <f t="shared" si="28"/>
        <v>0.97475023440735287</v>
      </c>
      <c r="K188" s="1">
        <f t="shared" si="29"/>
        <v>1.0407915783216066</v>
      </c>
      <c r="L188">
        <v>-2.330847E-3</v>
      </c>
      <c r="M188">
        <v>1.9873149999999999E-3</v>
      </c>
      <c r="N188">
        <f t="shared" si="30"/>
        <v>0.97060582401641049</v>
      </c>
      <c r="O188">
        <f t="shared" si="31"/>
        <v>0.92340015567532518</v>
      </c>
      <c r="P188" s="1">
        <f t="shared" si="32"/>
        <v>1.0202247203711934</v>
      </c>
      <c r="Q188">
        <v>3.353052E-3</v>
      </c>
      <c r="R188">
        <v>2.0131329999999998E-3</v>
      </c>
      <c r="S188">
        <f t="shared" si="33"/>
        <v>1.0220340804035171</v>
      </c>
      <c r="T188">
        <f t="shared" si="34"/>
        <v>0.99615493484698492</v>
      </c>
      <c r="U188" s="1">
        <f t="shared" si="35"/>
        <v>1.0485855412308049</v>
      </c>
    </row>
    <row r="189" spans="1:21" x14ac:dyDescent="0.3">
      <c r="A189" t="s">
        <v>14</v>
      </c>
      <c r="B189">
        <v>4.4473742199999999E-2</v>
      </c>
      <c r="C189">
        <v>1.2312871600000001E-2</v>
      </c>
      <c r="D189">
        <f t="shared" si="24"/>
        <v>1.0454775244102981</v>
      </c>
      <c r="E189">
        <f t="shared" si="25"/>
        <v>1.0205487918798355</v>
      </c>
      <c r="F189" s="1">
        <f t="shared" si="26"/>
        <v>1.0710151858920465</v>
      </c>
      <c r="G189">
        <v>-1.536766E-2</v>
      </c>
      <c r="H189">
        <v>7.1895760000000003E-2</v>
      </c>
      <c r="I189">
        <f t="shared" si="27"/>
        <v>0.99846441422021781</v>
      </c>
      <c r="J189">
        <f t="shared" si="28"/>
        <v>0.98449315375464563</v>
      </c>
      <c r="K189" s="1">
        <f t="shared" si="29"/>
        <v>1.0126339453576099</v>
      </c>
      <c r="L189">
        <v>-5.0055480000000003E-3</v>
      </c>
      <c r="M189">
        <v>1.7079689999999999E-3</v>
      </c>
      <c r="N189">
        <f t="shared" si="30"/>
        <v>0.93793839003363555</v>
      </c>
      <c r="O189">
        <f t="shared" si="31"/>
        <v>0.89859707207309603</v>
      </c>
      <c r="P189" s="1">
        <f t="shared" si="32"/>
        <v>0.97900210321108971</v>
      </c>
      <c r="Q189">
        <v>3.8820130000000001E-3</v>
      </c>
      <c r="R189">
        <v>1.3182529999999999E-3</v>
      </c>
      <c r="S189">
        <f t="shared" si="33"/>
        <v>1.0255541334406597</v>
      </c>
      <c r="T189">
        <f t="shared" si="34"/>
        <v>1.0084742461310889</v>
      </c>
      <c r="U189" s="1">
        <f t="shared" si="35"/>
        <v>1.0429232919454312</v>
      </c>
    </row>
    <row r="190" spans="1:21" x14ac:dyDescent="0.3">
      <c r="A190" t="s">
        <v>15</v>
      </c>
      <c r="B190">
        <v>4.6293354000000002E-2</v>
      </c>
      <c r="C190">
        <v>1.5612490999999999E-2</v>
      </c>
      <c r="D190">
        <f t="shared" si="24"/>
        <v>1.0473816194819108</v>
      </c>
      <c r="E190">
        <f t="shared" si="25"/>
        <v>1.0158166513890978</v>
      </c>
      <c r="F190" s="1">
        <f t="shared" si="26"/>
        <v>1.0799274212806269</v>
      </c>
      <c r="G190">
        <v>1.6227539999999999E-2</v>
      </c>
      <c r="H190">
        <v>9.0690770000000004E-2</v>
      </c>
      <c r="I190">
        <f t="shared" si="27"/>
        <v>1.0016240713777693</v>
      </c>
      <c r="J190">
        <f t="shared" si="28"/>
        <v>0.98397711735579441</v>
      </c>
      <c r="K190" s="1">
        <f t="shared" si="29"/>
        <v>1.0195875114041042</v>
      </c>
      <c r="L190">
        <v>-5.3396950000000002E-3</v>
      </c>
      <c r="M190">
        <v>2.1680039999999999E-3</v>
      </c>
      <c r="N190">
        <f t="shared" si="30"/>
        <v>0.93393531783939232</v>
      </c>
      <c r="O190">
        <f t="shared" si="31"/>
        <v>0.88449450287637998</v>
      </c>
      <c r="P190" s="1">
        <f t="shared" si="32"/>
        <v>0.98613973865439997</v>
      </c>
      <c r="Q190">
        <v>4.1695940000000004E-3</v>
      </c>
      <c r="R190">
        <v>1.661299E-3</v>
      </c>
      <c r="S190">
        <f t="shared" si="33"/>
        <v>1.0274729705415957</v>
      </c>
      <c r="T190">
        <f t="shared" si="34"/>
        <v>1.0059550731060509</v>
      </c>
      <c r="U190" s="1">
        <f t="shared" si="35"/>
        <v>1.0494511468925964</v>
      </c>
    </row>
    <row r="191" spans="1:21" x14ac:dyDescent="0.3">
      <c r="A191" t="s">
        <v>16</v>
      </c>
      <c r="B191">
        <v>4.2788350000000003E-2</v>
      </c>
      <c r="C191">
        <v>1.465461E-2</v>
      </c>
      <c r="D191">
        <f t="shared" si="24"/>
        <v>1.0437169687754941</v>
      </c>
      <c r="E191">
        <f t="shared" si="25"/>
        <v>1.0141646963339832</v>
      </c>
      <c r="F191" s="1">
        <f t="shared" si="26"/>
        <v>1.0741303802505509</v>
      </c>
      <c r="G191">
        <v>-4.8572700000000003E-2</v>
      </c>
      <c r="H191">
        <v>8.5369399999999998E-2</v>
      </c>
      <c r="I191">
        <f t="shared" si="27"/>
        <v>0.99515450745944367</v>
      </c>
      <c r="J191">
        <f t="shared" si="28"/>
        <v>0.97864171638288455</v>
      </c>
      <c r="K191" s="1">
        <f t="shared" si="29"/>
        <v>1.011945921718086</v>
      </c>
      <c r="L191">
        <v>-4.6396129999999999E-3</v>
      </c>
      <c r="M191">
        <v>2.0256359999999999E-3</v>
      </c>
      <c r="N191">
        <f t="shared" si="30"/>
        <v>0.94234196849778684</v>
      </c>
      <c r="O191">
        <f t="shared" si="31"/>
        <v>0.89564943122035823</v>
      </c>
      <c r="P191" s="1">
        <f t="shared" si="32"/>
        <v>0.99146870933902898</v>
      </c>
      <c r="Q191">
        <v>3.5875310000000001E-3</v>
      </c>
      <c r="R191">
        <v>1.574556E-3</v>
      </c>
      <c r="S191">
        <f t="shared" si="33"/>
        <v>1.023592963998923</v>
      </c>
      <c r="T191">
        <f t="shared" si="34"/>
        <v>1.0032644247269684</v>
      </c>
      <c r="U191" s="1">
        <f t="shared" si="35"/>
        <v>1.0443334081473448</v>
      </c>
    </row>
    <row r="192" spans="1:21" x14ac:dyDescent="0.3">
      <c r="A192" t="s">
        <v>17</v>
      </c>
      <c r="B192">
        <v>3.598639E-2</v>
      </c>
      <c r="C192">
        <v>2.0181310000000001E-2</v>
      </c>
      <c r="D192">
        <f t="shared" si="24"/>
        <v>1.0366417377008634</v>
      </c>
      <c r="E192">
        <f t="shared" si="25"/>
        <v>0.99643738363060796</v>
      </c>
      <c r="F192" s="1">
        <f t="shared" si="26"/>
        <v>1.0784682610240601</v>
      </c>
      <c r="G192">
        <v>-0.10402550000000001</v>
      </c>
      <c r="H192">
        <v>0.14694109999999999</v>
      </c>
      <c r="I192">
        <f t="shared" si="27"/>
        <v>0.98965136939488607</v>
      </c>
      <c r="J192">
        <f t="shared" si="28"/>
        <v>0.96155548818275094</v>
      </c>
      <c r="K192" s="1">
        <f t="shared" si="29"/>
        <v>1.0185681897527987</v>
      </c>
      <c r="L192">
        <v>-2.6989129999999998E-3</v>
      </c>
      <c r="M192">
        <v>2.649532E-3</v>
      </c>
      <c r="N192">
        <f t="shared" si="30"/>
        <v>0.9660438171787824</v>
      </c>
      <c r="O192">
        <f t="shared" si="31"/>
        <v>0.90391717332468269</v>
      </c>
      <c r="P192" s="1">
        <f t="shared" si="32"/>
        <v>1.0324404538933758</v>
      </c>
      <c r="Q192">
        <v>1.769868E-3</v>
      </c>
      <c r="R192">
        <v>2.4249509999999998E-3</v>
      </c>
      <c r="S192">
        <f t="shared" si="33"/>
        <v>1.0115705691262187</v>
      </c>
      <c r="T192">
        <f t="shared" si="34"/>
        <v>0.98079703804750695</v>
      </c>
      <c r="U192" s="1">
        <f t="shared" si="35"/>
        <v>1.0433096518719069</v>
      </c>
    </row>
    <row r="193" spans="1:21" x14ac:dyDescent="0.3">
      <c r="A193" t="s">
        <v>18</v>
      </c>
      <c r="B193">
        <v>1.9268520000000001E-2</v>
      </c>
      <c r="C193">
        <v>2.653343E-2</v>
      </c>
      <c r="D193">
        <f t="shared" si="24"/>
        <v>1.0194553560200061</v>
      </c>
      <c r="E193">
        <f t="shared" si="25"/>
        <v>0.96779305298515439</v>
      </c>
      <c r="F193" s="1">
        <f t="shared" si="26"/>
        <v>1.0738754733898876</v>
      </c>
      <c r="G193">
        <v>-0.13517460000000001</v>
      </c>
      <c r="H193">
        <v>0.19073979999999999</v>
      </c>
      <c r="I193">
        <f t="shared" si="27"/>
        <v>0.98657349059420674</v>
      </c>
      <c r="J193">
        <f t="shared" si="28"/>
        <v>0.95037136447430071</v>
      </c>
      <c r="K193" s="1">
        <f t="shared" si="29"/>
        <v>1.0241546501999612</v>
      </c>
      <c r="L193">
        <v>-3.3913120000000002E-4</v>
      </c>
      <c r="M193">
        <v>3.4418889E-3</v>
      </c>
      <c r="N193">
        <f t="shared" si="30"/>
        <v>0.99566852863888999</v>
      </c>
      <c r="O193">
        <f t="shared" si="31"/>
        <v>0.91329988784795768</v>
      </c>
      <c r="P193" s="1">
        <f t="shared" si="32"/>
        <v>1.0854658279416858</v>
      </c>
      <c r="Q193">
        <v>-1.895593E-4</v>
      </c>
      <c r="R193">
        <v>3.1723876999999998E-3</v>
      </c>
      <c r="S193">
        <f t="shared" si="33"/>
        <v>0.99876862331721694</v>
      </c>
      <c r="T193">
        <f t="shared" si="34"/>
        <v>0.95920702186928442</v>
      </c>
      <c r="U193" s="1">
        <f t="shared" si="35"/>
        <v>1.0399619062201861</v>
      </c>
    </row>
    <row r="194" spans="1:21" x14ac:dyDescent="0.3">
      <c r="A194" t="s">
        <v>19</v>
      </c>
      <c r="B194">
        <v>5.0490269999999997E-2</v>
      </c>
      <c r="C194">
        <v>2.4395500000000001E-2</v>
      </c>
      <c r="D194">
        <f t="shared" si="24"/>
        <v>1.051786629421311</v>
      </c>
      <c r="E194">
        <f t="shared" si="25"/>
        <v>1.002678671245927</v>
      </c>
      <c r="F194" s="1">
        <f t="shared" si="26"/>
        <v>1.1032997365495081</v>
      </c>
      <c r="G194">
        <v>-7.6145879999999999E-2</v>
      </c>
      <c r="H194">
        <v>0.17931431</v>
      </c>
      <c r="I194">
        <f t="shared" si="27"/>
        <v>0.99241432953029396</v>
      </c>
      <c r="J194">
        <f t="shared" si="28"/>
        <v>0.95814113169939963</v>
      </c>
      <c r="K194" s="1">
        <f t="shared" si="29"/>
        <v>1.0279134971590533</v>
      </c>
      <c r="L194">
        <v>-4.6276709999999999E-3</v>
      </c>
      <c r="M194">
        <v>3.230793E-3</v>
      </c>
      <c r="N194">
        <f t="shared" si="30"/>
        <v>0.94248602363915179</v>
      </c>
      <c r="O194">
        <f t="shared" si="31"/>
        <v>0.86910761504821077</v>
      </c>
      <c r="P194" s="1">
        <f t="shared" si="32"/>
        <v>1.0220597419410087</v>
      </c>
      <c r="Q194">
        <v>3.473149E-3</v>
      </c>
      <c r="R194">
        <v>2.939845E-3</v>
      </c>
      <c r="S194">
        <f t="shared" si="33"/>
        <v>1.0228322228653628</v>
      </c>
      <c r="T194">
        <f t="shared" si="34"/>
        <v>0.98523197610680946</v>
      </c>
      <c r="U194" s="1">
        <f t="shared" si="35"/>
        <v>1.0618674398548773</v>
      </c>
    </row>
    <row r="195" spans="1:21" x14ac:dyDescent="0.3">
      <c r="A195" t="s">
        <v>20</v>
      </c>
      <c r="B195">
        <v>3.353279E-2</v>
      </c>
      <c r="C195">
        <v>1.3661889999999999E-2</v>
      </c>
      <c r="D195">
        <f t="shared" si="24"/>
        <v>1.0341013513536708</v>
      </c>
      <c r="E195">
        <f t="shared" si="25"/>
        <v>1.0067783553626253</v>
      </c>
      <c r="F195" s="1">
        <f t="shared" si="26"/>
        <v>1.0621658671697605</v>
      </c>
      <c r="G195">
        <v>0.1198492</v>
      </c>
      <c r="H195">
        <v>0.105365</v>
      </c>
      <c r="I195">
        <f t="shared" si="27"/>
        <v>1.0120570269310369</v>
      </c>
      <c r="J195">
        <f t="shared" si="28"/>
        <v>0.99137082689369571</v>
      </c>
      <c r="K195" s="1">
        <f t="shared" si="29"/>
        <v>1.033174870567702</v>
      </c>
      <c r="L195">
        <v>-3.9208450000000001E-3</v>
      </c>
      <c r="M195">
        <v>1.8275100000000001E-3</v>
      </c>
      <c r="N195">
        <f t="shared" si="30"/>
        <v>0.95105173622257</v>
      </c>
      <c r="O195">
        <f t="shared" si="31"/>
        <v>0.90843186893038197</v>
      </c>
      <c r="P195" s="1">
        <f t="shared" si="32"/>
        <v>0.99567115147220953</v>
      </c>
      <c r="Q195">
        <v>2.8439030000000001E-3</v>
      </c>
      <c r="R195">
        <v>1.6181590000000001E-3</v>
      </c>
      <c r="S195">
        <f t="shared" si="33"/>
        <v>1.0186572815951935</v>
      </c>
      <c r="T195">
        <f t="shared" si="34"/>
        <v>0.99787229062953287</v>
      </c>
      <c r="U195" s="1">
        <f t="shared" si="35"/>
        <v>1.0398752095744375</v>
      </c>
    </row>
    <row r="196" spans="1:21" x14ac:dyDescent="0.3">
      <c r="A196" t="s">
        <v>21</v>
      </c>
      <c r="B196">
        <v>3.634739E-2</v>
      </c>
      <c r="C196">
        <v>1.8548700000000001E-2</v>
      </c>
      <c r="D196">
        <f t="shared" ref="D196:D259" si="36">EXP(B196)</f>
        <v>1.0370160329243965</v>
      </c>
      <c r="E196">
        <f t="shared" ref="E196:E259" si="37">EXP((B196-1.96*C196))</f>
        <v>0.99999193803249786</v>
      </c>
      <c r="F196" s="1">
        <f t="shared" ref="F196:F259" si="38">EXP((B196+1.96*C196))</f>
        <v>1.0754109224701613</v>
      </c>
      <c r="G196">
        <v>0.23430666</v>
      </c>
      <c r="H196">
        <v>0.14217964</v>
      </c>
      <c r="I196">
        <f t="shared" ref="I196:I259" si="39">EXP(G196*0.1)</f>
        <v>1.0237073205626237</v>
      </c>
      <c r="J196">
        <f t="shared" ref="J196:J259" si="40">EXP((G196-1.96*H196)*0.1)</f>
        <v>0.99557328348095564</v>
      </c>
      <c r="K196" s="1">
        <f t="shared" ref="K196:K259" si="41">EXP((G196+1.96*H196)*0.1)</f>
        <v>1.0526364011188869</v>
      </c>
      <c r="L196">
        <v>-4.328653E-3</v>
      </c>
      <c r="M196">
        <v>2.4995019999999998E-3</v>
      </c>
      <c r="N196">
        <f t="shared" ref="N196:N259" si="42">EXP(L196*12.8)</f>
        <v>0.94610023545758104</v>
      </c>
      <c r="O196">
        <f t="shared" ref="O196:O259" si="43">EXP((L196-1.96*M196)*12.8)</f>
        <v>0.88859451193833416</v>
      </c>
      <c r="P196" s="1">
        <f t="shared" ref="P196:P259" si="44">EXP((L196+1.96*M196)*12.8)</f>
        <v>1.0073274632096851</v>
      </c>
      <c r="Q196">
        <v>2.512837E-3</v>
      </c>
      <c r="R196">
        <v>2.2025389999999999E-3</v>
      </c>
      <c r="S196">
        <f t="shared" ref="S196:S259" si="45">EXP(Q196*6.5)</f>
        <v>1.0164675603571978</v>
      </c>
      <c r="T196">
        <f t="shared" ref="T196:T259" si="46">EXP((Q196-1.96*R196)*6.5)</f>
        <v>0.9883415858111928</v>
      </c>
      <c r="U196" s="1">
        <f t="shared" ref="U196:U259" si="47">EXP((Q196+1.96*R196)*6.5)</f>
        <v>1.0453939367637732</v>
      </c>
    </row>
    <row r="197" spans="1:21" x14ac:dyDescent="0.3">
      <c r="A197" t="s">
        <v>22</v>
      </c>
      <c r="B197">
        <v>3.0432560000000001E-2</v>
      </c>
      <c r="C197">
        <v>1.8099899999999999E-2</v>
      </c>
      <c r="D197">
        <f t="shared" si="36"/>
        <v>1.0309003637838479</v>
      </c>
      <c r="E197">
        <f t="shared" si="37"/>
        <v>0.99496945180337704</v>
      </c>
      <c r="F197" s="1">
        <f t="shared" si="38"/>
        <v>1.0681288336274355</v>
      </c>
      <c r="G197">
        <v>-4.9677009999999997E-3</v>
      </c>
      <c r="H197">
        <v>0.13992660000000001</v>
      </c>
      <c r="I197">
        <f t="shared" si="39"/>
        <v>0.99950335326983641</v>
      </c>
      <c r="J197">
        <f t="shared" si="40"/>
        <v>0.97246384291749155</v>
      </c>
      <c r="K197" s="1">
        <f t="shared" si="41"/>
        <v>1.0272947014672791</v>
      </c>
      <c r="L197">
        <v>-3.5247709999999999E-3</v>
      </c>
      <c r="M197">
        <v>2.3966360000000002E-3</v>
      </c>
      <c r="N197">
        <f t="shared" si="42"/>
        <v>0.95588557090586546</v>
      </c>
      <c r="O197">
        <f t="shared" si="43"/>
        <v>0.90010498472358536</v>
      </c>
      <c r="P197" s="1">
        <f t="shared" si="44"/>
        <v>1.0151229469600451</v>
      </c>
      <c r="Q197">
        <v>3.1867520000000002E-3</v>
      </c>
      <c r="R197">
        <v>2.1325390000000001E-3</v>
      </c>
      <c r="S197">
        <f t="shared" si="45"/>
        <v>1.0209299095485622</v>
      </c>
      <c r="T197">
        <f t="shared" si="46"/>
        <v>0.99356612770306252</v>
      </c>
      <c r="U197" s="1">
        <f t="shared" si="47"/>
        <v>1.049047316679798</v>
      </c>
    </row>
    <row r="198" spans="1:21" x14ac:dyDescent="0.3">
      <c r="A198" t="s">
        <v>23</v>
      </c>
      <c r="B198">
        <v>2.487383E-2</v>
      </c>
      <c r="C198">
        <v>3.034835E-2</v>
      </c>
      <c r="D198">
        <f t="shared" si="36"/>
        <v>1.0251857646762577</v>
      </c>
      <c r="E198">
        <f t="shared" si="37"/>
        <v>0.96598310361922168</v>
      </c>
      <c r="F198" s="1">
        <f t="shared" si="38"/>
        <v>1.088016807081893</v>
      </c>
      <c r="G198">
        <v>1.469432E-2</v>
      </c>
      <c r="H198">
        <v>0.22637382</v>
      </c>
      <c r="I198">
        <f t="shared" si="39"/>
        <v>1.0014705121442027</v>
      </c>
      <c r="J198">
        <f t="shared" si="40"/>
        <v>0.95800734241918006</v>
      </c>
      <c r="K198" s="1">
        <f t="shared" si="41"/>
        <v>1.0469055322287182</v>
      </c>
      <c r="L198">
        <v>2.4242320000000001E-3</v>
      </c>
      <c r="M198">
        <v>4.0523720000000003E-3</v>
      </c>
      <c r="N198">
        <f t="shared" si="42"/>
        <v>1.0315166238610169</v>
      </c>
      <c r="O198">
        <f t="shared" si="43"/>
        <v>0.93180124904467121</v>
      </c>
      <c r="P198" s="1">
        <f t="shared" si="44"/>
        <v>1.1419028965592433</v>
      </c>
      <c r="Q198">
        <v>3.5402599999999999E-3</v>
      </c>
      <c r="R198">
        <v>3.5697200000000002E-3</v>
      </c>
      <c r="S198">
        <f t="shared" si="45"/>
        <v>1.0232785016029828</v>
      </c>
      <c r="T198">
        <f t="shared" si="46"/>
        <v>0.97778395055927514</v>
      </c>
      <c r="U198" s="1">
        <f t="shared" si="47"/>
        <v>1.0708898333255763</v>
      </c>
    </row>
    <row r="199" spans="1:21" x14ac:dyDescent="0.3">
      <c r="A199" t="s">
        <v>24</v>
      </c>
      <c r="B199">
        <v>1.459064E-2</v>
      </c>
      <c r="C199">
        <v>3.9735760000000002E-2</v>
      </c>
      <c r="D199">
        <f t="shared" si="36"/>
        <v>1.0146976029740784</v>
      </c>
      <c r="E199">
        <f t="shared" si="37"/>
        <v>0.93866985886370646</v>
      </c>
      <c r="F199" s="1">
        <f t="shared" si="38"/>
        <v>1.0968832287080379</v>
      </c>
      <c r="G199">
        <v>-9.5431450000000001E-2</v>
      </c>
      <c r="H199">
        <v>0.29854739000000002</v>
      </c>
      <c r="I199">
        <f t="shared" si="39"/>
        <v>0.99050224630156503</v>
      </c>
      <c r="J199">
        <f t="shared" si="40"/>
        <v>0.93420588311885611</v>
      </c>
      <c r="K199" s="1">
        <f t="shared" si="41"/>
        <v>1.0501910956212899</v>
      </c>
      <c r="L199">
        <v>-1.030169E-3</v>
      </c>
      <c r="M199">
        <v>5.3358360000000001E-3</v>
      </c>
      <c r="N199">
        <f t="shared" si="42"/>
        <v>0.98690039338253921</v>
      </c>
      <c r="O199">
        <f t="shared" si="43"/>
        <v>0.86324941812138456</v>
      </c>
      <c r="P199" s="1">
        <f t="shared" si="44"/>
        <v>1.1282630095229986</v>
      </c>
      <c r="Q199">
        <v>1.9710650000000001E-3</v>
      </c>
      <c r="R199">
        <v>4.6434270000000003E-3</v>
      </c>
      <c r="S199">
        <f t="shared" si="45"/>
        <v>1.0128943468075444</v>
      </c>
      <c r="T199">
        <f t="shared" si="46"/>
        <v>0.9547122073478278</v>
      </c>
      <c r="U199" s="1">
        <f t="shared" si="47"/>
        <v>1.0746222263615601</v>
      </c>
    </row>
    <row r="200" spans="1:21" x14ac:dyDescent="0.3">
      <c r="A200" t="s">
        <v>25</v>
      </c>
      <c r="B200">
        <v>3.9223540000000001E-2</v>
      </c>
      <c r="C200">
        <v>4.5804240000000003E-2</v>
      </c>
      <c r="D200">
        <f t="shared" si="36"/>
        <v>1.0400029399247428</v>
      </c>
      <c r="E200">
        <f t="shared" si="37"/>
        <v>0.95070375833097542</v>
      </c>
      <c r="F200" s="1">
        <f t="shared" si="38"/>
        <v>1.1376899539673018</v>
      </c>
      <c r="G200">
        <v>0.14940870000000001</v>
      </c>
      <c r="H200">
        <v>0.33842410000000001</v>
      </c>
      <c r="I200">
        <f t="shared" si="39"/>
        <v>1.0150530427547722</v>
      </c>
      <c r="J200">
        <f t="shared" si="40"/>
        <v>0.94990789321354585</v>
      </c>
      <c r="K200" s="1">
        <f t="shared" si="41"/>
        <v>1.0846658786254502</v>
      </c>
      <c r="L200">
        <v>7.0102369999999999E-3</v>
      </c>
      <c r="M200">
        <v>6.075184E-3</v>
      </c>
      <c r="N200">
        <f t="shared" si="42"/>
        <v>1.0938800271614852</v>
      </c>
      <c r="O200">
        <f t="shared" si="43"/>
        <v>0.93924099445411613</v>
      </c>
      <c r="P200" s="1">
        <f t="shared" si="44"/>
        <v>1.2739792245953405</v>
      </c>
      <c r="Q200">
        <v>5.798727E-3</v>
      </c>
      <c r="R200">
        <v>5.431061E-3</v>
      </c>
      <c r="S200">
        <f t="shared" si="45"/>
        <v>1.0384110678789358</v>
      </c>
      <c r="T200">
        <f t="shared" si="46"/>
        <v>0.96899096455450406</v>
      </c>
      <c r="U200" s="1">
        <f t="shared" si="47"/>
        <v>1.1128045413604262</v>
      </c>
    </row>
    <row r="201" spans="1:21" x14ac:dyDescent="0.3">
      <c r="A201" t="s">
        <v>36</v>
      </c>
      <c r="B201">
        <v>2.7825409999999998E-2</v>
      </c>
      <c r="C201">
        <v>1.195706E-2</v>
      </c>
      <c r="D201">
        <f t="shared" si="36"/>
        <v>1.0282161524915778</v>
      </c>
      <c r="E201">
        <f t="shared" si="37"/>
        <v>1.0043992206850438</v>
      </c>
      <c r="F201" s="1">
        <f t="shared" si="38"/>
        <v>1.0525978460273075</v>
      </c>
      <c r="G201">
        <v>-8.7859290000000007E-2</v>
      </c>
      <c r="H201">
        <v>9.2045210000000002E-2</v>
      </c>
      <c r="I201">
        <f t="shared" si="39"/>
        <v>0.99125255448733141</v>
      </c>
      <c r="J201">
        <f t="shared" si="40"/>
        <v>0.97352985187130747</v>
      </c>
      <c r="K201" s="1">
        <f t="shared" si="41"/>
        <v>1.0092978914708708</v>
      </c>
      <c r="L201">
        <v>-2.0589150000000001E-3</v>
      </c>
      <c r="M201">
        <v>1.624494E-3</v>
      </c>
      <c r="N201">
        <f t="shared" si="42"/>
        <v>0.97399012694281228</v>
      </c>
      <c r="O201">
        <f t="shared" si="43"/>
        <v>0.93509288023997972</v>
      </c>
      <c r="P201" s="1">
        <f t="shared" si="44"/>
        <v>1.0145053902438173</v>
      </c>
      <c r="Q201">
        <v>1.5374220000000001E-3</v>
      </c>
      <c r="R201">
        <v>1.4335509999999999E-3</v>
      </c>
      <c r="S201">
        <f t="shared" si="45"/>
        <v>1.0100433421982469</v>
      </c>
      <c r="T201">
        <f t="shared" si="46"/>
        <v>0.99176390725671348</v>
      </c>
      <c r="U201" s="1">
        <f t="shared" si="47"/>
        <v>1.0286596897248592</v>
      </c>
    </row>
    <row r="202" spans="1:21" x14ac:dyDescent="0.3">
      <c r="A202" t="s">
        <v>9</v>
      </c>
      <c r="B202">
        <v>2.2867019999999998E-2</v>
      </c>
      <c r="C202">
        <v>1.5079240000000001E-2</v>
      </c>
      <c r="D202">
        <f t="shared" si="36"/>
        <v>1.0231304746099468</v>
      </c>
      <c r="E202">
        <f t="shared" si="37"/>
        <v>0.99333402643269975</v>
      </c>
      <c r="F202" s="1">
        <f t="shared" si="38"/>
        <v>1.0538207090668883</v>
      </c>
      <c r="G202">
        <v>-5.795355E-2</v>
      </c>
      <c r="H202">
        <v>0.11457298</v>
      </c>
      <c r="I202">
        <f t="shared" si="39"/>
        <v>0.99422140567613448</v>
      </c>
      <c r="J202">
        <f t="shared" si="40"/>
        <v>0.9721436872286644</v>
      </c>
      <c r="K202" s="1">
        <f t="shared" si="41"/>
        <v>1.016800516724564</v>
      </c>
      <c r="L202">
        <v>-2.5700469999999998E-3</v>
      </c>
      <c r="M202">
        <v>2.0413340000000001E-3</v>
      </c>
      <c r="N202">
        <f t="shared" si="42"/>
        <v>0.96763860670029833</v>
      </c>
      <c r="O202">
        <f t="shared" si="43"/>
        <v>0.91933050207142275</v>
      </c>
      <c r="P202" s="1">
        <f t="shared" si="44"/>
        <v>1.01848515965388</v>
      </c>
      <c r="Q202">
        <v>1.6169579999999999E-3</v>
      </c>
      <c r="R202">
        <v>1.7957089999999999E-3</v>
      </c>
      <c r="S202">
        <f t="shared" si="45"/>
        <v>1.0105656534471161</v>
      </c>
      <c r="T202">
        <f t="shared" si="46"/>
        <v>0.98770905271502218</v>
      </c>
      <c r="U202" s="1">
        <f t="shared" si="47"/>
        <v>1.0339511793678475</v>
      </c>
    </row>
    <row r="203" spans="1:21" x14ac:dyDescent="0.3">
      <c r="A203" t="s">
        <v>10</v>
      </c>
      <c r="B203">
        <v>3.2571679999999999E-2</v>
      </c>
      <c r="C203">
        <v>1.466894E-2</v>
      </c>
      <c r="D203">
        <f t="shared" si="36"/>
        <v>1.0331079436673722</v>
      </c>
      <c r="E203">
        <f t="shared" si="37"/>
        <v>1.0038278652336354</v>
      </c>
      <c r="F203" s="1">
        <f t="shared" si="38"/>
        <v>1.0632420758913832</v>
      </c>
      <c r="G203">
        <v>-0.11890680000000001</v>
      </c>
      <c r="H203">
        <v>0.1140803</v>
      </c>
      <c r="I203">
        <f t="shared" si="39"/>
        <v>0.98817973476595033</v>
      </c>
      <c r="J203">
        <f t="shared" si="40"/>
        <v>0.96632948726531587</v>
      </c>
      <c r="K203" s="1">
        <f t="shared" si="41"/>
        <v>1.0105240511345339</v>
      </c>
      <c r="L203">
        <v>-1.566242E-3</v>
      </c>
      <c r="M203">
        <v>1.994801E-3</v>
      </c>
      <c r="N203">
        <f t="shared" si="42"/>
        <v>0.9801517252671389</v>
      </c>
      <c r="O203">
        <f t="shared" si="43"/>
        <v>0.93230667770796005</v>
      </c>
      <c r="P203" s="1">
        <f t="shared" si="44"/>
        <v>1.0304521328818392</v>
      </c>
      <c r="Q203">
        <v>1.477162E-3</v>
      </c>
      <c r="R203">
        <v>1.766033E-3</v>
      </c>
      <c r="S203">
        <f t="shared" si="45"/>
        <v>1.0096477957923844</v>
      </c>
      <c r="T203">
        <f t="shared" si="46"/>
        <v>0.98718511156762356</v>
      </c>
      <c r="U203" s="1">
        <f t="shared" si="47"/>
        <v>1.0326216021731305</v>
      </c>
    </row>
    <row r="204" spans="1:21" x14ac:dyDescent="0.3">
      <c r="A204" t="s">
        <v>11</v>
      </c>
      <c r="B204">
        <v>4.2387749500000002E-2</v>
      </c>
      <c r="C204">
        <v>1.18199056E-2</v>
      </c>
      <c r="D204">
        <f t="shared" si="36"/>
        <v>1.0432989389730085</v>
      </c>
      <c r="E204">
        <f t="shared" si="37"/>
        <v>1.0194066420244778</v>
      </c>
      <c r="F204" s="1">
        <f t="shared" si="38"/>
        <v>1.0677512105478995</v>
      </c>
      <c r="G204">
        <v>0.22740089999999999</v>
      </c>
      <c r="H204">
        <v>0.13108016</v>
      </c>
      <c r="I204">
        <f t="shared" si="39"/>
        <v>1.0230006169003982</v>
      </c>
      <c r="J204">
        <f t="shared" si="40"/>
        <v>0.99705273039169906</v>
      </c>
      <c r="K204" s="1">
        <f t="shared" si="41"/>
        <v>1.0496237864645923</v>
      </c>
      <c r="L204">
        <v>-1.6255239999999999E-3</v>
      </c>
      <c r="M204">
        <v>1.5702330000000001E-3</v>
      </c>
      <c r="N204">
        <f t="shared" si="42"/>
        <v>0.97940825883895466</v>
      </c>
      <c r="O204">
        <f t="shared" si="43"/>
        <v>0.94157552844668235</v>
      </c>
      <c r="P204" s="1">
        <f t="shared" si="44"/>
        <v>1.0187611174054325</v>
      </c>
      <c r="Q204">
        <v>3.3711290000000001E-3</v>
      </c>
      <c r="R204">
        <v>1.5611010000000001E-3</v>
      </c>
      <c r="S204">
        <f t="shared" si="45"/>
        <v>1.022154176974547</v>
      </c>
      <c r="T204">
        <f t="shared" si="46"/>
        <v>1.0020259612518365</v>
      </c>
      <c r="U204" s="1">
        <f t="shared" si="47"/>
        <v>1.0426867186167914</v>
      </c>
    </row>
    <row r="205" spans="1:21" x14ac:dyDescent="0.3">
      <c r="A205" t="s">
        <v>12</v>
      </c>
      <c r="B205">
        <v>4.1931828999999997E-2</v>
      </c>
      <c r="C205">
        <v>1.4872130000000001E-2</v>
      </c>
      <c r="D205">
        <f t="shared" si="36"/>
        <v>1.0428233860145113</v>
      </c>
      <c r="E205">
        <f t="shared" si="37"/>
        <v>1.012864498972849</v>
      </c>
      <c r="F205" s="1">
        <f t="shared" si="38"/>
        <v>1.0736684082832304</v>
      </c>
      <c r="G205">
        <v>0.27873246000000002</v>
      </c>
      <c r="H205">
        <v>0.16180868000000001</v>
      </c>
      <c r="I205">
        <f t="shared" si="39"/>
        <v>1.0282653394158918</v>
      </c>
      <c r="J205">
        <f t="shared" si="40"/>
        <v>0.99616611290368573</v>
      </c>
      <c r="K205" s="1">
        <f t="shared" si="41"/>
        <v>1.0613988917592372</v>
      </c>
      <c r="L205">
        <v>-2.1540119999999999E-3</v>
      </c>
      <c r="M205">
        <v>1.9659209999999998E-3</v>
      </c>
      <c r="N205">
        <f t="shared" si="42"/>
        <v>0.97280526691906211</v>
      </c>
      <c r="O205">
        <f t="shared" si="43"/>
        <v>0.92598950356053911</v>
      </c>
      <c r="P205" s="1">
        <f t="shared" si="44"/>
        <v>1.0219879207125346</v>
      </c>
      <c r="Q205">
        <v>3.6247319999999999E-3</v>
      </c>
      <c r="R205">
        <v>1.9495859999999999E-3</v>
      </c>
      <c r="S205">
        <f t="shared" si="45"/>
        <v>1.0238405053583208</v>
      </c>
      <c r="T205">
        <f t="shared" si="46"/>
        <v>0.99872384733624042</v>
      </c>
      <c r="U205" s="1">
        <f t="shared" si="47"/>
        <v>1.0495888159757414</v>
      </c>
    </row>
    <row r="206" spans="1:21" x14ac:dyDescent="0.3">
      <c r="A206" t="s">
        <v>13</v>
      </c>
      <c r="B206">
        <v>4.2802529999999998E-2</v>
      </c>
      <c r="C206">
        <v>1.488681E-2</v>
      </c>
      <c r="D206">
        <f t="shared" si="36"/>
        <v>1.0437317687870431</v>
      </c>
      <c r="E206">
        <f t="shared" si="37"/>
        <v>1.0137176172390825</v>
      </c>
      <c r="F206" s="1">
        <f t="shared" si="38"/>
        <v>1.0746345793440062</v>
      </c>
      <c r="G206">
        <v>0.17224700000000001</v>
      </c>
      <c r="H206">
        <v>0.16714319999999999</v>
      </c>
      <c r="I206">
        <f t="shared" si="39"/>
        <v>1.0173739005589701</v>
      </c>
      <c r="J206">
        <f t="shared" si="40"/>
        <v>0.98458468413250666</v>
      </c>
      <c r="K206" s="1">
        <f t="shared" si="41"/>
        <v>1.0512550826956342</v>
      </c>
      <c r="L206">
        <v>-1.07182E-3</v>
      </c>
      <c r="M206">
        <v>1.970875E-3</v>
      </c>
      <c r="N206">
        <f t="shared" si="42"/>
        <v>0.98637438464120963</v>
      </c>
      <c r="O206">
        <f t="shared" si="43"/>
        <v>0.93878892880182763</v>
      </c>
      <c r="P206" s="1">
        <f t="shared" si="44"/>
        <v>1.0363718582813681</v>
      </c>
      <c r="Q206">
        <v>3.142901E-3</v>
      </c>
      <c r="R206">
        <v>1.970051E-3</v>
      </c>
      <c r="S206">
        <f t="shared" si="45"/>
        <v>1.0206389538327905</v>
      </c>
      <c r="T206">
        <f t="shared" si="46"/>
        <v>0.99534129236014723</v>
      </c>
      <c r="U206" s="1">
        <f t="shared" si="47"/>
        <v>1.0465795823770268</v>
      </c>
    </row>
    <row r="207" spans="1:21" x14ac:dyDescent="0.3">
      <c r="A207" t="s">
        <v>14</v>
      </c>
      <c r="B207">
        <v>5.0965079999999996E-3</v>
      </c>
      <c r="C207">
        <v>1.2428674000000001E-2</v>
      </c>
      <c r="D207">
        <f t="shared" si="36"/>
        <v>1.0051095172881546</v>
      </c>
      <c r="E207">
        <f t="shared" si="37"/>
        <v>0.98092066618366514</v>
      </c>
      <c r="F207" s="1">
        <f t="shared" si="38"/>
        <v>1.0298948493700828</v>
      </c>
      <c r="G207">
        <v>-0.20454925800000001</v>
      </c>
      <c r="H207">
        <v>7.2548155000000003E-2</v>
      </c>
      <c r="I207">
        <f t="shared" si="39"/>
        <v>0.97975285705548842</v>
      </c>
      <c r="J207">
        <f t="shared" si="40"/>
        <v>0.96591990317040888</v>
      </c>
      <c r="K207" s="1">
        <f t="shared" si="41"/>
        <v>0.99378391288728085</v>
      </c>
      <c r="L207">
        <v>-2.751594E-3</v>
      </c>
      <c r="M207">
        <v>1.7369E-3</v>
      </c>
      <c r="N207">
        <f t="shared" si="42"/>
        <v>0.96539261718554559</v>
      </c>
      <c r="O207">
        <f t="shared" si="43"/>
        <v>0.92422867850585322</v>
      </c>
      <c r="P207" s="1">
        <f t="shared" si="44"/>
        <v>1.0083899439509278</v>
      </c>
      <c r="Q207">
        <v>-1.1553770000000001E-5</v>
      </c>
      <c r="R207">
        <v>1.3305579999999999E-3</v>
      </c>
      <c r="S207">
        <f t="shared" si="45"/>
        <v>0.99992490331489725</v>
      </c>
      <c r="T207">
        <f t="shared" si="46"/>
        <v>0.98311772170147138</v>
      </c>
      <c r="U207" s="1">
        <f t="shared" si="47"/>
        <v>1.0170194171038613</v>
      </c>
    </row>
    <row r="208" spans="1:21" x14ac:dyDescent="0.3">
      <c r="A208" t="s">
        <v>15</v>
      </c>
      <c r="B208">
        <v>-9.6089440000000003E-4</v>
      </c>
      <c r="C208">
        <v>1.57514721E-2</v>
      </c>
      <c r="D208">
        <f t="shared" si="36"/>
        <v>0.99903956711119102</v>
      </c>
      <c r="E208">
        <f t="shared" si="37"/>
        <v>0.96866758089859073</v>
      </c>
      <c r="F208" s="1">
        <f t="shared" si="38"/>
        <v>1.0303638485845066</v>
      </c>
      <c r="G208">
        <v>-0.18441875999999999</v>
      </c>
      <c r="H208">
        <v>9.177573E-2</v>
      </c>
      <c r="I208">
        <f t="shared" si="39"/>
        <v>0.981727134841476</v>
      </c>
      <c r="J208">
        <f t="shared" si="40"/>
        <v>0.96422566535027687</v>
      </c>
      <c r="K208" s="1">
        <f t="shared" si="41"/>
        <v>0.99954627004658247</v>
      </c>
      <c r="L208">
        <v>-3.2236629999999999E-3</v>
      </c>
      <c r="M208">
        <v>2.2053989999999998E-3</v>
      </c>
      <c r="N208">
        <f t="shared" si="42"/>
        <v>0.95957683708684571</v>
      </c>
      <c r="O208">
        <f t="shared" si="43"/>
        <v>0.90792642217418162</v>
      </c>
      <c r="P208" s="1">
        <f t="shared" si="44"/>
        <v>1.0141655576765956</v>
      </c>
      <c r="Q208">
        <v>4.7602770000000002E-5</v>
      </c>
      <c r="R208">
        <v>1.686166E-3</v>
      </c>
      <c r="S208">
        <f t="shared" si="45"/>
        <v>1.0003094658796885</v>
      </c>
      <c r="T208">
        <f t="shared" si="46"/>
        <v>0.97905022361289251</v>
      </c>
      <c r="U208" s="1">
        <f t="shared" si="47"/>
        <v>1.0220303344970618</v>
      </c>
    </row>
    <row r="209" spans="1:21" x14ac:dyDescent="0.3">
      <c r="A209" t="s">
        <v>16</v>
      </c>
      <c r="B209">
        <v>1.021321E-2</v>
      </c>
      <c r="C209">
        <v>1.485241E-2</v>
      </c>
      <c r="D209">
        <f t="shared" si="36"/>
        <v>1.0102655428396086</v>
      </c>
      <c r="E209">
        <f t="shared" si="37"/>
        <v>0.98127992493646277</v>
      </c>
      <c r="F209" s="1">
        <f t="shared" si="38"/>
        <v>1.0401073548050976</v>
      </c>
      <c r="G209">
        <v>-0.22564847299999999</v>
      </c>
      <c r="H209">
        <v>8.7177223999999998E-2</v>
      </c>
      <c r="I209">
        <f t="shared" si="39"/>
        <v>0.9776878347212945</v>
      </c>
      <c r="J209">
        <f t="shared" si="40"/>
        <v>0.96112425265428003</v>
      </c>
      <c r="K209" s="1">
        <f t="shared" si="41"/>
        <v>0.99453686609429937</v>
      </c>
      <c r="L209">
        <v>-2.3312290000000002E-3</v>
      </c>
      <c r="M209">
        <v>2.0734260000000002E-3</v>
      </c>
      <c r="N209">
        <f t="shared" si="42"/>
        <v>0.97060107815377605</v>
      </c>
      <c r="O209">
        <f t="shared" si="43"/>
        <v>0.92140293355091396</v>
      </c>
      <c r="P209" s="1">
        <f t="shared" si="44"/>
        <v>1.0224261488757422</v>
      </c>
      <c r="Q209">
        <v>-1.148314E-4</v>
      </c>
      <c r="R209">
        <v>1.5898891E-3</v>
      </c>
      <c r="S209">
        <f t="shared" si="45"/>
        <v>0.99925387439024715</v>
      </c>
      <c r="T209">
        <f t="shared" si="46"/>
        <v>0.97921740640418942</v>
      </c>
      <c r="U209" s="1">
        <f t="shared" si="47"/>
        <v>1.0197003228839334</v>
      </c>
    </row>
    <row r="210" spans="1:21" x14ac:dyDescent="0.3">
      <c r="A210" t="s">
        <v>17</v>
      </c>
      <c r="B210">
        <v>2.156222E-2</v>
      </c>
      <c r="C210">
        <v>1.973459E-2</v>
      </c>
      <c r="D210">
        <f t="shared" si="36"/>
        <v>1.0217963645293693</v>
      </c>
      <c r="E210">
        <f t="shared" si="37"/>
        <v>0.9830280969351135</v>
      </c>
      <c r="F210" s="1">
        <f t="shared" si="38"/>
        <v>1.062093559503164</v>
      </c>
      <c r="G210">
        <v>-0.24017769999999999</v>
      </c>
      <c r="H210">
        <v>0.1472417</v>
      </c>
      <c r="I210">
        <f t="shared" si="39"/>
        <v>0.97626836131498829</v>
      </c>
      <c r="J210">
        <f t="shared" si="40"/>
        <v>0.94849653457343475</v>
      </c>
      <c r="K210" s="1">
        <f t="shared" si="41"/>
        <v>1.0048533426991255</v>
      </c>
      <c r="L210">
        <v>-2.04068E-3</v>
      </c>
      <c r="M210">
        <v>2.6498379999999998E-3</v>
      </c>
      <c r="N210">
        <f t="shared" si="42"/>
        <v>0.97421749056357354</v>
      </c>
      <c r="O210">
        <f t="shared" si="43"/>
        <v>0.91155819668411808</v>
      </c>
      <c r="P210" s="1">
        <f t="shared" si="44"/>
        <v>1.04118390067955</v>
      </c>
      <c r="Q210">
        <v>-3.6782759999999997E-4</v>
      </c>
      <c r="R210">
        <v>2.3932667E-3</v>
      </c>
      <c r="S210">
        <f t="shared" si="45"/>
        <v>0.99761197647568112</v>
      </c>
      <c r="T210">
        <f t="shared" si="46"/>
        <v>0.96765360951325763</v>
      </c>
      <c r="U210" s="1">
        <f t="shared" si="47"/>
        <v>1.0284978486344183</v>
      </c>
    </row>
    <row r="211" spans="1:21" x14ac:dyDescent="0.3">
      <c r="A211" t="s">
        <v>18</v>
      </c>
      <c r="B211">
        <v>3.2500290000000002E-3</v>
      </c>
      <c r="C211">
        <v>2.5735753E-2</v>
      </c>
      <c r="D211">
        <f t="shared" si="36"/>
        <v>1.0032553160704096</v>
      </c>
      <c r="E211">
        <f t="shared" si="37"/>
        <v>0.95390418567561797</v>
      </c>
      <c r="F211" s="1">
        <f t="shared" si="38"/>
        <v>1.0551596736213633</v>
      </c>
      <c r="G211">
        <v>-0.3059231</v>
      </c>
      <c r="H211">
        <v>0.18876109999999999</v>
      </c>
      <c r="I211">
        <f t="shared" si="39"/>
        <v>0.96987089915218172</v>
      </c>
      <c r="J211">
        <f t="shared" si="40"/>
        <v>0.93464407968749674</v>
      </c>
      <c r="K211" s="1">
        <f t="shared" si="41"/>
        <v>1.0064254206122747</v>
      </c>
      <c r="L211">
        <v>-1.996692E-3</v>
      </c>
      <c r="M211">
        <v>3.434987E-3</v>
      </c>
      <c r="N211">
        <f t="shared" si="42"/>
        <v>0.97476617466726168</v>
      </c>
      <c r="O211">
        <f t="shared" si="43"/>
        <v>0.89428155809116316</v>
      </c>
      <c r="P211" s="1">
        <f t="shared" si="44"/>
        <v>1.0624943416071051</v>
      </c>
      <c r="Q211">
        <v>-1.6004630000000001E-3</v>
      </c>
      <c r="R211">
        <v>3.101042E-3</v>
      </c>
      <c r="S211">
        <f t="shared" si="45"/>
        <v>0.98965091465018629</v>
      </c>
      <c r="T211">
        <f t="shared" si="46"/>
        <v>0.95131476827631856</v>
      </c>
      <c r="U211" s="1">
        <f t="shared" si="47"/>
        <v>1.0295319336233322</v>
      </c>
    </row>
    <row r="212" spans="1:21" x14ac:dyDescent="0.3">
      <c r="A212" t="s">
        <v>19</v>
      </c>
      <c r="B212">
        <v>3.6263280000000002E-2</v>
      </c>
      <c r="C212">
        <v>2.3848899999999999E-2</v>
      </c>
      <c r="D212">
        <f t="shared" si="36"/>
        <v>1.0369288131739454</v>
      </c>
      <c r="E212">
        <f t="shared" si="37"/>
        <v>0.98957416574447599</v>
      </c>
      <c r="F212" s="1">
        <f t="shared" si="38"/>
        <v>1.086549549099654</v>
      </c>
      <c r="G212">
        <v>-0.18460589999999999</v>
      </c>
      <c r="H212">
        <v>0.1806557</v>
      </c>
      <c r="I212">
        <f t="shared" si="39"/>
        <v>0.98170876297178067</v>
      </c>
      <c r="J212">
        <f t="shared" si="40"/>
        <v>0.94755612665952405</v>
      </c>
      <c r="K212" s="1">
        <f t="shared" si="41"/>
        <v>1.0170923580993101</v>
      </c>
      <c r="L212">
        <v>-2.1896559999999999E-3</v>
      </c>
      <c r="M212">
        <v>3.2200689999999999E-3</v>
      </c>
      <c r="N212">
        <f t="shared" si="42"/>
        <v>0.97236153236423994</v>
      </c>
      <c r="O212">
        <f t="shared" si="43"/>
        <v>0.89689840171322865</v>
      </c>
      <c r="P212" s="1">
        <f t="shared" si="44"/>
        <v>1.0541739708931266</v>
      </c>
      <c r="Q212">
        <v>7.0126119999999997E-4</v>
      </c>
      <c r="R212">
        <v>2.9068748000000001E-3</v>
      </c>
      <c r="S212">
        <f t="shared" si="45"/>
        <v>1.0045686021860019</v>
      </c>
      <c r="T212">
        <f t="shared" si="46"/>
        <v>0.96804627591393699</v>
      </c>
      <c r="U212" s="1">
        <f t="shared" si="47"/>
        <v>1.0424688381195275</v>
      </c>
    </row>
    <row r="213" spans="1:21" x14ac:dyDescent="0.3">
      <c r="A213" t="s">
        <v>20</v>
      </c>
      <c r="B213">
        <v>3.084897E-2</v>
      </c>
      <c r="C213">
        <v>1.349555E-2</v>
      </c>
      <c r="D213">
        <f t="shared" si="36"/>
        <v>1.031329730394402</v>
      </c>
      <c r="E213">
        <f t="shared" si="37"/>
        <v>1.0044073760380652</v>
      </c>
      <c r="F213" s="1">
        <f t="shared" si="38"/>
        <v>1.0589737174083438</v>
      </c>
      <c r="G213">
        <v>1.5992099999999999E-2</v>
      </c>
      <c r="H213">
        <v>0.1058172</v>
      </c>
      <c r="I213">
        <f t="shared" si="39"/>
        <v>1.0016004894182406</v>
      </c>
      <c r="J213">
        <f t="shared" si="40"/>
        <v>0.98104106377007738</v>
      </c>
      <c r="K213" s="1">
        <f t="shared" si="41"/>
        <v>1.0225907736701794</v>
      </c>
      <c r="L213">
        <v>-3.2163970000000002E-3</v>
      </c>
      <c r="M213">
        <v>1.835541E-3</v>
      </c>
      <c r="N213">
        <f t="shared" si="42"/>
        <v>0.95966608648891072</v>
      </c>
      <c r="O213">
        <f t="shared" si="43"/>
        <v>0.91647550915082676</v>
      </c>
      <c r="P213" s="1">
        <f t="shared" si="44"/>
        <v>1.004892098437272</v>
      </c>
      <c r="Q213">
        <v>2.3179870000000001E-3</v>
      </c>
      <c r="R213">
        <v>1.60677E-3</v>
      </c>
      <c r="S213">
        <f t="shared" si="45"/>
        <v>1.0151809936867229</v>
      </c>
      <c r="T213">
        <f t="shared" si="46"/>
        <v>0.99461123745361335</v>
      </c>
      <c r="U213" s="1">
        <f t="shared" si="47"/>
        <v>1.0361761572101951</v>
      </c>
    </row>
    <row r="214" spans="1:21" x14ac:dyDescent="0.3">
      <c r="A214" t="s">
        <v>21</v>
      </c>
      <c r="B214">
        <v>3.4197100000000001E-2</v>
      </c>
      <c r="C214">
        <v>1.8478709999999999E-2</v>
      </c>
      <c r="D214">
        <f t="shared" si="36"/>
        <v>1.0347885434514079</v>
      </c>
      <c r="E214">
        <f t="shared" si="37"/>
        <v>0.99798086959188703</v>
      </c>
      <c r="F214" s="1">
        <f t="shared" si="38"/>
        <v>1.0729537632281194</v>
      </c>
      <c r="G214">
        <v>0.1187877</v>
      </c>
      <c r="H214">
        <v>0.1430073</v>
      </c>
      <c r="I214">
        <f t="shared" si="39"/>
        <v>1.0119496027792658</v>
      </c>
      <c r="J214">
        <f t="shared" si="40"/>
        <v>0.98397906181457673</v>
      </c>
      <c r="K214" s="1">
        <f t="shared" si="41"/>
        <v>1.0407152329813365</v>
      </c>
      <c r="L214">
        <v>-4.2422780000000004E-3</v>
      </c>
      <c r="M214">
        <v>2.50709E-3</v>
      </c>
      <c r="N214">
        <f t="shared" si="42"/>
        <v>0.94714682232451497</v>
      </c>
      <c r="O214">
        <f t="shared" si="43"/>
        <v>0.889408154577363</v>
      </c>
      <c r="P214" s="1">
        <f t="shared" si="44"/>
        <v>1.0086337733947495</v>
      </c>
      <c r="Q214">
        <v>2.8726239999999998E-3</v>
      </c>
      <c r="R214">
        <v>2.1956520000000002E-3</v>
      </c>
      <c r="S214">
        <f t="shared" si="45"/>
        <v>1.0188474689099438</v>
      </c>
      <c r="T214">
        <f t="shared" si="46"/>
        <v>0.99074256586749176</v>
      </c>
      <c r="U214" s="1">
        <f t="shared" si="47"/>
        <v>1.0477496381668883</v>
      </c>
    </row>
    <row r="215" spans="1:21" x14ac:dyDescent="0.3">
      <c r="A215" t="s">
        <v>22</v>
      </c>
      <c r="B215">
        <v>2.761649E-2</v>
      </c>
      <c r="C215">
        <v>1.7717790000000001E-2</v>
      </c>
      <c r="D215">
        <f t="shared" si="36"/>
        <v>1.028001360011003</v>
      </c>
      <c r="E215">
        <f t="shared" si="37"/>
        <v>0.99291484053304335</v>
      </c>
      <c r="F215" s="1">
        <f t="shared" si="38"/>
        <v>1.064327727861474</v>
      </c>
      <c r="G215">
        <v>-9.1038910000000001E-2</v>
      </c>
      <c r="H215">
        <v>0.14027394000000001</v>
      </c>
      <c r="I215">
        <f t="shared" si="39"/>
        <v>0.99093742394502515</v>
      </c>
      <c r="J215">
        <f t="shared" si="40"/>
        <v>0.96406401281609233</v>
      </c>
      <c r="K215" s="1">
        <f t="shared" si="41"/>
        <v>1.0185599349429544</v>
      </c>
      <c r="L215">
        <v>-2.1579030000000001E-3</v>
      </c>
      <c r="M215">
        <v>2.4109650000000002E-3</v>
      </c>
      <c r="N215">
        <f t="shared" si="42"/>
        <v>0.97275681775381473</v>
      </c>
      <c r="O215">
        <f t="shared" si="43"/>
        <v>0.91566248504170511</v>
      </c>
      <c r="P215" s="1">
        <f t="shared" si="44"/>
        <v>1.0334111552505396</v>
      </c>
      <c r="Q215">
        <v>1.791866E-3</v>
      </c>
      <c r="R215">
        <v>2.1088420000000001E-3</v>
      </c>
      <c r="S215">
        <f t="shared" si="45"/>
        <v>1.011715220908602</v>
      </c>
      <c r="T215">
        <f t="shared" si="46"/>
        <v>0.9848957134551386</v>
      </c>
      <c r="U215" s="1">
        <f t="shared" si="47"/>
        <v>1.0392650452577732</v>
      </c>
    </row>
    <row r="216" spans="1:21" x14ac:dyDescent="0.3">
      <c r="A216" t="s">
        <v>23</v>
      </c>
      <c r="B216">
        <v>3.0122690000000001E-2</v>
      </c>
      <c r="C216">
        <v>2.978654E-2</v>
      </c>
      <c r="D216">
        <f t="shared" si="36"/>
        <v>1.0305809681762363</v>
      </c>
      <c r="E216">
        <f t="shared" si="37"/>
        <v>0.9721366204308014</v>
      </c>
      <c r="F216" s="1">
        <f t="shared" si="38"/>
        <v>1.0925389596951933</v>
      </c>
      <c r="G216">
        <v>-0.10329579999999999</v>
      </c>
      <c r="H216">
        <v>0.2278722</v>
      </c>
      <c r="I216">
        <f t="shared" si="39"/>
        <v>0.98972358689013407</v>
      </c>
      <c r="J216">
        <f t="shared" si="40"/>
        <v>0.9464922170881559</v>
      </c>
      <c r="K216" s="1">
        <f t="shared" si="41"/>
        <v>1.0349295649363355</v>
      </c>
      <c r="L216">
        <v>4.8457719999999999E-3</v>
      </c>
      <c r="M216">
        <v>4.1017739999999999E-3</v>
      </c>
      <c r="N216">
        <f t="shared" si="42"/>
        <v>1.0639898821322096</v>
      </c>
      <c r="O216">
        <f t="shared" si="43"/>
        <v>0.95994486879103247</v>
      </c>
      <c r="P216" s="1">
        <f t="shared" si="44"/>
        <v>1.179311964764667</v>
      </c>
      <c r="Q216">
        <v>3.4397080000000001E-3</v>
      </c>
      <c r="R216">
        <v>3.5076389999999999E-3</v>
      </c>
      <c r="S216">
        <f t="shared" si="45"/>
        <v>1.0226099175667291</v>
      </c>
      <c r="T216">
        <f t="shared" si="46"/>
        <v>0.97791823292371538</v>
      </c>
      <c r="U216" s="1">
        <f t="shared" si="47"/>
        <v>1.0693440497365252</v>
      </c>
    </row>
    <row r="217" spans="1:21" x14ac:dyDescent="0.3">
      <c r="A217" t="s">
        <v>24</v>
      </c>
      <c r="B217">
        <v>1.8603419999999999E-2</v>
      </c>
      <c r="C217">
        <v>3.9086139999999998E-2</v>
      </c>
      <c r="D217">
        <f t="shared" si="36"/>
        <v>1.0187775416948572</v>
      </c>
      <c r="E217">
        <f t="shared" si="37"/>
        <v>0.943644838152355</v>
      </c>
      <c r="F217" s="1">
        <f t="shared" si="38"/>
        <v>1.0998922873292321</v>
      </c>
      <c r="G217">
        <v>-0.18025169999999999</v>
      </c>
      <c r="H217">
        <v>0.29798429999999998</v>
      </c>
      <c r="I217">
        <f t="shared" si="39"/>
        <v>0.98213631167622739</v>
      </c>
      <c r="J217">
        <f t="shared" si="40"/>
        <v>0.92641767529087571</v>
      </c>
      <c r="K217" s="1">
        <f t="shared" si="41"/>
        <v>1.041206100056459</v>
      </c>
      <c r="L217">
        <v>4.2804000000000002E-3</v>
      </c>
      <c r="M217">
        <v>5.4091390000000003E-3</v>
      </c>
      <c r="N217">
        <f t="shared" si="42"/>
        <v>1.0563178348813986</v>
      </c>
      <c r="O217">
        <f t="shared" si="43"/>
        <v>0.92227174993031524</v>
      </c>
      <c r="P217" s="1">
        <f t="shared" si="44"/>
        <v>1.2098466296651</v>
      </c>
      <c r="Q217">
        <v>4.0730380000000002E-3</v>
      </c>
      <c r="R217">
        <v>4.531406E-3</v>
      </c>
      <c r="S217">
        <f t="shared" si="45"/>
        <v>1.026828316438793</v>
      </c>
      <c r="T217">
        <f t="shared" si="46"/>
        <v>0.96922803412752956</v>
      </c>
      <c r="U217" s="1">
        <f t="shared" si="47"/>
        <v>1.0878517276789712</v>
      </c>
    </row>
    <row r="218" spans="1:21" x14ac:dyDescent="0.3">
      <c r="A218" t="s">
        <v>25</v>
      </c>
      <c r="B218">
        <v>4.7518539999999998E-2</v>
      </c>
      <c r="C218">
        <v>4.493308E-2</v>
      </c>
      <c r="D218">
        <f t="shared" si="36"/>
        <v>1.0486656432020816</v>
      </c>
      <c r="E218">
        <f t="shared" si="37"/>
        <v>0.96026086524808674</v>
      </c>
      <c r="F218" s="1">
        <f t="shared" si="38"/>
        <v>1.1452092561830312</v>
      </c>
      <c r="G218">
        <v>9.962739E-5</v>
      </c>
      <c r="H218">
        <v>0.34530830000000001</v>
      </c>
      <c r="I218">
        <f t="shared" si="39"/>
        <v>1.0000099627886283</v>
      </c>
      <c r="J218">
        <f t="shared" si="40"/>
        <v>0.93456839671272762</v>
      </c>
      <c r="K218" s="1">
        <f t="shared" si="41"/>
        <v>1.0700339634787639</v>
      </c>
      <c r="L218">
        <v>5.2044719999999999E-3</v>
      </c>
      <c r="M218">
        <v>6.1477040000000004E-3</v>
      </c>
      <c r="N218">
        <f t="shared" si="42"/>
        <v>1.0688862746662828</v>
      </c>
      <c r="O218">
        <f t="shared" si="43"/>
        <v>0.91611226996735051</v>
      </c>
      <c r="P218" s="1">
        <f t="shared" si="44"/>
        <v>1.2471373931174203</v>
      </c>
      <c r="Q218">
        <v>2.7672999999999999E-3</v>
      </c>
      <c r="R218">
        <v>5.3923E-3</v>
      </c>
      <c r="S218">
        <f t="shared" si="45"/>
        <v>1.0181501985246213</v>
      </c>
      <c r="T218">
        <f t="shared" si="46"/>
        <v>0.95055386165951983</v>
      </c>
      <c r="U218" s="1">
        <f t="shared" si="47"/>
        <v>1.0905534852553549</v>
      </c>
    </row>
    <row r="219" spans="1:21" x14ac:dyDescent="0.3">
      <c r="A219" t="s">
        <v>37</v>
      </c>
      <c r="B219">
        <v>2.5479100000000001E-2</v>
      </c>
      <c r="C219">
        <v>1.2292310000000001E-2</v>
      </c>
      <c r="D219">
        <f t="shared" si="36"/>
        <v>1.0258064666912479</v>
      </c>
      <c r="E219">
        <f t="shared" si="37"/>
        <v>1.0013871335810309</v>
      </c>
      <c r="F219" s="1">
        <f t="shared" si="38"/>
        <v>1.0508212776237287</v>
      </c>
      <c r="G219">
        <v>-8.6923630000000002E-2</v>
      </c>
      <c r="H219">
        <v>9.7428529999999999E-2</v>
      </c>
      <c r="I219">
        <f t="shared" si="39"/>
        <v>0.9913453063629879</v>
      </c>
      <c r="J219">
        <f t="shared" si="40"/>
        <v>0.9725941898337771</v>
      </c>
      <c r="K219" s="1">
        <f t="shared" si="41"/>
        <v>1.0104579347897271</v>
      </c>
      <c r="L219">
        <v>5.4458060000000001E-4</v>
      </c>
      <c r="M219">
        <v>1.7067547E-3</v>
      </c>
      <c r="N219">
        <f t="shared" si="42"/>
        <v>1.0069949830816771</v>
      </c>
      <c r="O219">
        <f t="shared" si="43"/>
        <v>0.96478651486815692</v>
      </c>
      <c r="P219" s="1">
        <f t="shared" si="44"/>
        <v>1.0510500305761847</v>
      </c>
      <c r="Q219">
        <v>2.9350399999999999E-4</v>
      </c>
      <c r="R219">
        <v>1.4788760000000001E-3</v>
      </c>
      <c r="S219">
        <f t="shared" si="45"/>
        <v>1.0019095969624452</v>
      </c>
      <c r="T219">
        <f t="shared" si="46"/>
        <v>0.98320945497873657</v>
      </c>
      <c r="U219" s="1">
        <f t="shared" si="47"/>
        <v>1.0209654061017532</v>
      </c>
    </row>
    <row r="220" spans="1:21" x14ac:dyDescent="0.3">
      <c r="A220" t="s">
        <v>9</v>
      </c>
      <c r="B220">
        <v>1.9083280000000001E-2</v>
      </c>
      <c r="C220">
        <v>1.545472E-2</v>
      </c>
      <c r="D220">
        <f t="shared" si="36"/>
        <v>1.0192665295994998</v>
      </c>
      <c r="E220">
        <f t="shared" si="37"/>
        <v>0.98885460411026427</v>
      </c>
      <c r="F220" s="1">
        <f t="shared" si="38"/>
        <v>1.050613764696557</v>
      </c>
      <c r="G220">
        <v>-1.2809050000000001E-2</v>
      </c>
      <c r="H220">
        <v>0.12103237</v>
      </c>
      <c r="I220">
        <f t="shared" si="39"/>
        <v>0.99871991500865442</v>
      </c>
      <c r="J220">
        <f t="shared" si="40"/>
        <v>0.97530674274441664</v>
      </c>
      <c r="K220" s="1">
        <f t="shared" si="41"/>
        <v>1.0226951428923707</v>
      </c>
      <c r="L220">
        <v>-1.543885E-3</v>
      </c>
      <c r="M220">
        <v>2.1349519999999999E-3</v>
      </c>
      <c r="N220">
        <f t="shared" si="42"/>
        <v>0.98043225503192877</v>
      </c>
      <c r="O220">
        <f t="shared" si="43"/>
        <v>0.92930024221542595</v>
      </c>
      <c r="P220" s="1">
        <f t="shared" si="44"/>
        <v>1.0343776564777449</v>
      </c>
      <c r="Q220">
        <v>6.8719159999999996E-4</v>
      </c>
      <c r="R220">
        <v>1.8545930000000001E-3</v>
      </c>
      <c r="S220">
        <f t="shared" si="45"/>
        <v>1.0044767361771147</v>
      </c>
      <c r="T220">
        <f t="shared" si="46"/>
        <v>0.98102163128531927</v>
      </c>
      <c r="U220" s="1">
        <f t="shared" si="47"/>
        <v>1.0284926257936715</v>
      </c>
    </row>
    <row r="221" spans="1:21" x14ac:dyDescent="0.3">
      <c r="A221" t="s">
        <v>10</v>
      </c>
      <c r="B221">
        <v>3.1615329999999997E-2</v>
      </c>
      <c r="C221">
        <v>1.515408E-2</v>
      </c>
      <c r="D221">
        <f t="shared" si="36"/>
        <v>1.032120403177887</v>
      </c>
      <c r="E221">
        <f t="shared" si="37"/>
        <v>1.001915164789928</v>
      </c>
      <c r="F221" s="1">
        <f t="shared" si="38"/>
        <v>1.0632362540190117</v>
      </c>
      <c r="G221">
        <v>-0.16240830000000001</v>
      </c>
      <c r="H221">
        <v>0.1212524</v>
      </c>
      <c r="I221">
        <f t="shared" si="39"/>
        <v>0.98389034120974928</v>
      </c>
      <c r="J221">
        <f t="shared" si="40"/>
        <v>0.96078338581361</v>
      </c>
      <c r="K221" s="1">
        <f t="shared" si="41"/>
        <v>1.0075530216481434</v>
      </c>
      <c r="L221">
        <v>2.5982449999999999E-3</v>
      </c>
      <c r="M221">
        <v>2.1083590000000002E-3</v>
      </c>
      <c r="N221">
        <f t="shared" si="42"/>
        <v>1.0338167499909339</v>
      </c>
      <c r="O221">
        <f t="shared" si="43"/>
        <v>0.98055457492681031</v>
      </c>
      <c r="P221" s="1">
        <f t="shared" si="44"/>
        <v>1.0899720422410879</v>
      </c>
      <c r="Q221">
        <v>-1.005645E-4</v>
      </c>
      <c r="R221">
        <v>1.8239164E-3</v>
      </c>
      <c r="S221">
        <f t="shared" si="45"/>
        <v>0.99934654434520143</v>
      </c>
      <c r="T221">
        <f t="shared" si="46"/>
        <v>0.97639275150409244</v>
      </c>
      <c r="U221" s="1">
        <f t="shared" si="47"/>
        <v>1.0228399526279255</v>
      </c>
    </row>
    <row r="222" spans="1:21" x14ac:dyDescent="0.3">
      <c r="A222" t="s">
        <v>11</v>
      </c>
      <c r="B222">
        <v>4.6994959000000003E-2</v>
      </c>
      <c r="C222">
        <v>1.24334023E-2</v>
      </c>
      <c r="D222">
        <f t="shared" si="36"/>
        <v>1.0481167255099251</v>
      </c>
      <c r="E222">
        <f t="shared" si="37"/>
        <v>1.022883388250319</v>
      </c>
      <c r="F222" s="1">
        <f t="shared" si="38"/>
        <v>1.0739725396975672</v>
      </c>
      <c r="G222">
        <v>0.24980350000000001</v>
      </c>
      <c r="H222">
        <v>0.14117170000000001</v>
      </c>
      <c r="I222">
        <f t="shared" si="39"/>
        <v>1.0252949732802579</v>
      </c>
      <c r="J222">
        <f t="shared" si="40"/>
        <v>0.99731430973636459</v>
      </c>
      <c r="K222" s="1">
        <f t="shared" si="41"/>
        <v>1.0540606626928399</v>
      </c>
      <c r="L222">
        <v>2.5666590000000002E-3</v>
      </c>
      <c r="M222">
        <v>1.629749E-3</v>
      </c>
      <c r="N222">
        <f t="shared" si="42"/>
        <v>1.0333988615338703</v>
      </c>
      <c r="O222">
        <f t="shared" si="43"/>
        <v>0.99199827787487693</v>
      </c>
      <c r="P222" s="1">
        <f t="shared" si="44"/>
        <v>1.0765272791675125</v>
      </c>
      <c r="Q222">
        <v>3.306205E-3</v>
      </c>
      <c r="R222">
        <v>1.6396620000000001E-3</v>
      </c>
      <c r="S222">
        <f t="shared" si="45"/>
        <v>1.0217229127833771</v>
      </c>
      <c r="T222">
        <f t="shared" si="46"/>
        <v>1.0006012192799041</v>
      </c>
      <c r="U222" s="1">
        <f t="shared" si="47"/>
        <v>1.0432904641649523</v>
      </c>
    </row>
    <row r="223" spans="1:21" x14ac:dyDescent="0.3">
      <c r="A223" t="s">
        <v>12</v>
      </c>
      <c r="B223">
        <v>2.9470929999999999E-2</v>
      </c>
      <c r="C223">
        <v>1.5618679999999999E-2</v>
      </c>
      <c r="D223">
        <f t="shared" si="36"/>
        <v>1.0299094955676811</v>
      </c>
      <c r="E223">
        <f t="shared" si="37"/>
        <v>0.99885896867185964</v>
      </c>
      <c r="F223" s="1">
        <f t="shared" si="38"/>
        <v>1.0619252590491943</v>
      </c>
      <c r="G223">
        <v>0.16935739999999999</v>
      </c>
      <c r="H223">
        <v>0.1752937</v>
      </c>
      <c r="I223">
        <f t="shared" si="39"/>
        <v>1.0170799626668565</v>
      </c>
      <c r="J223">
        <f t="shared" si="40"/>
        <v>0.9827290573097851</v>
      </c>
      <c r="K223" s="1">
        <f t="shared" si="41"/>
        <v>1.0526315903288943</v>
      </c>
      <c r="L223">
        <v>3.5455959999999999E-4</v>
      </c>
      <c r="M223">
        <v>2.0329924000000001E-3</v>
      </c>
      <c r="N223">
        <f t="shared" si="42"/>
        <v>1.0045486768457523</v>
      </c>
      <c r="O223">
        <f t="shared" si="43"/>
        <v>0.95459763637432204</v>
      </c>
      <c r="P223" s="1">
        <f t="shared" si="44"/>
        <v>1.0571134954673729</v>
      </c>
      <c r="Q223">
        <v>2.0863819999999999E-3</v>
      </c>
      <c r="R223">
        <v>2.0572630000000001E-3</v>
      </c>
      <c r="S223">
        <f t="shared" si="45"/>
        <v>1.0136538570144495</v>
      </c>
      <c r="T223">
        <f t="shared" si="46"/>
        <v>0.98743160277333275</v>
      </c>
      <c r="U223" s="1">
        <f t="shared" si="47"/>
        <v>1.0405724699861909</v>
      </c>
    </row>
    <row r="224" spans="1:21" x14ac:dyDescent="0.3">
      <c r="A224" t="s">
        <v>13</v>
      </c>
      <c r="B224">
        <v>6.3870330000000003E-2</v>
      </c>
      <c r="C224">
        <v>1.561191E-2</v>
      </c>
      <c r="D224">
        <f t="shared" si="36"/>
        <v>1.0659541675225739</v>
      </c>
      <c r="E224">
        <f t="shared" si="37"/>
        <v>1.0338306553332641</v>
      </c>
      <c r="F224" s="1">
        <f t="shared" si="38"/>
        <v>1.0990758316142804</v>
      </c>
      <c r="G224">
        <v>0.32792493</v>
      </c>
      <c r="H224">
        <v>0.17827183999999999</v>
      </c>
      <c r="I224">
        <f t="shared" si="39"/>
        <v>1.0333360925199264</v>
      </c>
      <c r="J224">
        <f t="shared" si="40"/>
        <v>0.9978535193514535</v>
      </c>
      <c r="K224" s="1">
        <f t="shared" si="41"/>
        <v>1.0700803869473217</v>
      </c>
      <c r="L224">
        <v>4.7354880000000004E-3</v>
      </c>
      <c r="M224">
        <v>2.0481879999999998E-3</v>
      </c>
      <c r="N224">
        <f t="shared" si="42"/>
        <v>1.0624889761772265</v>
      </c>
      <c r="O224">
        <f t="shared" si="43"/>
        <v>1.0092720272276814</v>
      </c>
      <c r="P224" s="1">
        <f t="shared" si="44"/>
        <v>1.1185119512318225</v>
      </c>
      <c r="Q224">
        <v>4.4466599999999998E-3</v>
      </c>
      <c r="R224">
        <v>2.051686E-3</v>
      </c>
      <c r="S224">
        <f t="shared" si="45"/>
        <v>1.0293250436364576</v>
      </c>
      <c r="T224">
        <f t="shared" si="46"/>
        <v>1.002768635973049</v>
      </c>
      <c r="U224" s="1">
        <f t="shared" si="47"/>
        <v>1.0565847469183023</v>
      </c>
    </row>
    <row r="225" spans="1:21" x14ac:dyDescent="0.3">
      <c r="A225" t="s">
        <v>14</v>
      </c>
      <c r="B225">
        <v>-3.9913300000000004E-3</v>
      </c>
      <c r="C225">
        <v>1.285824E-2</v>
      </c>
      <c r="D225">
        <f t="shared" si="36"/>
        <v>0.99601662477069364</v>
      </c>
      <c r="E225">
        <f t="shared" si="37"/>
        <v>0.97122853260164566</v>
      </c>
      <c r="F225" s="1">
        <f t="shared" si="38"/>
        <v>1.0214373687747687</v>
      </c>
      <c r="G225">
        <v>-0.22166730900000001</v>
      </c>
      <c r="H225">
        <v>7.6722749000000007E-2</v>
      </c>
      <c r="I225">
        <f t="shared" si="39"/>
        <v>0.97807714577279259</v>
      </c>
      <c r="J225">
        <f t="shared" si="40"/>
        <v>0.96347918999648441</v>
      </c>
      <c r="K225" s="1">
        <f t="shared" si="41"/>
        <v>0.99289627945834857</v>
      </c>
      <c r="L225">
        <v>-2.258323E-3</v>
      </c>
      <c r="M225">
        <v>1.8483250000000001E-3</v>
      </c>
      <c r="N225">
        <f t="shared" si="42"/>
        <v>0.97150726273249721</v>
      </c>
      <c r="O225">
        <f t="shared" si="43"/>
        <v>0.92748624759621434</v>
      </c>
      <c r="P225" s="1">
        <f t="shared" si="44"/>
        <v>1.017617634749975</v>
      </c>
      <c r="Q225">
        <v>-2.386118E-3</v>
      </c>
      <c r="R225">
        <v>1.3671250000000001E-3</v>
      </c>
      <c r="S225">
        <f t="shared" si="45"/>
        <v>0.9846098900199739</v>
      </c>
      <c r="T225">
        <f t="shared" si="46"/>
        <v>0.9676092510223091</v>
      </c>
      <c r="U225" s="1">
        <f t="shared" si="47"/>
        <v>1.0019092257550082</v>
      </c>
    </row>
    <row r="226" spans="1:21" x14ac:dyDescent="0.3">
      <c r="A226" t="s">
        <v>15</v>
      </c>
      <c r="B226">
        <v>1.4358320000000001E-2</v>
      </c>
      <c r="C226">
        <v>1.6146460000000001E-2</v>
      </c>
      <c r="D226">
        <f t="shared" si="36"/>
        <v>1.01446189580776</v>
      </c>
      <c r="E226">
        <f t="shared" si="37"/>
        <v>0.98285985113361984</v>
      </c>
      <c r="F226" s="1">
        <f t="shared" si="38"/>
        <v>1.0470800459077496</v>
      </c>
      <c r="G226">
        <v>-7.8060039999999997E-2</v>
      </c>
      <c r="H226">
        <v>9.6463359999999998E-2</v>
      </c>
      <c r="I226">
        <f t="shared" si="39"/>
        <v>0.99222438372890531</v>
      </c>
      <c r="J226">
        <f t="shared" si="40"/>
        <v>0.97364080905469541</v>
      </c>
      <c r="K226" s="1">
        <f t="shared" si="41"/>
        <v>1.0111626572247547</v>
      </c>
      <c r="L226">
        <v>-3.8615749999999999E-3</v>
      </c>
      <c r="M226">
        <v>2.3239060000000001E-3</v>
      </c>
      <c r="N226">
        <f t="shared" si="42"/>
        <v>0.95177353109094986</v>
      </c>
      <c r="O226">
        <f t="shared" si="43"/>
        <v>0.8978697069160303</v>
      </c>
      <c r="P226" s="1">
        <f t="shared" si="44"/>
        <v>1.0089134843370471</v>
      </c>
      <c r="Q226">
        <v>-3.3166869999999999E-4</v>
      </c>
      <c r="R226">
        <v>1.7225141999999999E-3</v>
      </c>
      <c r="S226">
        <f t="shared" si="45"/>
        <v>0.99784647561812778</v>
      </c>
      <c r="T226">
        <f t="shared" si="46"/>
        <v>0.97618742474199494</v>
      </c>
      <c r="U226" s="1">
        <f t="shared" si="47"/>
        <v>1.0199860842979824</v>
      </c>
    </row>
    <row r="227" spans="1:21" x14ac:dyDescent="0.3">
      <c r="A227" t="s">
        <v>16</v>
      </c>
      <c r="B227">
        <v>-2.2846769999999999E-2</v>
      </c>
      <c r="C227">
        <v>1.5401379999999999E-2</v>
      </c>
      <c r="D227">
        <f t="shared" si="36"/>
        <v>0.97741224117703618</v>
      </c>
      <c r="E227">
        <f t="shared" si="37"/>
        <v>0.94834826618240986</v>
      </c>
      <c r="F227" s="1">
        <f t="shared" si="38"/>
        <v>1.0073669381486094</v>
      </c>
      <c r="G227">
        <v>-0.37194729999999998</v>
      </c>
      <c r="H227">
        <v>9.1820669999999993E-2</v>
      </c>
      <c r="I227">
        <f t="shared" si="39"/>
        <v>0.9634884969652211</v>
      </c>
      <c r="J227">
        <f t="shared" si="40"/>
        <v>0.94630383644798188</v>
      </c>
      <c r="K227" s="1">
        <f t="shared" si="41"/>
        <v>0.98098522697401103</v>
      </c>
      <c r="L227">
        <v>-6.6558169999999996E-4</v>
      </c>
      <c r="M227">
        <v>2.2153983E-3</v>
      </c>
      <c r="N227">
        <f t="shared" si="42"/>
        <v>0.99151674187890204</v>
      </c>
      <c r="O227">
        <f t="shared" si="43"/>
        <v>0.93791180556870335</v>
      </c>
      <c r="P227" s="1">
        <f t="shared" si="44"/>
        <v>1.0481853875696199</v>
      </c>
      <c r="Q227">
        <v>-4.4456690000000002E-3</v>
      </c>
      <c r="R227">
        <v>1.6354550000000001E-3</v>
      </c>
      <c r="S227">
        <f t="shared" si="45"/>
        <v>0.9715166727002652</v>
      </c>
      <c r="T227">
        <f t="shared" si="46"/>
        <v>0.95148386940093621</v>
      </c>
      <c r="U227" s="1">
        <f t="shared" si="47"/>
        <v>0.99197125215464588</v>
      </c>
    </row>
    <row r="228" spans="1:21" x14ac:dyDescent="0.3">
      <c r="A228" t="s">
        <v>17</v>
      </c>
      <c r="B228">
        <v>3.5358029999999999E-2</v>
      </c>
      <c r="C228">
        <v>2.044953E-2</v>
      </c>
      <c r="D228">
        <f t="shared" si="36"/>
        <v>1.0359905581075921</v>
      </c>
      <c r="E228">
        <f t="shared" si="37"/>
        <v>0.99528808725604001</v>
      </c>
      <c r="F228" s="1">
        <f t="shared" si="38"/>
        <v>1.0783575632328228</v>
      </c>
      <c r="G228">
        <v>-0.14783289999999999</v>
      </c>
      <c r="H228">
        <v>0.1571197</v>
      </c>
      <c r="I228">
        <f t="shared" si="39"/>
        <v>0.98532544634518149</v>
      </c>
      <c r="J228">
        <f t="shared" si="40"/>
        <v>0.95544435721949816</v>
      </c>
      <c r="K228" s="1">
        <f t="shared" si="41"/>
        <v>1.0161410529868147</v>
      </c>
      <c r="L228">
        <v>2.51863E-5</v>
      </c>
      <c r="M228">
        <v>2.8113359000000002E-3</v>
      </c>
      <c r="N228">
        <f t="shared" si="42"/>
        <v>1.0003224366115129</v>
      </c>
      <c r="O228">
        <f t="shared" si="43"/>
        <v>0.93219951956689295</v>
      </c>
      <c r="P228" s="1">
        <f t="shared" si="44"/>
        <v>1.0734236139204421</v>
      </c>
      <c r="Q228">
        <v>3.6724430000000002E-4</v>
      </c>
      <c r="R228">
        <v>2.4755004E-3</v>
      </c>
      <c r="S228">
        <f t="shared" si="45"/>
        <v>1.0023899393128071</v>
      </c>
      <c r="T228">
        <f t="shared" si="46"/>
        <v>0.97126999839322858</v>
      </c>
      <c r="U228" s="1">
        <f t="shared" si="47"/>
        <v>1.0345069775631381</v>
      </c>
    </row>
    <row r="229" spans="1:21" x14ac:dyDescent="0.3">
      <c r="A229" t="s">
        <v>18</v>
      </c>
      <c r="B229">
        <v>1.750459E-2</v>
      </c>
      <c r="C229">
        <v>2.660264E-2</v>
      </c>
      <c r="D229">
        <f t="shared" si="36"/>
        <v>1.0176586931934435</v>
      </c>
      <c r="E229">
        <f t="shared" si="37"/>
        <v>0.96595639610119133</v>
      </c>
      <c r="F229" s="1">
        <f t="shared" si="38"/>
        <v>1.0721283279578773</v>
      </c>
      <c r="G229">
        <v>-0.1398297</v>
      </c>
      <c r="H229">
        <v>0.20120260000000001</v>
      </c>
      <c r="I229">
        <f t="shared" si="39"/>
        <v>0.98611433764703593</v>
      </c>
      <c r="J229">
        <f t="shared" si="40"/>
        <v>0.94798302822842739</v>
      </c>
      <c r="K229" s="1">
        <f t="shared" si="41"/>
        <v>1.0257794263788615</v>
      </c>
      <c r="L229">
        <v>-3.3364459999999999E-3</v>
      </c>
      <c r="M229">
        <v>3.6309720000000001E-3</v>
      </c>
      <c r="N229">
        <f t="shared" si="42"/>
        <v>0.95819256989027868</v>
      </c>
      <c r="O229">
        <f t="shared" si="43"/>
        <v>0.87476470764383996</v>
      </c>
      <c r="P229" s="1">
        <f t="shared" si="44"/>
        <v>1.0495770953836354</v>
      </c>
      <c r="Q229">
        <v>-1.2288260000000001E-4</v>
      </c>
      <c r="R229">
        <v>3.1955209000000002E-3</v>
      </c>
      <c r="S229">
        <f t="shared" si="45"/>
        <v>0.99920158200540488</v>
      </c>
      <c r="T229">
        <f t="shared" si="46"/>
        <v>0.95934005544098266</v>
      </c>
      <c r="U229" s="1">
        <f t="shared" si="47"/>
        <v>1.0407193943582025</v>
      </c>
    </row>
    <row r="230" spans="1:21" x14ac:dyDescent="0.3">
      <c r="A230" t="s">
        <v>19</v>
      </c>
      <c r="B230">
        <v>5.0909410000000002E-2</v>
      </c>
      <c r="C230">
        <v>2.4787719999999999E-2</v>
      </c>
      <c r="D230">
        <f t="shared" si="36"/>
        <v>1.0522275676701403</v>
      </c>
      <c r="E230">
        <f t="shared" si="37"/>
        <v>1.0023281848230179</v>
      </c>
      <c r="F230" s="1">
        <f t="shared" si="38"/>
        <v>1.1046111153309692</v>
      </c>
      <c r="G230">
        <v>-0.1487204</v>
      </c>
      <c r="H230">
        <v>0.1929989</v>
      </c>
      <c r="I230">
        <f t="shared" si="39"/>
        <v>0.9852380025921923</v>
      </c>
      <c r="J230">
        <f t="shared" si="40"/>
        <v>0.94866473575292443</v>
      </c>
      <c r="K230" s="1">
        <f t="shared" si="41"/>
        <v>1.0232212552745985</v>
      </c>
      <c r="L230">
        <v>2.827745E-3</v>
      </c>
      <c r="M230">
        <v>3.424547E-3</v>
      </c>
      <c r="N230">
        <f t="shared" si="42"/>
        <v>1.0368581551043894</v>
      </c>
      <c r="O230">
        <f t="shared" si="43"/>
        <v>0.951495902002926</v>
      </c>
      <c r="P230" s="1">
        <f t="shared" si="44"/>
        <v>1.1298785749296607</v>
      </c>
      <c r="Q230">
        <v>8.2420119999999995E-4</v>
      </c>
      <c r="R230">
        <v>3.0179207000000001E-3</v>
      </c>
      <c r="S230">
        <f t="shared" si="45"/>
        <v>1.0053716838342468</v>
      </c>
      <c r="T230">
        <f t="shared" si="46"/>
        <v>0.96745051573051122</v>
      </c>
      <c r="U230" s="1">
        <f t="shared" si="47"/>
        <v>1.044779248365469</v>
      </c>
    </row>
    <row r="231" spans="1:21" x14ac:dyDescent="0.3">
      <c r="A231" t="s">
        <v>20</v>
      </c>
      <c r="B231">
        <v>1.7408179999999999E-2</v>
      </c>
      <c r="C231">
        <v>1.3925979999999999E-2</v>
      </c>
      <c r="D231">
        <f t="shared" si="36"/>
        <v>1.0175605854481926</v>
      </c>
      <c r="E231">
        <f t="shared" si="37"/>
        <v>0.99016197235154291</v>
      </c>
      <c r="F231" s="1">
        <f t="shared" si="38"/>
        <v>1.0457173411725955</v>
      </c>
      <c r="G231">
        <v>-4.0681589999999997E-2</v>
      </c>
      <c r="H231">
        <v>0.11209694000000001</v>
      </c>
      <c r="I231">
        <f t="shared" si="39"/>
        <v>0.99594010474894512</v>
      </c>
      <c r="J231">
        <f t="shared" si="40"/>
        <v>0.97429693613417034</v>
      </c>
      <c r="K231" s="1">
        <f t="shared" si="41"/>
        <v>1.0180640577430142</v>
      </c>
      <c r="L231">
        <v>7.0702869999999998E-4</v>
      </c>
      <c r="M231">
        <v>1.9313696E-3</v>
      </c>
      <c r="N231">
        <f t="shared" si="42"/>
        <v>1.0090910421295463</v>
      </c>
      <c r="O231">
        <f t="shared" si="43"/>
        <v>0.96136201618004669</v>
      </c>
      <c r="P231" s="1">
        <f t="shared" si="44"/>
        <v>1.0591896852261218</v>
      </c>
      <c r="Q231">
        <v>-3.6170730000000001E-4</v>
      </c>
      <c r="R231">
        <v>1.6689748E-3</v>
      </c>
      <c r="S231">
        <f t="shared" si="45"/>
        <v>0.99765166421487128</v>
      </c>
      <c r="T231">
        <f t="shared" si="46"/>
        <v>0.97666278856263344</v>
      </c>
      <c r="U231" s="1">
        <f t="shared" si="47"/>
        <v>1.0190915992361196</v>
      </c>
    </row>
    <row r="232" spans="1:21" x14ac:dyDescent="0.3">
      <c r="A232" t="s">
        <v>21</v>
      </c>
      <c r="B232">
        <v>1.5953820000000001E-2</v>
      </c>
      <c r="C232">
        <v>1.9008529999999999E-2</v>
      </c>
      <c r="D232">
        <f t="shared" si="36"/>
        <v>1.0160817616668802</v>
      </c>
      <c r="E232">
        <f t="shared" si="37"/>
        <v>0.9789224052361547</v>
      </c>
      <c r="F232" s="1">
        <f t="shared" si="38"/>
        <v>1.0546516668427972</v>
      </c>
      <c r="G232">
        <v>4.4073769999999998E-2</v>
      </c>
      <c r="H232">
        <v>0.15136594</v>
      </c>
      <c r="I232">
        <f t="shared" si="39"/>
        <v>1.0044171037706084</v>
      </c>
      <c r="J232">
        <f t="shared" si="40"/>
        <v>0.97505602583531026</v>
      </c>
      <c r="K232" s="1">
        <f t="shared" si="41"/>
        <v>1.0346623082326711</v>
      </c>
      <c r="L232">
        <v>-1.292332E-3</v>
      </c>
      <c r="M232">
        <v>2.626597E-3</v>
      </c>
      <c r="N232">
        <f t="shared" si="42"/>
        <v>0.98359421550485115</v>
      </c>
      <c r="O232">
        <f t="shared" si="43"/>
        <v>0.92086860808437809</v>
      </c>
      <c r="P232" s="1">
        <f t="shared" si="44"/>
        <v>1.0505924214173632</v>
      </c>
      <c r="Q232">
        <v>-6.446965E-5</v>
      </c>
      <c r="R232">
        <v>2.291633E-3</v>
      </c>
      <c r="S232">
        <f t="shared" si="45"/>
        <v>0.9995810350653298</v>
      </c>
      <c r="T232">
        <f t="shared" si="46"/>
        <v>0.97081975402451437</v>
      </c>
      <c r="U232" s="1">
        <f t="shared" si="47"/>
        <v>1.0291943911527022</v>
      </c>
    </row>
    <row r="233" spans="1:21" x14ac:dyDescent="0.3">
      <c r="A233" t="s">
        <v>22</v>
      </c>
      <c r="B233">
        <v>1.848112E-2</v>
      </c>
      <c r="C233">
        <v>1.8243410000000002E-2</v>
      </c>
      <c r="D233">
        <f t="shared" si="36"/>
        <v>1.018652952820273</v>
      </c>
      <c r="E233">
        <f t="shared" si="37"/>
        <v>0.98287241019703731</v>
      </c>
      <c r="F233" s="1">
        <f t="shared" si="38"/>
        <v>1.055736052334038</v>
      </c>
      <c r="G233">
        <v>-0.13441</v>
      </c>
      <c r="H233">
        <v>0.14836479999999999</v>
      </c>
      <c r="I233">
        <f t="shared" si="39"/>
        <v>0.9866489268871903</v>
      </c>
      <c r="J233">
        <f t="shared" si="40"/>
        <v>0.95837081795108747</v>
      </c>
      <c r="K233" s="1">
        <f t="shared" si="41"/>
        <v>1.0157614220859212</v>
      </c>
      <c r="L233">
        <v>2.7976899999999998E-3</v>
      </c>
      <c r="M233">
        <v>2.5372490000000001E-3</v>
      </c>
      <c r="N233">
        <f t="shared" si="42"/>
        <v>1.0364593483408853</v>
      </c>
      <c r="O233">
        <f t="shared" si="43"/>
        <v>0.97254000225434578</v>
      </c>
      <c r="P233" s="1">
        <f t="shared" si="44"/>
        <v>1.1045797378751598</v>
      </c>
      <c r="Q233">
        <v>-7.0683829999999999E-4</v>
      </c>
      <c r="R233">
        <v>2.172944E-3</v>
      </c>
      <c r="S233">
        <f t="shared" si="45"/>
        <v>0.99541608938511883</v>
      </c>
      <c r="T233">
        <f t="shared" si="46"/>
        <v>0.96823761139532782</v>
      </c>
      <c r="U233" s="1">
        <f t="shared" si="47"/>
        <v>1.0233574686061242</v>
      </c>
    </row>
    <row r="234" spans="1:21" x14ac:dyDescent="0.3">
      <c r="A234" t="s">
        <v>23</v>
      </c>
      <c r="B234">
        <v>3.4079239999999997E-2</v>
      </c>
      <c r="C234">
        <v>3.0506889999999998E-2</v>
      </c>
      <c r="D234">
        <f t="shared" si="36"/>
        <v>1.0346665904605077</v>
      </c>
      <c r="E234">
        <f t="shared" si="37"/>
        <v>0.97461353160868125</v>
      </c>
      <c r="F234" s="1">
        <f t="shared" si="38"/>
        <v>1.0984199569322255</v>
      </c>
      <c r="G234">
        <v>-0.1168259</v>
      </c>
      <c r="H234">
        <v>0.24371519999999999</v>
      </c>
      <c r="I234">
        <f t="shared" si="39"/>
        <v>0.98838538648324858</v>
      </c>
      <c r="J234">
        <f t="shared" si="40"/>
        <v>0.94228192174219072</v>
      </c>
      <c r="K234" s="1">
        <f t="shared" si="41"/>
        <v>1.0367445768326256</v>
      </c>
      <c r="L234">
        <v>1.455509E-3</v>
      </c>
      <c r="M234">
        <v>4.3228069999999997E-3</v>
      </c>
      <c r="N234">
        <f t="shared" si="42"/>
        <v>1.0188051460500762</v>
      </c>
      <c r="O234">
        <f t="shared" si="43"/>
        <v>0.91409564661493381</v>
      </c>
      <c r="P234" s="1">
        <f t="shared" si="44"/>
        <v>1.1355091006744102</v>
      </c>
      <c r="Q234">
        <v>3.4000380000000002E-3</v>
      </c>
      <c r="R234">
        <v>3.5882349999999999E-3</v>
      </c>
      <c r="S234">
        <f t="shared" si="45"/>
        <v>1.0223462664797711</v>
      </c>
      <c r="T234">
        <f t="shared" si="46"/>
        <v>0.97666275877637221</v>
      </c>
      <c r="U234" s="1">
        <f t="shared" si="47"/>
        <v>1.0701666252684938</v>
      </c>
    </row>
    <row r="235" spans="1:21" x14ac:dyDescent="0.3">
      <c r="A235" t="s">
        <v>24</v>
      </c>
      <c r="B235">
        <v>3.8259109999999999E-2</v>
      </c>
      <c r="C235">
        <v>4.0002490000000002E-2</v>
      </c>
      <c r="D235">
        <f t="shared" si="36"/>
        <v>1.0390004134004254</v>
      </c>
      <c r="E235">
        <f t="shared" si="37"/>
        <v>0.96064939469887822</v>
      </c>
      <c r="F235" s="1">
        <f t="shared" si="38"/>
        <v>1.123741778221427</v>
      </c>
      <c r="G235">
        <v>8.8491440000000005E-2</v>
      </c>
      <c r="H235">
        <v>0.31628181999999999</v>
      </c>
      <c r="I235">
        <f t="shared" si="39"/>
        <v>1.0088884134228897</v>
      </c>
      <c r="J235">
        <f t="shared" si="40"/>
        <v>0.9482452641603355</v>
      </c>
      <c r="K235" s="1">
        <f t="shared" si="41"/>
        <v>1.0734098752818553</v>
      </c>
      <c r="L235">
        <v>2.545982E-3</v>
      </c>
      <c r="M235">
        <v>5.6688900000000002E-3</v>
      </c>
      <c r="N235">
        <f t="shared" si="42"/>
        <v>1.03312539259465</v>
      </c>
      <c r="O235">
        <f t="shared" si="43"/>
        <v>0.89616337655856015</v>
      </c>
      <c r="P235" s="1">
        <f t="shared" si="44"/>
        <v>1.1910195224922844</v>
      </c>
      <c r="Q235">
        <v>6.1098519999999998E-3</v>
      </c>
      <c r="R235">
        <v>4.6407499999999999E-3</v>
      </c>
      <c r="S235">
        <f t="shared" si="45"/>
        <v>1.0405131844134907</v>
      </c>
      <c r="T235">
        <f t="shared" si="46"/>
        <v>0.98077802718775797</v>
      </c>
      <c r="U235" s="1">
        <f t="shared" si="47"/>
        <v>1.103886564468312</v>
      </c>
    </row>
    <row r="236" spans="1:21" x14ac:dyDescent="0.3">
      <c r="A236" t="s">
        <v>25</v>
      </c>
      <c r="B236">
        <v>2.80264E-2</v>
      </c>
      <c r="C236">
        <v>4.5834270000000003E-2</v>
      </c>
      <c r="D236">
        <f t="shared" si="36"/>
        <v>1.0284228344258723</v>
      </c>
      <c r="E236">
        <f t="shared" si="37"/>
        <v>0.94006263853392324</v>
      </c>
      <c r="F236" s="1">
        <f t="shared" si="38"/>
        <v>1.125088353705888</v>
      </c>
      <c r="G236">
        <v>-0.40940009999999999</v>
      </c>
      <c r="H236">
        <v>0.3712723</v>
      </c>
      <c r="I236">
        <f t="shared" si="39"/>
        <v>0.95988671182445562</v>
      </c>
      <c r="J236">
        <f t="shared" si="40"/>
        <v>0.89251730085922998</v>
      </c>
      <c r="K236" s="1">
        <f t="shared" si="41"/>
        <v>1.0323413323754584</v>
      </c>
      <c r="L236">
        <v>5.31791E-5</v>
      </c>
      <c r="M236">
        <v>6.4901370999999996E-3</v>
      </c>
      <c r="N236">
        <f t="shared" si="42"/>
        <v>1.0006809242037007</v>
      </c>
      <c r="O236">
        <f t="shared" si="43"/>
        <v>0.85031886284402458</v>
      </c>
      <c r="P236" s="1">
        <f t="shared" si="44"/>
        <v>1.177631540144787</v>
      </c>
      <c r="Q236">
        <v>-3.7141769999999999E-4</v>
      </c>
      <c r="R236">
        <v>5.4870324000000003E-3</v>
      </c>
      <c r="S236">
        <f t="shared" si="45"/>
        <v>0.99758869682338625</v>
      </c>
      <c r="T236">
        <f t="shared" si="46"/>
        <v>0.93023409651627309</v>
      </c>
      <c r="U236" s="1">
        <f t="shared" si="47"/>
        <v>1.0698201794115518</v>
      </c>
    </row>
    <row r="237" spans="1:21" x14ac:dyDescent="0.3">
      <c r="A237" t="s">
        <v>38</v>
      </c>
      <c r="B237">
        <v>-1.590342E-3</v>
      </c>
      <c r="C237">
        <v>1.2294859999999999E-2</v>
      </c>
      <c r="D237">
        <f t="shared" si="36"/>
        <v>0.99841092192372605</v>
      </c>
      <c r="E237">
        <f t="shared" si="37"/>
        <v>0.97463886877108097</v>
      </c>
      <c r="F237" s="1">
        <f t="shared" si="38"/>
        <v>1.0227627903589329</v>
      </c>
      <c r="G237">
        <v>-0.14388129999999999</v>
      </c>
      <c r="H237">
        <v>9.4004050000000006E-2</v>
      </c>
      <c r="I237">
        <f t="shared" si="39"/>
        <v>0.98571488448868005</v>
      </c>
      <c r="J237">
        <f t="shared" si="40"/>
        <v>0.96771957995788682</v>
      </c>
      <c r="K237" s="1">
        <f t="shared" si="41"/>
        <v>1.0040448221010629</v>
      </c>
      <c r="L237">
        <v>2.211902E-3</v>
      </c>
      <c r="M237">
        <v>1.7490279999999999E-3</v>
      </c>
      <c r="N237">
        <f t="shared" si="42"/>
        <v>1.0287169494587616</v>
      </c>
      <c r="O237">
        <f t="shared" si="43"/>
        <v>0.98455327474374255</v>
      </c>
      <c r="P237" s="1">
        <f t="shared" si="44"/>
        <v>1.074861654773513</v>
      </c>
      <c r="Q237">
        <v>-1.413285E-3</v>
      </c>
      <c r="R237">
        <v>1.479195E-3</v>
      </c>
      <c r="S237">
        <f t="shared" si="45"/>
        <v>0.99085571312768517</v>
      </c>
      <c r="T237">
        <f t="shared" si="46"/>
        <v>0.97235793463322606</v>
      </c>
      <c r="U237" s="1">
        <f t="shared" si="47"/>
        <v>1.0097053865335166</v>
      </c>
    </row>
    <row r="238" spans="1:21" x14ac:dyDescent="0.3">
      <c r="A238" t="s">
        <v>9</v>
      </c>
      <c r="B238">
        <v>-3.5201619999999999E-3</v>
      </c>
      <c r="C238">
        <v>1.5471653E-2</v>
      </c>
      <c r="D238">
        <f t="shared" si="36"/>
        <v>0.99648602650660822</v>
      </c>
      <c r="E238">
        <f t="shared" si="37"/>
        <v>0.96672171970344001</v>
      </c>
      <c r="F238" s="1">
        <f t="shared" si="38"/>
        <v>1.0271667438355945</v>
      </c>
      <c r="G238">
        <v>-0.113495</v>
      </c>
      <c r="H238">
        <v>0.1177373</v>
      </c>
      <c r="I238">
        <f t="shared" si="39"/>
        <v>0.9887146626078801</v>
      </c>
      <c r="J238">
        <f t="shared" si="40"/>
        <v>0.96615982243431742</v>
      </c>
      <c r="K238" s="1">
        <f t="shared" si="41"/>
        <v>1.0117960417695506</v>
      </c>
      <c r="L238">
        <v>9.4418720000000005E-4</v>
      </c>
      <c r="M238">
        <v>2.2054396000000002E-3</v>
      </c>
      <c r="N238">
        <f t="shared" si="42"/>
        <v>1.0121589220753293</v>
      </c>
      <c r="O238">
        <f t="shared" si="43"/>
        <v>0.95767723567429031</v>
      </c>
      <c r="P238" s="1">
        <f t="shared" si="44"/>
        <v>1.0697400391013545</v>
      </c>
      <c r="Q238">
        <v>-1.0766180000000001E-3</v>
      </c>
      <c r="R238">
        <v>1.859547E-3</v>
      </c>
      <c r="S238">
        <f t="shared" si="45"/>
        <v>0.99302641210265785</v>
      </c>
      <c r="T238">
        <f t="shared" si="46"/>
        <v>0.96977747038295148</v>
      </c>
      <c r="U238" s="1">
        <f t="shared" si="47"/>
        <v>1.0168327118839748</v>
      </c>
    </row>
    <row r="239" spans="1:21" x14ac:dyDescent="0.3">
      <c r="A239" t="s">
        <v>10</v>
      </c>
      <c r="B239">
        <v>4.274727E-4</v>
      </c>
      <c r="C239">
        <v>1.51191029E-2</v>
      </c>
      <c r="D239">
        <f t="shared" si="36"/>
        <v>1.0004275640794749</v>
      </c>
      <c r="E239">
        <f t="shared" si="37"/>
        <v>0.97121640340827153</v>
      </c>
      <c r="F239" s="1">
        <f t="shared" si="38"/>
        <v>1.0305173053685144</v>
      </c>
      <c r="G239">
        <v>-0.1734019</v>
      </c>
      <c r="H239">
        <v>0.11621720000000001</v>
      </c>
      <c r="I239">
        <f t="shared" si="39"/>
        <v>0.98280928586761696</v>
      </c>
      <c r="J239">
        <f t="shared" si="40"/>
        <v>0.96067534142090805</v>
      </c>
      <c r="K239" s="1">
        <f t="shared" si="41"/>
        <v>1.0054531960391102</v>
      </c>
      <c r="L239">
        <v>3.4434829999999998E-3</v>
      </c>
      <c r="M239">
        <v>2.1485129999999999E-3</v>
      </c>
      <c r="N239">
        <f t="shared" si="42"/>
        <v>1.0450623852095566</v>
      </c>
      <c r="O239">
        <f t="shared" si="43"/>
        <v>0.99022279893503229</v>
      </c>
      <c r="P239" s="1">
        <f t="shared" si="44"/>
        <v>1.1029390457930097</v>
      </c>
      <c r="Q239">
        <v>-1.7016170000000001E-3</v>
      </c>
      <c r="R239">
        <v>1.821285E-3</v>
      </c>
      <c r="S239">
        <f t="shared" si="45"/>
        <v>0.98900043205406563</v>
      </c>
      <c r="T239">
        <f t="shared" si="46"/>
        <v>0.96631667130884469</v>
      </c>
      <c r="U239" s="1">
        <f t="shared" si="47"/>
        <v>1.0122166818029685</v>
      </c>
    </row>
    <row r="240" spans="1:21" x14ac:dyDescent="0.3">
      <c r="A240" t="s">
        <v>11</v>
      </c>
      <c r="B240">
        <v>4.3461719999999997E-3</v>
      </c>
      <c r="C240">
        <v>1.2531492999999999E-2</v>
      </c>
      <c r="D240">
        <f t="shared" si="36"/>
        <v>1.0043556303030332</v>
      </c>
      <c r="E240">
        <f t="shared" si="37"/>
        <v>0.97998741005764045</v>
      </c>
      <c r="F240" s="1">
        <f t="shared" si="38"/>
        <v>1.029329787065399</v>
      </c>
      <c r="G240">
        <v>-3.8371240000000001E-2</v>
      </c>
      <c r="H240">
        <v>0.14009820000000001</v>
      </c>
      <c r="I240">
        <f t="shared" si="39"/>
        <v>0.99617022835332569</v>
      </c>
      <c r="J240">
        <f t="shared" si="40"/>
        <v>0.96918829101023085</v>
      </c>
      <c r="K240" s="1">
        <f t="shared" si="41"/>
        <v>1.0239033354634715</v>
      </c>
      <c r="L240">
        <v>5.2279420000000002E-3</v>
      </c>
      <c r="M240">
        <v>1.6926689999999999E-3</v>
      </c>
      <c r="N240">
        <f t="shared" si="42"/>
        <v>1.0692074334435751</v>
      </c>
      <c r="O240">
        <f t="shared" si="43"/>
        <v>1.0247533789400716</v>
      </c>
      <c r="P240" s="1">
        <f t="shared" si="44"/>
        <v>1.1155899158033931</v>
      </c>
      <c r="Q240">
        <v>-3.9087110000000003E-4</v>
      </c>
      <c r="R240">
        <v>1.6763338E-3</v>
      </c>
      <c r="S240">
        <f t="shared" si="45"/>
        <v>0.99746256260050159</v>
      </c>
      <c r="T240">
        <f t="shared" si="46"/>
        <v>0.97638612125741919</v>
      </c>
      <c r="U240" s="1">
        <f t="shared" si="47"/>
        <v>1.0189939636874981</v>
      </c>
    </row>
    <row r="241" spans="1:21" x14ac:dyDescent="0.3">
      <c r="A241" t="s">
        <v>12</v>
      </c>
      <c r="B241">
        <v>-7.6247349999999997E-3</v>
      </c>
      <c r="C241">
        <v>1.5749910999999998E-2</v>
      </c>
      <c r="D241">
        <f t="shared" si="36"/>
        <v>0.99240425955318234</v>
      </c>
      <c r="E241">
        <f t="shared" si="37"/>
        <v>0.96223693875567662</v>
      </c>
      <c r="F241" s="1">
        <f t="shared" si="38"/>
        <v>1.0235173632524299</v>
      </c>
      <c r="G241">
        <v>-8.1334429999999999E-2</v>
      </c>
      <c r="H241">
        <v>0.17554432</v>
      </c>
      <c r="I241">
        <f t="shared" si="39"/>
        <v>0.99189954395442925</v>
      </c>
      <c r="J241">
        <f t="shared" si="40"/>
        <v>0.9583520063515979</v>
      </c>
      <c r="K241" s="1">
        <f t="shared" si="41"/>
        <v>1.0266214280100823</v>
      </c>
      <c r="L241">
        <v>4.1556270000000003E-3</v>
      </c>
      <c r="M241">
        <v>2.131123E-3</v>
      </c>
      <c r="N241">
        <f t="shared" si="42"/>
        <v>1.0546321420462925</v>
      </c>
      <c r="O241">
        <f t="shared" si="43"/>
        <v>0.99972644919784537</v>
      </c>
      <c r="P241" s="1">
        <f t="shared" si="44"/>
        <v>1.1125532948834063</v>
      </c>
      <c r="Q241">
        <v>-1.619828E-3</v>
      </c>
      <c r="R241">
        <v>2.109054E-3</v>
      </c>
      <c r="S241">
        <f t="shared" si="45"/>
        <v>0.98952635265506128</v>
      </c>
      <c r="T241">
        <f t="shared" si="46"/>
        <v>0.96329244704338046</v>
      </c>
      <c r="U241" s="1">
        <f t="shared" si="47"/>
        <v>1.0164747015344693</v>
      </c>
    </row>
    <row r="242" spans="1:21" x14ac:dyDescent="0.3">
      <c r="A242" t="s">
        <v>13</v>
      </c>
      <c r="B242">
        <v>1.5893540000000001E-2</v>
      </c>
      <c r="C242">
        <v>1.5666889999999999E-2</v>
      </c>
      <c r="D242">
        <f t="shared" si="36"/>
        <v>1.016020514104307</v>
      </c>
      <c r="E242">
        <f t="shared" si="37"/>
        <v>0.98529561666002885</v>
      </c>
      <c r="F242" s="1">
        <f t="shared" si="38"/>
        <v>1.0477035192545359</v>
      </c>
      <c r="G242">
        <v>5.7427019999999997E-3</v>
      </c>
      <c r="H242">
        <v>0.17564650200000001</v>
      </c>
      <c r="I242">
        <f t="shared" si="39"/>
        <v>1.0005744351247003</v>
      </c>
      <c r="J242">
        <f t="shared" si="40"/>
        <v>0.96671413839982445</v>
      </c>
      <c r="K242" s="1">
        <f t="shared" si="41"/>
        <v>1.0356207284630055</v>
      </c>
      <c r="L242">
        <v>6.3071550000000001E-3</v>
      </c>
      <c r="M242">
        <v>2.1268440000000001E-3</v>
      </c>
      <c r="N242">
        <f t="shared" si="42"/>
        <v>1.0840798731276085</v>
      </c>
      <c r="O242">
        <f t="shared" si="43"/>
        <v>1.0277514130874879</v>
      </c>
      <c r="P242" s="1">
        <f t="shared" si="44"/>
        <v>1.1434955538419969</v>
      </c>
      <c r="Q242">
        <v>7.893342E-4</v>
      </c>
      <c r="R242">
        <v>2.0939443E-3</v>
      </c>
      <c r="S242">
        <f t="shared" si="45"/>
        <v>1.0051438567378244</v>
      </c>
      <c r="T242">
        <f t="shared" si="46"/>
        <v>0.978684282662594</v>
      </c>
      <c r="U242" s="1">
        <f t="shared" si="47"/>
        <v>1.0323187882297875</v>
      </c>
    </row>
    <row r="243" spans="1:21" x14ac:dyDescent="0.3">
      <c r="A243" t="s">
        <v>14</v>
      </c>
      <c r="B243">
        <v>-1.1780779999999999E-2</v>
      </c>
      <c r="C243">
        <v>1.257372E-2</v>
      </c>
      <c r="D243">
        <f t="shared" si="36"/>
        <v>0.98828834168664204</v>
      </c>
      <c r="E243">
        <f t="shared" si="37"/>
        <v>0.96423014696587739</v>
      </c>
      <c r="F243" s="1">
        <f t="shared" si="38"/>
        <v>1.0129468046473529</v>
      </c>
      <c r="G243">
        <v>-0.17434975999999999</v>
      </c>
      <c r="H243">
        <v>7.3799509999999999E-2</v>
      </c>
      <c r="I243">
        <f t="shared" si="39"/>
        <v>0.98271613372147615</v>
      </c>
      <c r="J243">
        <f t="shared" si="40"/>
        <v>0.96860374757199363</v>
      </c>
      <c r="K243" s="1">
        <f t="shared" si="41"/>
        <v>0.99703413485369163</v>
      </c>
      <c r="L243">
        <v>-1.749645E-3</v>
      </c>
      <c r="M243">
        <v>1.836599E-3</v>
      </c>
      <c r="N243">
        <f t="shared" si="42"/>
        <v>0.97785346056200428</v>
      </c>
      <c r="O243">
        <f t="shared" si="43"/>
        <v>0.93381955839677788</v>
      </c>
      <c r="P243" s="1">
        <f t="shared" si="44"/>
        <v>1.0239637644500921</v>
      </c>
      <c r="Q243">
        <v>-2.24669E-3</v>
      </c>
      <c r="R243">
        <v>1.339153E-3</v>
      </c>
      <c r="S243">
        <f t="shared" si="45"/>
        <v>0.98550262871572236</v>
      </c>
      <c r="T243">
        <f t="shared" si="46"/>
        <v>0.96883176991743403</v>
      </c>
      <c r="U243" s="1">
        <f t="shared" si="47"/>
        <v>1.0024603459157495</v>
      </c>
    </row>
    <row r="244" spans="1:21" x14ac:dyDescent="0.3">
      <c r="A244" t="s">
        <v>15</v>
      </c>
      <c r="B244">
        <v>5.2769369999999998E-3</v>
      </c>
      <c r="C244">
        <v>1.5791205999999999E-2</v>
      </c>
      <c r="D244">
        <f t="shared" si="36"/>
        <v>1.0052908845547146</v>
      </c>
      <c r="E244">
        <f t="shared" si="37"/>
        <v>0.97465294347666764</v>
      </c>
      <c r="F244" s="1">
        <f t="shared" si="38"/>
        <v>1.0368919206911456</v>
      </c>
      <c r="G244">
        <v>-0.10217701999999999</v>
      </c>
      <c r="H244">
        <v>9.2825420000000006E-2</v>
      </c>
      <c r="I244">
        <f t="shared" si="39"/>
        <v>0.98983432137984928</v>
      </c>
      <c r="J244">
        <f t="shared" si="40"/>
        <v>0.97198832654614853</v>
      </c>
      <c r="K244" s="1">
        <f t="shared" si="41"/>
        <v>1.0080079739877295</v>
      </c>
      <c r="L244">
        <v>-2.6384529999999998E-3</v>
      </c>
      <c r="M244">
        <v>2.3181299999999998E-3</v>
      </c>
      <c r="N244">
        <f t="shared" si="42"/>
        <v>0.96679171625410454</v>
      </c>
      <c r="O244">
        <f t="shared" si="43"/>
        <v>0.91216950645231998</v>
      </c>
      <c r="P244" s="1">
        <f t="shared" si="44"/>
        <v>1.0246847937866403</v>
      </c>
      <c r="Q244">
        <v>-5.6321660000000005E-4</v>
      </c>
      <c r="R244">
        <v>1.6861494E-3</v>
      </c>
      <c r="S244">
        <f t="shared" si="45"/>
        <v>0.99634578505340643</v>
      </c>
      <c r="T244">
        <f t="shared" si="46"/>
        <v>0.97517098780157518</v>
      </c>
      <c r="U244" s="1">
        <f t="shared" si="47"/>
        <v>1.0179803704288228</v>
      </c>
    </row>
    <row r="245" spans="1:21" x14ac:dyDescent="0.3">
      <c r="A245" t="s">
        <v>16</v>
      </c>
      <c r="B245">
        <v>-2.8496420000000001E-2</v>
      </c>
      <c r="C245">
        <v>1.5090330000000001E-2</v>
      </c>
      <c r="D245">
        <f t="shared" si="36"/>
        <v>0.97190577356257779</v>
      </c>
      <c r="E245">
        <f t="shared" si="37"/>
        <v>0.94358062304139212</v>
      </c>
      <c r="F245" s="1">
        <f t="shared" si="38"/>
        <v>1.0010812108875151</v>
      </c>
      <c r="G245">
        <v>-0.246664352</v>
      </c>
      <c r="H245">
        <v>8.8680575999999997E-2</v>
      </c>
      <c r="I245">
        <f t="shared" si="39"/>
        <v>0.97563529534927063</v>
      </c>
      <c r="J245">
        <f t="shared" si="40"/>
        <v>0.9588239207532705</v>
      </c>
      <c r="K245" s="1">
        <f t="shared" si="41"/>
        <v>0.99274142929543896</v>
      </c>
      <c r="L245">
        <v>-9.0433690000000003E-4</v>
      </c>
      <c r="M245">
        <v>2.1976545E-3</v>
      </c>
      <c r="N245">
        <f t="shared" si="42"/>
        <v>0.98849122616381169</v>
      </c>
      <c r="O245">
        <f t="shared" si="43"/>
        <v>0.93546619617979587</v>
      </c>
      <c r="P245" s="1">
        <f t="shared" si="44"/>
        <v>1.0445218738989424</v>
      </c>
      <c r="Q245">
        <v>-3.8326530000000001E-3</v>
      </c>
      <c r="R245">
        <v>1.605757E-3</v>
      </c>
      <c r="S245">
        <f t="shared" si="45"/>
        <v>0.97539550459287194</v>
      </c>
      <c r="T245">
        <f t="shared" si="46"/>
        <v>0.95564422127027959</v>
      </c>
      <c r="U245" s="1">
        <f t="shared" si="47"/>
        <v>0.99555500802940022</v>
      </c>
    </row>
    <row r="246" spans="1:21" x14ac:dyDescent="0.3">
      <c r="A246" t="s">
        <v>17</v>
      </c>
      <c r="B246">
        <v>-1.594292E-3</v>
      </c>
      <c r="C246">
        <v>2.0485515999999999E-2</v>
      </c>
      <c r="D246">
        <f t="shared" si="36"/>
        <v>0.99840697820837332</v>
      </c>
      <c r="E246">
        <f t="shared" si="37"/>
        <v>0.9591134571193104</v>
      </c>
      <c r="F246" s="1">
        <f t="shared" si="38"/>
        <v>1.0393102992518795</v>
      </c>
      <c r="G246">
        <v>-0.23837849999999999</v>
      </c>
      <c r="H246">
        <v>0.15289639999999999</v>
      </c>
      <c r="I246">
        <f t="shared" si="39"/>
        <v>0.97644402732099611</v>
      </c>
      <c r="J246">
        <f t="shared" si="40"/>
        <v>0.94761635789430432</v>
      </c>
      <c r="K246" s="1">
        <f t="shared" si="41"/>
        <v>1.0061486703432274</v>
      </c>
      <c r="L246">
        <v>4.4959220000000003E-3</v>
      </c>
      <c r="M246">
        <v>2.8921810000000002E-3</v>
      </c>
      <c r="N246">
        <f t="shared" si="42"/>
        <v>1.0592359026155007</v>
      </c>
      <c r="O246">
        <f t="shared" si="43"/>
        <v>0.9851008716094809</v>
      </c>
      <c r="P246" s="1">
        <f t="shared" si="44"/>
        <v>1.1389500605725342</v>
      </c>
      <c r="Q246">
        <v>-3.3755740000000001E-3</v>
      </c>
      <c r="R246">
        <v>2.4904620000000001E-3</v>
      </c>
      <c r="S246">
        <f t="shared" si="45"/>
        <v>0.97829772694093764</v>
      </c>
      <c r="T246">
        <f t="shared" si="46"/>
        <v>0.94774507901584604</v>
      </c>
      <c r="U246" s="1">
        <f t="shared" si="47"/>
        <v>1.0098353066962256</v>
      </c>
    </row>
    <row r="247" spans="1:21" x14ac:dyDescent="0.3">
      <c r="A247" t="s">
        <v>18</v>
      </c>
      <c r="B247">
        <v>5.5414230000000002E-3</v>
      </c>
      <c r="C247">
        <v>2.6491444999999999E-2</v>
      </c>
      <c r="D247">
        <f t="shared" si="36"/>
        <v>1.0055568050841854</v>
      </c>
      <c r="E247">
        <f t="shared" si="37"/>
        <v>0.95467738798648571</v>
      </c>
      <c r="F247" s="1">
        <f t="shared" si="38"/>
        <v>1.0591478346247665</v>
      </c>
      <c r="G247">
        <v>-0.15596930000000001</v>
      </c>
      <c r="H247">
        <v>0.19668859999999999</v>
      </c>
      <c r="I247">
        <f t="shared" si="39"/>
        <v>0.98452407220825344</v>
      </c>
      <c r="J247">
        <f t="shared" si="40"/>
        <v>0.94729199582307977</v>
      </c>
      <c r="K247" s="1">
        <f t="shared" si="41"/>
        <v>1.0232195067956116</v>
      </c>
      <c r="L247">
        <v>-4.6128610000000002E-4</v>
      </c>
      <c r="M247">
        <v>3.7865523E-3</v>
      </c>
      <c r="N247">
        <f t="shared" si="42"/>
        <v>0.99411293499925468</v>
      </c>
      <c r="O247">
        <f t="shared" si="43"/>
        <v>0.90402208716625498</v>
      </c>
      <c r="P247" s="1">
        <f t="shared" si="44"/>
        <v>1.0931818387652794</v>
      </c>
      <c r="Q247">
        <v>-2.801263E-3</v>
      </c>
      <c r="R247">
        <v>3.2029979999999999E-3</v>
      </c>
      <c r="S247">
        <f t="shared" si="45"/>
        <v>0.98195655838828411</v>
      </c>
      <c r="T247">
        <f t="shared" si="46"/>
        <v>0.94269319048773659</v>
      </c>
      <c r="U247" s="1">
        <f t="shared" si="47"/>
        <v>1.0228552537468523</v>
      </c>
    </row>
    <row r="248" spans="1:21" x14ac:dyDescent="0.3">
      <c r="A248" t="s">
        <v>19</v>
      </c>
      <c r="B248">
        <v>-7.4593949999999997E-3</v>
      </c>
      <c r="C248">
        <v>2.4995351999999998E-2</v>
      </c>
      <c r="D248">
        <f t="shared" si="36"/>
        <v>0.99256835723903869</v>
      </c>
      <c r="E248">
        <f t="shared" si="37"/>
        <v>0.94511346971895616</v>
      </c>
      <c r="F248" s="1">
        <f t="shared" si="38"/>
        <v>1.0424059918278021</v>
      </c>
      <c r="G248">
        <v>-0.30586669999999999</v>
      </c>
      <c r="H248">
        <v>0.18760389999999999</v>
      </c>
      <c r="I248">
        <f t="shared" si="39"/>
        <v>0.96987636923947851</v>
      </c>
      <c r="J248">
        <f t="shared" si="40"/>
        <v>0.93486136407842335</v>
      </c>
      <c r="K248" s="1">
        <f t="shared" si="41"/>
        <v>1.0062028529079778</v>
      </c>
      <c r="L248">
        <v>8.4732969999999994E-3</v>
      </c>
      <c r="M248">
        <v>3.4949159999999998E-3</v>
      </c>
      <c r="N248">
        <f t="shared" si="42"/>
        <v>1.1145583208101852</v>
      </c>
      <c r="O248">
        <f t="shared" si="43"/>
        <v>1.0209951092271843</v>
      </c>
      <c r="P248" s="1">
        <f t="shared" si="44"/>
        <v>1.2166955936032851</v>
      </c>
      <c r="Q248">
        <v>-3.8757119999999999E-3</v>
      </c>
      <c r="R248">
        <v>3.0547700000000001E-3</v>
      </c>
      <c r="S248">
        <f t="shared" si="45"/>
        <v>0.97512254568529122</v>
      </c>
      <c r="T248">
        <f t="shared" si="46"/>
        <v>0.93790192050907462</v>
      </c>
      <c r="U248" s="1">
        <f t="shared" si="47"/>
        <v>1.0138202708740085</v>
      </c>
    </row>
    <row r="249" spans="1:21" x14ac:dyDescent="0.3">
      <c r="A249" t="s">
        <v>20</v>
      </c>
      <c r="B249">
        <v>-1.013941E-2</v>
      </c>
      <c r="C249">
        <v>1.3833740000000001E-2</v>
      </c>
      <c r="D249">
        <f t="shared" si="36"/>
        <v>0.98991182052228055</v>
      </c>
      <c r="E249">
        <f t="shared" si="37"/>
        <v>0.96343183548747757</v>
      </c>
      <c r="F249" s="1">
        <f t="shared" si="38"/>
        <v>1.0171196096233552</v>
      </c>
      <c r="G249">
        <v>-0.13313810000000001</v>
      </c>
      <c r="H249">
        <v>0.1075579</v>
      </c>
      <c r="I249">
        <f t="shared" si="39"/>
        <v>0.98677442674519533</v>
      </c>
      <c r="J249">
        <f t="shared" si="40"/>
        <v>0.96618963124345736</v>
      </c>
      <c r="K249" s="1">
        <f t="shared" si="41"/>
        <v>1.0077977839869336</v>
      </c>
      <c r="L249">
        <v>9.5278859999999997E-4</v>
      </c>
      <c r="M249">
        <v>1.9713191000000001E-3</v>
      </c>
      <c r="N249">
        <f t="shared" si="42"/>
        <v>1.0122703648020528</v>
      </c>
      <c r="O249">
        <f t="shared" si="43"/>
        <v>0.96342488040104801</v>
      </c>
      <c r="P249" s="1">
        <f t="shared" si="44"/>
        <v>1.0635923073005229</v>
      </c>
      <c r="Q249">
        <v>-1.1494770000000001E-3</v>
      </c>
      <c r="R249">
        <v>1.657546E-3</v>
      </c>
      <c r="S249">
        <f t="shared" si="45"/>
        <v>0.99255624251988772</v>
      </c>
      <c r="T249">
        <f t="shared" si="46"/>
        <v>0.97181605472568644</v>
      </c>
      <c r="U249" s="1">
        <f t="shared" si="47"/>
        <v>1.0137390607765586</v>
      </c>
    </row>
    <row r="250" spans="1:21" x14ac:dyDescent="0.3">
      <c r="A250" t="s">
        <v>21</v>
      </c>
      <c r="B250">
        <v>-2.108985E-2</v>
      </c>
      <c r="C250">
        <v>1.9050770000000002E-2</v>
      </c>
      <c r="D250">
        <f t="shared" si="36"/>
        <v>0.97913098569800305</v>
      </c>
      <c r="E250">
        <f t="shared" si="37"/>
        <v>0.943244869618454</v>
      </c>
      <c r="F250" s="1">
        <f t="shared" si="38"/>
        <v>1.0163824029509321</v>
      </c>
      <c r="G250">
        <v>-0.15058260000000001</v>
      </c>
      <c r="H250">
        <v>0.14699980000000001</v>
      </c>
      <c r="I250">
        <f t="shared" si="39"/>
        <v>0.98505454865327602</v>
      </c>
      <c r="J250">
        <f t="shared" si="40"/>
        <v>0.95707815825124887</v>
      </c>
      <c r="K250" s="1">
        <f t="shared" si="41"/>
        <v>1.0138487180560869</v>
      </c>
      <c r="L250">
        <v>1.3018629999999999E-3</v>
      </c>
      <c r="M250">
        <v>2.6974590000000001E-3</v>
      </c>
      <c r="N250">
        <f t="shared" si="42"/>
        <v>1.0168034627253046</v>
      </c>
      <c r="O250">
        <f t="shared" si="43"/>
        <v>0.95026916304949172</v>
      </c>
      <c r="P250" s="1">
        <f t="shared" si="44"/>
        <v>1.0879962457082524</v>
      </c>
      <c r="Q250">
        <v>-1.5694420000000001E-3</v>
      </c>
      <c r="R250">
        <v>2.2870339999999999E-3</v>
      </c>
      <c r="S250">
        <f t="shared" si="45"/>
        <v>0.98985048451644664</v>
      </c>
      <c r="T250">
        <f t="shared" si="46"/>
        <v>0.96142551335861992</v>
      </c>
      <c r="U250" s="1">
        <f t="shared" si="47"/>
        <v>1.0191158525371573</v>
      </c>
    </row>
    <row r="251" spans="1:21" x14ac:dyDescent="0.3">
      <c r="A251" t="s">
        <v>22</v>
      </c>
      <c r="B251">
        <v>7.321758E-4</v>
      </c>
      <c r="C251">
        <v>1.7909937000000001E-2</v>
      </c>
      <c r="D251">
        <f t="shared" si="36"/>
        <v>1.0007324439061307</v>
      </c>
      <c r="E251">
        <f t="shared" si="37"/>
        <v>0.96621268256147319</v>
      </c>
      <c r="F251" s="1">
        <f t="shared" si="38"/>
        <v>1.0364854885069477</v>
      </c>
      <c r="G251">
        <v>-0.11517810000000001</v>
      </c>
      <c r="H251">
        <v>0.1404096</v>
      </c>
      <c r="I251">
        <f t="shared" si="39"/>
        <v>0.98854826604651191</v>
      </c>
      <c r="J251">
        <f t="shared" si="40"/>
        <v>0.96171407522078101</v>
      </c>
      <c r="K251" s="1">
        <f t="shared" si="41"/>
        <v>1.0161311968728572</v>
      </c>
      <c r="L251">
        <v>6.661099E-4</v>
      </c>
      <c r="M251">
        <v>2.5684897E-3</v>
      </c>
      <c r="N251">
        <f t="shared" si="42"/>
        <v>1.0085626583448959</v>
      </c>
      <c r="O251">
        <f t="shared" si="43"/>
        <v>0.94562228754091027</v>
      </c>
      <c r="P251" s="1">
        <f t="shared" si="44"/>
        <v>1.0756923236792006</v>
      </c>
      <c r="Q251">
        <v>-7.164176E-4</v>
      </c>
      <c r="R251">
        <v>2.1428028999999999E-3</v>
      </c>
      <c r="S251">
        <f t="shared" si="45"/>
        <v>0.99535411128394324</v>
      </c>
      <c r="T251">
        <f t="shared" si="46"/>
        <v>0.9685491746945879</v>
      </c>
      <c r="U251" s="1">
        <f t="shared" si="47"/>
        <v>1.0229008838526497</v>
      </c>
    </row>
    <row r="252" spans="1:21" x14ac:dyDescent="0.3">
      <c r="A252" t="s">
        <v>23</v>
      </c>
      <c r="B252">
        <v>4.3033040000000002E-2</v>
      </c>
      <c r="C252">
        <v>3.0089970000000001E-2</v>
      </c>
      <c r="D252">
        <f t="shared" si="36"/>
        <v>1.0439723871284678</v>
      </c>
      <c r="E252">
        <f t="shared" si="37"/>
        <v>0.9841831204752729</v>
      </c>
      <c r="F252" s="1">
        <f t="shared" si="38"/>
        <v>1.1073938603624871</v>
      </c>
      <c r="G252">
        <v>0.13365460000000001</v>
      </c>
      <c r="H252">
        <v>0.23056370000000001</v>
      </c>
      <c r="I252">
        <f t="shared" si="39"/>
        <v>1.0134551770179967</v>
      </c>
      <c r="J252">
        <f t="shared" si="40"/>
        <v>0.96867606115154659</v>
      </c>
      <c r="K252" s="1">
        <f t="shared" si="41"/>
        <v>1.0603043029716139</v>
      </c>
      <c r="L252">
        <v>1.0494090000000001E-3</v>
      </c>
      <c r="M252">
        <v>4.3961540000000002E-3</v>
      </c>
      <c r="N252">
        <f t="shared" si="42"/>
        <v>1.0135230556542358</v>
      </c>
      <c r="O252">
        <f t="shared" si="43"/>
        <v>0.90768463739605676</v>
      </c>
      <c r="P252" s="1">
        <f t="shared" si="44"/>
        <v>1.1317025121077164</v>
      </c>
      <c r="Q252">
        <v>3.4850300000000001E-3</v>
      </c>
      <c r="R252">
        <v>3.5871190000000002E-3</v>
      </c>
      <c r="S252">
        <f t="shared" si="45"/>
        <v>1.0229112156681515</v>
      </c>
      <c r="T252">
        <f t="shared" si="46"/>
        <v>0.97721635703676868</v>
      </c>
      <c r="U252" s="1">
        <f t="shared" si="47"/>
        <v>1.0707427762594499</v>
      </c>
    </row>
    <row r="253" spans="1:21" x14ac:dyDescent="0.3">
      <c r="A253" t="s">
        <v>24</v>
      </c>
      <c r="B253">
        <v>5.4628080000000002E-2</v>
      </c>
      <c r="C253">
        <v>3.9212070000000002E-2</v>
      </c>
      <c r="D253">
        <f t="shared" si="36"/>
        <v>1.0561477391537448</v>
      </c>
      <c r="E253">
        <f t="shared" si="37"/>
        <v>0.97801763520787499</v>
      </c>
      <c r="F253" s="1">
        <f t="shared" si="38"/>
        <v>1.1405193595333087</v>
      </c>
      <c r="G253">
        <v>0.19977259999999999</v>
      </c>
      <c r="H253">
        <v>0.30092839999999998</v>
      </c>
      <c r="I253">
        <f t="shared" si="39"/>
        <v>1.0201781409120585</v>
      </c>
      <c r="J253">
        <f t="shared" si="40"/>
        <v>0.96174618277348067</v>
      </c>
      <c r="K253" s="1">
        <f t="shared" si="41"/>
        <v>1.0821601976037312</v>
      </c>
      <c r="L253">
        <v>2.756101E-3</v>
      </c>
      <c r="M253">
        <v>5.7911680000000002E-3</v>
      </c>
      <c r="N253">
        <f t="shared" si="42"/>
        <v>1.0359077472330294</v>
      </c>
      <c r="O253">
        <f t="shared" si="43"/>
        <v>0.89582452306215954</v>
      </c>
      <c r="P253" s="1">
        <f t="shared" si="44"/>
        <v>1.1978962767275678</v>
      </c>
      <c r="Q253">
        <v>5.7042359999999997E-3</v>
      </c>
      <c r="R253">
        <v>4.6773400000000003E-3</v>
      </c>
      <c r="S253">
        <f t="shared" si="45"/>
        <v>1.0377734804479721</v>
      </c>
      <c r="T253">
        <f t="shared" si="46"/>
        <v>0.9777397216981778</v>
      </c>
      <c r="U253" s="1">
        <f t="shared" si="47"/>
        <v>1.101493345131326</v>
      </c>
    </row>
    <row r="254" spans="1:21" x14ac:dyDescent="0.3">
      <c r="A254" t="s">
        <v>25</v>
      </c>
      <c r="B254">
        <v>2.8035689999999999E-2</v>
      </c>
      <c r="C254">
        <v>4.5728129999999999E-2</v>
      </c>
      <c r="D254">
        <f t="shared" si="36"/>
        <v>1.0284323885183828</v>
      </c>
      <c r="E254">
        <f t="shared" si="37"/>
        <v>0.9402669592839431</v>
      </c>
      <c r="F254" s="1">
        <f t="shared" si="38"/>
        <v>1.1248647709147335</v>
      </c>
      <c r="G254">
        <v>4.9604420000000003E-2</v>
      </c>
      <c r="H254">
        <v>0.34905420999999998</v>
      </c>
      <c r="I254">
        <f t="shared" si="39"/>
        <v>1.0049727653604301</v>
      </c>
      <c r="J254">
        <f t="shared" si="40"/>
        <v>0.93851711820426154</v>
      </c>
      <c r="K254" s="1">
        <f t="shared" si="41"/>
        <v>1.0761340837859681</v>
      </c>
      <c r="L254">
        <v>-1.2526880000000001E-3</v>
      </c>
      <c r="M254">
        <v>6.5698650000000003E-3</v>
      </c>
      <c r="N254">
        <f t="shared" si="42"/>
        <v>0.9840934603595588</v>
      </c>
      <c r="O254">
        <f t="shared" si="43"/>
        <v>0.83455287255751509</v>
      </c>
      <c r="P254" s="1">
        <f t="shared" si="44"/>
        <v>1.1604296990251008</v>
      </c>
      <c r="Q254">
        <v>5.5146559999999999E-4</v>
      </c>
      <c r="R254">
        <v>5.4309173000000001E-3</v>
      </c>
      <c r="S254">
        <f t="shared" si="45"/>
        <v>1.0035909584978013</v>
      </c>
      <c r="T254">
        <f t="shared" si="46"/>
        <v>0.93650037188047208</v>
      </c>
      <c r="U254" s="1">
        <f t="shared" si="47"/>
        <v>1.0754878932467595</v>
      </c>
    </row>
    <row r="255" spans="1:21" x14ac:dyDescent="0.3">
      <c r="A255" t="s">
        <v>39</v>
      </c>
      <c r="B255">
        <v>-2.517436E-2</v>
      </c>
      <c r="C255">
        <v>1.224071E-2</v>
      </c>
      <c r="D255">
        <f t="shared" si="36"/>
        <v>0.97513987181660788</v>
      </c>
      <c r="E255">
        <f t="shared" si="37"/>
        <v>0.95202293642271252</v>
      </c>
      <c r="F255" s="1">
        <f t="shared" si="38"/>
        <v>0.99881813055846114</v>
      </c>
      <c r="G255">
        <v>-0.10746595</v>
      </c>
      <c r="H255">
        <v>9.4510540000000004E-2</v>
      </c>
      <c r="I255">
        <f t="shared" si="39"/>
        <v>0.98931094335379921</v>
      </c>
      <c r="J255">
        <f t="shared" si="40"/>
        <v>0.97115357564880145</v>
      </c>
      <c r="K255" s="1">
        <f t="shared" si="41"/>
        <v>1.0078077939276668</v>
      </c>
      <c r="L255">
        <v>3.1284860000000002E-3</v>
      </c>
      <c r="M255">
        <v>1.70458E-3</v>
      </c>
      <c r="N255">
        <f t="shared" si="42"/>
        <v>1.040857217037932</v>
      </c>
      <c r="O255">
        <f t="shared" si="43"/>
        <v>0.99728381328847304</v>
      </c>
      <c r="P255" s="1">
        <f t="shared" si="44"/>
        <v>1.0863344334122573</v>
      </c>
      <c r="Q255">
        <v>-1.4402029999999999E-3</v>
      </c>
      <c r="R255">
        <v>1.45787E-3</v>
      </c>
      <c r="S255">
        <f t="shared" si="45"/>
        <v>0.99068236124199827</v>
      </c>
      <c r="T255">
        <f t="shared" si="46"/>
        <v>0.9724519793199593</v>
      </c>
      <c r="U255" s="1">
        <f t="shared" si="47"/>
        <v>1.0092545048469697</v>
      </c>
    </row>
    <row r="256" spans="1:21" x14ac:dyDescent="0.3">
      <c r="A256" t="s">
        <v>9</v>
      </c>
      <c r="B256">
        <v>-2.346469E-2</v>
      </c>
      <c r="C256">
        <v>1.536065E-2</v>
      </c>
      <c r="D256">
        <f t="shared" si="36"/>
        <v>0.97680846516681552</v>
      </c>
      <c r="E256">
        <f t="shared" si="37"/>
        <v>0.94783810749028885</v>
      </c>
      <c r="F256" s="1">
        <f t="shared" si="38"/>
        <v>1.0066642922260072</v>
      </c>
      <c r="G256">
        <v>-6.0686450000000003E-2</v>
      </c>
      <c r="H256">
        <v>0.11810901</v>
      </c>
      <c r="I256">
        <f t="shared" si="39"/>
        <v>0.99394973203271308</v>
      </c>
      <c r="J256">
        <f t="shared" si="40"/>
        <v>0.97120470811406823</v>
      </c>
      <c r="K256" s="1">
        <f t="shared" si="41"/>
        <v>1.0172274305860025</v>
      </c>
      <c r="L256">
        <v>2.7643049999999999E-3</v>
      </c>
      <c r="M256">
        <v>2.1440819999999998E-3</v>
      </c>
      <c r="N256">
        <f t="shared" si="42"/>
        <v>1.0360165348605155</v>
      </c>
      <c r="O256">
        <f t="shared" si="43"/>
        <v>0.98176076034136495</v>
      </c>
      <c r="P256" s="1">
        <f t="shared" si="44"/>
        <v>1.0932706865684723</v>
      </c>
      <c r="Q256">
        <v>-4.108092E-4</v>
      </c>
      <c r="R256">
        <v>1.8251279E-3</v>
      </c>
      <c r="S256">
        <f t="shared" si="45"/>
        <v>0.99733330217253036</v>
      </c>
      <c r="T256">
        <f t="shared" si="46"/>
        <v>0.97441071142419766</v>
      </c>
      <c r="U256" s="1">
        <f t="shared" si="47"/>
        <v>1.0207951369587775</v>
      </c>
    </row>
    <row r="257" spans="1:21" x14ac:dyDescent="0.3">
      <c r="A257" t="s">
        <v>10</v>
      </c>
      <c r="B257">
        <v>-2.6824779999999999E-2</v>
      </c>
      <c r="C257">
        <v>1.511202E-2</v>
      </c>
      <c r="D257">
        <f t="shared" si="36"/>
        <v>0.97353180882404144</v>
      </c>
      <c r="E257">
        <f t="shared" si="37"/>
        <v>0.94511908911572107</v>
      </c>
      <c r="F257" s="1">
        <f t="shared" si="38"/>
        <v>1.002798688236171</v>
      </c>
      <c r="G257">
        <v>-0.15376690000000001</v>
      </c>
      <c r="H257">
        <v>0.11695940000000001</v>
      </c>
      <c r="I257">
        <f t="shared" si="39"/>
        <v>0.98474092766916332</v>
      </c>
      <c r="J257">
        <f t="shared" si="40"/>
        <v>0.96242346544747837</v>
      </c>
      <c r="K257" s="1">
        <f t="shared" si="41"/>
        <v>1.0075759054522386</v>
      </c>
      <c r="L257">
        <v>3.4842440000000001E-3</v>
      </c>
      <c r="M257">
        <v>2.0997070000000001E-3</v>
      </c>
      <c r="N257">
        <f t="shared" si="42"/>
        <v>1.0456077791592318</v>
      </c>
      <c r="O257">
        <f t="shared" si="43"/>
        <v>0.99195342240933226</v>
      </c>
      <c r="P257" s="1">
        <f t="shared" si="44"/>
        <v>1.1021642782206655</v>
      </c>
      <c r="Q257">
        <v>-2.4396959999999999E-3</v>
      </c>
      <c r="R257">
        <v>1.8002199999999999E-3</v>
      </c>
      <c r="S257">
        <f t="shared" si="45"/>
        <v>0.98426705243476476</v>
      </c>
      <c r="T257">
        <f t="shared" si="46"/>
        <v>0.96194997875933175</v>
      </c>
      <c r="U257" s="1">
        <f t="shared" si="47"/>
        <v>1.007101878372199</v>
      </c>
    </row>
    <row r="258" spans="1:21" x14ac:dyDescent="0.3">
      <c r="A258" t="s">
        <v>11</v>
      </c>
      <c r="B258">
        <v>-1.9738249999999999E-2</v>
      </c>
      <c r="C258">
        <v>1.235667E-2</v>
      </c>
      <c r="D258">
        <f t="shared" si="36"/>
        <v>0.9804552738906297</v>
      </c>
      <c r="E258">
        <f t="shared" si="37"/>
        <v>0.95699479807716592</v>
      </c>
      <c r="F258" s="1">
        <f t="shared" si="38"/>
        <v>1.0044908770992476</v>
      </c>
      <c r="G258">
        <v>0.24047394</v>
      </c>
      <c r="H258">
        <v>0.13706989999999999</v>
      </c>
      <c r="I258">
        <f t="shared" si="39"/>
        <v>1.0243388642563418</v>
      </c>
      <c r="J258">
        <f t="shared" si="40"/>
        <v>0.99718566129721142</v>
      </c>
      <c r="K258" s="1">
        <f t="shared" si="41"/>
        <v>1.0522314445045324</v>
      </c>
      <c r="L258">
        <v>2.6740650000000002E-3</v>
      </c>
      <c r="M258">
        <v>1.6160300000000001E-3</v>
      </c>
      <c r="N258">
        <f t="shared" si="42"/>
        <v>1.0348205520256759</v>
      </c>
      <c r="O258">
        <f t="shared" si="43"/>
        <v>0.99370496861658075</v>
      </c>
      <c r="P258" s="1">
        <f t="shared" si="44"/>
        <v>1.0776373357431723</v>
      </c>
      <c r="Q258">
        <v>-3.0313639999999999E-4</v>
      </c>
      <c r="R258">
        <v>1.6117791000000001E-3</v>
      </c>
      <c r="S258">
        <f t="shared" si="45"/>
        <v>0.99803155333732541</v>
      </c>
      <c r="T258">
        <f t="shared" si="46"/>
        <v>0.97774688392795062</v>
      </c>
      <c r="U258" s="1">
        <f t="shared" si="47"/>
        <v>1.0187370553975745</v>
      </c>
    </row>
    <row r="259" spans="1:21" x14ac:dyDescent="0.3">
      <c r="A259" t="s">
        <v>12</v>
      </c>
      <c r="B259">
        <v>-9.7193220000000007E-3</v>
      </c>
      <c r="C259">
        <v>1.5422399E-2</v>
      </c>
      <c r="D259">
        <f t="shared" si="36"/>
        <v>0.99032775795818606</v>
      </c>
      <c r="E259">
        <f t="shared" si="37"/>
        <v>0.96084014707540022</v>
      </c>
      <c r="F259" s="1">
        <f t="shared" si="38"/>
        <v>1.0207203260268485</v>
      </c>
      <c r="G259">
        <v>0.44536360200000003</v>
      </c>
      <c r="H259">
        <v>0.16954691399999999</v>
      </c>
      <c r="I259">
        <f t="shared" si="39"/>
        <v>1.0455429921716304</v>
      </c>
      <c r="J259">
        <f t="shared" si="40"/>
        <v>1.0113693099293675</v>
      </c>
      <c r="K259" s="1">
        <f t="shared" si="41"/>
        <v>1.0808713866901405</v>
      </c>
      <c r="L259">
        <v>8.9663809999999998E-4</v>
      </c>
      <c r="M259">
        <v>2.0301130000000001E-3</v>
      </c>
      <c r="N259">
        <f t="shared" si="42"/>
        <v>1.0115430807573611</v>
      </c>
      <c r="O259">
        <f t="shared" si="43"/>
        <v>0.96131368578557175</v>
      </c>
      <c r="P259" s="1">
        <f t="shared" si="44"/>
        <v>1.0643970010599952</v>
      </c>
      <c r="Q259">
        <v>5.1207990000000001E-4</v>
      </c>
      <c r="R259">
        <v>2.0173464999999999E-3</v>
      </c>
      <c r="S259">
        <f t="shared" si="45"/>
        <v>1.0033340650217832</v>
      </c>
      <c r="T259">
        <f t="shared" si="46"/>
        <v>0.97787593281192597</v>
      </c>
      <c r="U259" s="1">
        <f t="shared" si="47"/>
        <v>1.029454977113901</v>
      </c>
    </row>
    <row r="260" spans="1:21" x14ac:dyDescent="0.3">
      <c r="A260" t="s">
        <v>13</v>
      </c>
      <c r="B260">
        <v>-2.9519259999999999E-2</v>
      </c>
      <c r="C260">
        <v>1.552017E-2</v>
      </c>
      <c r="D260">
        <f t="shared" ref="D260:D272" si="48">EXP(B260)</f>
        <v>0.97091217769257199</v>
      </c>
      <c r="E260">
        <f t="shared" ref="E260:E272" si="49">EXP((B260-1.96*C260))</f>
        <v>0.94182217774179211</v>
      </c>
      <c r="F260" s="1">
        <f t="shared" ref="F260:F272" si="50">EXP((B260+1.96*C260))</f>
        <v>1.0009006785675554</v>
      </c>
      <c r="G260">
        <v>3.8932000000000001E-2</v>
      </c>
      <c r="H260">
        <v>0.17371919999999999</v>
      </c>
      <c r="I260">
        <f t="shared" ref="I260:I272" si="51">EXP(G260*0.1)</f>
        <v>1.0039007883475759</v>
      </c>
      <c r="J260">
        <f t="shared" ref="J260:J272" si="52">EXP((G260-1.96*H260)*0.1)</f>
        <v>0.97029438561872516</v>
      </c>
      <c r="K260" s="1">
        <f t="shared" ref="K260:K272" si="53">EXP((G260+1.96*H260)*0.1)</f>
        <v>1.0386711577252221</v>
      </c>
      <c r="L260">
        <v>4.3589270000000003E-3</v>
      </c>
      <c r="M260">
        <v>2.0183359999999999E-3</v>
      </c>
      <c r="N260">
        <f t="shared" ref="N260:N272" si="54">EXP(L260*12.8)</f>
        <v>1.0573801218924515</v>
      </c>
      <c r="O260">
        <f t="shared" ref="O260:O272" si="55">EXP((L260-1.96*M260)*12.8)</f>
        <v>1.0051715787182953</v>
      </c>
      <c r="P260" s="1">
        <f t="shared" ref="P260:P272" si="56">EXP((L260+1.96*M260)*12.8)</f>
        <v>1.112300373234723</v>
      </c>
      <c r="Q260">
        <v>-1.1160930000000001E-3</v>
      </c>
      <c r="R260">
        <v>2.0176780000000002E-3</v>
      </c>
      <c r="S260">
        <f t="shared" ref="S260:S272" si="57">EXP(Q260*6.5)</f>
        <v>0.99277164662435879</v>
      </c>
      <c r="T260">
        <f t="shared" ref="T260:T272" si="58">EXP((Q260-1.96*R260)*6.5)</f>
        <v>0.96757743392135764</v>
      </c>
      <c r="U260" s="1">
        <f t="shared" ref="U260:U272" si="59">EXP((Q260+1.96*R260)*6.5)</f>
        <v>1.0186218774727518</v>
      </c>
    </row>
    <row r="261" spans="1:21" x14ac:dyDescent="0.3">
      <c r="A261" t="s">
        <v>14</v>
      </c>
      <c r="B261">
        <v>-3.6119994000000002E-2</v>
      </c>
      <c r="C261">
        <v>1.2545742E-2</v>
      </c>
      <c r="D261">
        <f t="shared" si="48"/>
        <v>0.96452454938018461</v>
      </c>
      <c r="E261">
        <f t="shared" si="49"/>
        <v>0.94109644904572753</v>
      </c>
      <c r="F261" s="1">
        <f t="shared" si="50"/>
        <v>0.98853587993067105</v>
      </c>
      <c r="G261">
        <v>-0.21897413800000001</v>
      </c>
      <c r="H261">
        <v>7.4881465999999994E-2</v>
      </c>
      <c r="I261">
        <f t="shared" si="51"/>
        <v>0.97834059414725216</v>
      </c>
      <c r="J261">
        <f t="shared" si="52"/>
        <v>0.96408657420637389</v>
      </c>
      <c r="K261" s="1">
        <f t="shared" si="53"/>
        <v>0.99280535977208761</v>
      </c>
      <c r="L261">
        <v>3.180507E-3</v>
      </c>
      <c r="M261">
        <v>1.8559130000000001E-3</v>
      </c>
      <c r="N261">
        <f t="shared" si="54"/>
        <v>1.0415505221835286</v>
      </c>
      <c r="O261">
        <f t="shared" si="55"/>
        <v>0.99416642601292204</v>
      </c>
      <c r="P261" s="1">
        <f t="shared" si="56"/>
        <v>1.091193045626629</v>
      </c>
      <c r="Q261">
        <v>-2.0878950000000002E-3</v>
      </c>
      <c r="R261">
        <v>1.3396910000000001E-3</v>
      </c>
      <c r="S261">
        <f t="shared" si="57"/>
        <v>0.98652035764325385</v>
      </c>
      <c r="T261">
        <f t="shared" si="58"/>
        <v>0.96982563551888079</v>
      </c>
      <c r="U261" s="1">
        <f t="shared" si="59"/>
        <v>1.0035024651868223</v>
      </c>
    </row>
    <row r="262" spans="1:21" x14ac:dyDescent="0.3">
      <c r="A262" t="s">
        <v>15</v>
      </c>
      <c r="B262">
        <v>-3.9285199999999999E-2</v>
      </c>
      <c r="C262">
        <v>1.5948670000000002E-2</v>
      </c>
      <c r="D262">
        <f t="shared" si="48"/>
        <v>0.9614764569543397</v>
      </c>
      <c r="E262">
        <f t="shared" si="49"/>
        <v>0.9318861828123064</v>
      </c>
      <c r="F262" s="1">
        <f t="shared" si="50"/>
        <v>0.99200631399818007</v>
      </c>
      <c r="G262">
        <v>-0.2221426</v>
      </c>
      <c r="H262">
        <v>9.4513600000000003E-2</v>
      </c>
      <c r="I262">
        <f t="shared" si="51"/>
        <v>0.97803065975105163</v>
      </c>
      <c r="J262">
        <f t="shared" si="52"/>
        <v>0.96007974947575048</v>
      </c>
      <c r="K262" s="1">
        <f t="shared" si="53"/>
        <v>0.99631720378999367</v>
      </c>
      <c r="L262">
        <v>5.5269029999999997E-3</v>
      </c>
      <c r="M262">
        <v>2.3398020000000002E-3</v>
      </c>
      <c r="N262">
        <f t="shared" si="54"/>
        <v>1.0733068089237343</v>
      </c>
      <c r="O262">
        <f t="shared" si="55"/>
        <v>1.0121162196511426</v>
      </c>
      <c r="P262" s="1">
        <f t="shared" si="56"/>
        <v>1.1381968628850923</v>
      </c>
      <c r="Q262">
        <v>-8.2201690000000005E-4</v>
      </c>
      <c r="R262">
        <v>1.6953440999999999E-3</v>
      </c>
      <c r="S262">
        <f t="shared" si="57"/>
        <v>0.9946711391721087</v>
      </c>
      <c r="T262">
        <f t="shared" si="58"/>
        <v>0.973417898945237</v>
      </c>
      <c r="U262" s="1">
        <f t="shared" si="59"/>
        <v>1.016388414651086</v>
      </c>
    </row>
    <row r="263" spans="1:21" x14ac:dyDescent="0.3">
      <c r="A263" t="s">
        <v>16</v>
      </c>
      <c r="B263">
        <v>-3.315477E-2</v>
      </c>
      <c r="C263">
        <v>1.500896E-2</v>
      </c>
      <c r="D263">
        <f t="shared" si="48"/>
        <v>0.96738882523365644</v>
      </c>
      <c r="E263">
        <f t="shared" si="49"/>
        <v>0.93934511602096127</v>
      </c>
      <c r="F263" s="1">
        <f t="shared" si="50"/>
        <v>0.99626976627200636</v>
      </c>
      <c r="G263">
        <v>-0.21651017</v>
      </c>
      <c r="H263">
        <v>9.0149279999999998E-2</v>
      </c>
      <c r="I263">
        <f t="shared" si="51"/>
        <v>0.97858168383960475</v>
      </c>
      <c r="J263">
        <f t="shared" si="52"/>
        <v>0.96144273291296645</v>
      </c>
      <c r="K263" s="1">
        <f t="shared" si="53"/>
        <v>0.99602615856793197</v>
      </c>
      <c r="L263">
        <v>9.6301830000000005E-4</v>
      </c>
      <c r="M263">
        <v>2.2282413999999999E-3</v>
      </c>
      <c r="N263">
        <f t="shared" si="54"/>
        <v>1.0124029203238145</v>
      </c>
      <c r="O263">
        <f t="shared" si="55"/>
        <v>0.95736028406184714</v>
      </c>
      <c r="P263" s="1">
        <f t="shared" si="56"/>
        <v>1.0706101873492526</v>
      </c>
      <c r="Q263">
        <v>-3.263813E-3</v>
      </c>
      <c r="R263">
        <v>1.603904E-3</v>
      </c>
      <c r="S263">
        <f t="shared" si="57"/>
        <v>0.97900866609899839</v>
      </c>
      <c r="T263">
        <f t="shared" si="58"/>
        <v>0.95920686195797678</v>
      </c>
      <c r="U263" s="1">
        <f t="shared" si="59"/>
        <v>0.99921925739823425</v>
      </c>
    </row>
    <row r="264" spans="1:21" x14ac:dyDescent="0.3">
      <c r="A264" t="s">
        <v>17</v>
      </c>
      <c r="B264">
        <v>-4.0840040000000001E-2</v>
      </c>
      <c r="C264">
        <v>2.0495469999999998E-2</v>
      </c>
      <c r="D264">
        <f t="shared" si="48"/>
        <v>0.95998267649575086</v>
      </c>
      <c r="E264">
        <f t="shared" si="49"/>
        <v>0.92218339871381882</v>
      </c>
      <c r="F264" s="1">
        <f t="shared" si="50"/>
        <v>0.99933130487630395</v>
      </c>
      <c r="G264">
        <v>-0.1720843</v>
      </c>
      <c r="H264">
        <v>0.1533467</v>
      </c>
      <c r="I264">
        <f t="shared" si="51"/>
        <v>0.98293878935062495</v>
      </c>
      <c r="J264">
        <f t="shared" si="52"/>
        <v>0.95383518625280583</v>
      </c>
      <c r="K264" s="1">
        <f t="shared" si="53"/>
        <v>1.0129304071972007</v>
      </c>
      <c r="L264">
        <v>3.6527840000000001E-3</v>
      </c>
      <c r="M264">
        <v>2.8171889999999999E-3</v>
      </c>
      <c r="N264">
        <f t="shared" si="54"/>
        <v>1.0478659162458428</v>
      </c>
      <c r="O264">
        <f t="shared" si="55"/>
        <v>0.97636186063869668</v>
      </c>
      <c r="P264" s="1">
        <f t="shared" si="56"/>
        <v>1.1246065856274403</v>
      </c>
      <c r="Q264">
        <v>-3.1928289999999999E-3</v>
      </c>
      <c r="R264">
        <v>2.457398E-3</v>
      </c>
      <c r="S264">
        <f t="shared" si="57"/>
        <v>0.97946048100628191</v>
      </c>
      <c r="T264">
        <f t="shared" si="58"/>
        <v>0.94927130221609546</v>
      </c>
      <c r="U264" s="1">
        <f t="shared" si="59"/>
        <v>1.0106097504616955</v>
      </c>
    </row>
    <row r="265" spans="1:21" x14ac:dyDescent="0.3">
      <c r="A265" t="s">
        <v>18</v>
      </c>
      <c r="B265">
        <v>-2.4685439999999999E-2</v>
      </c>
      <c r="C265">
        <v>2.639172E-2</v>
      </c>
      <c r="D265">
        <f t="shared" si="48"/>
        <v>0.97561675377179957</v>
      </c>
      <c r="E265">
        <f t="shared" si="49"/>
        <v>0.92643331483551272</v>
      </c>
      <c r="F265" s="1">
        <f t="shared" si="50"/>
        <v>1.0274112933959205</v>
      </c>
      <c r="G265">
        <v>-6.7943519999999993E-2</v>
      </c>
      <c r="H265">
        <v>0.19678651999999999</v>
      </c>
      <c r="I265">
        <f t="shared" si="51"/>
        <v>0.99322867742336285</v>
      </c>
      <c r="J265">
        <f t="shared" si="52"/>
        <v>0.95564907477024974</v>
      </c>
      <c r="K265" s="1">
        <f t="shared" si="53"/>
        <v>1.0322860469396997</v>
      </c>
      <c r="L265">
        <v>4.5265509999999998E-4</v>
      </c>
      <c r="M265">
        <v>3.6690250999999998E-3</v>
      </c>
      <c r="N265">
        <f t="shared" si="54"/>
        <v>1.0058108028773276</v>
      </c>
      <c r="O265">
        <f t="shared" si="55"/>
        <v>0.91736071813105269</v>
      </c>
      <c r="P265" s="1">
        <f t="shared" si="56"/>
        <v>1.1027890678007111</v>
      </c>
      <c r="Q265">
        <v>-1.1005260000000001E-3</v>
      </c>
      <c r="R265">
        <v>3.1430870000000001E-3</v>
      </c>
      <c r="S265">
        <f t="shared" si="57"/>
        <v>0.99287210580222873</v>
      </c>
      <c r="T265">
        <f t="shared" si="58"/>
        <v>0.9539000834194884</v>
      </c>
      <c r="U265" s="1">
        <f t="shared" si="59"/>
        <v>1.033436347910075</v>
      </c>
    </row>
    <row r="266" spans="1:21" x14ac:dyDescent="0.3">
      <c r="A266" t="s">
        <v>19</v>
      </c>
      <c r="B266">
        <v>-5.4174779999999999E-2</v>
      </c>
      <c r="C266">
        <v>2.516005E-2</v>
      </c>
      <c r="D266">
        <f t="shared" si="48"/>
        <v>0.94726652878848183</v>
      </c>
      <c r="E266">
        <f t="shared" si="49"/>
        <v>0.90168641191284138</v>
      </c>
      <c r="F266" s="1">
        <f t="shared" si="50"/>
        <v>0.99515071393769161</v>
      </c>
      <c r="G266">
        <v>-0.25845370000000001</v>
      </c>
      <c r="H266">
        <v>0.188717</v>
      </c>
      <c r="I266">
        <f t="shared" si="51"/>
        <v>0.97448576269264475</v>
      </c>
      <c r="J266">
        <f t="shared" si="52"/>
        <v>0.93909944327498562</v>
      </c>
      <c r="K266" s="1">
        <f t="shared" si="53"/>
        <v>1.0112054782813864</v>
      </c>
      <c r="L266">
        <v>6.2226169999999997E-3</v>
      </c>
      <c r="M266">
        <v>3.4236599999999998E-3</v>
      </c>
      <c r="N266">
        <f t="shared" si="54"/>
        <v>1.0829074394920306</v>
      </c>
      <c r="O266">
        <f t="shared" si="55"/>
        <v>0.99377616432469307</v>
      </c>
      <c r="P266" s="1">
        <f t="shared" si="56"/>
        <v>1.1800328530761959</v>
      </c>
      <c r="Q266">
        <v>-4.9264249999999999E-3</v>
      </c>
      <c r="R266">
        <v>3.0321229999999998E-3</v>
      </c>
      <c r="S266">
        <f t="shared" si="57"/>
        <v>0.96848550518404886</v>
      </c>
      <c r="T266">
        <f t="shared" si="58"/>
        <v>0.93178702019042692</v>
      </c>
      <c r="U266" s="1">
        <f t="shared" si="59"/>
        <v>1.0066293621045646</v>
      </c>
    </row>
    <row r="267" spans="1:21" x14ac:dyDescent="0.3">
      <c r="A267" t="s">
        <v>20</v>
      </c>
      <c r="B267">
        <v>-3.0754710000000001E-2</v>
      </c>
      <c r="C267">
        <v>1.3725670000000001E-2</v>
      </c>
      <c r="D267">
        <f t="shared" si="48"/>
        <v>0.96971340490703817</v>
      </c>
      <c r="E267">
        <f t="shared" si="49"/>
        <v>0.94397365298466385</v>
      </c>
      <c r="F267" s="1">
        <f t="shared" si="50"/>
        <v>0.99615501416084395</v>
      </c>
      <c r="G267">
        <v>-0.1705276</v>
      </c>
      <c r="H267">
        <v>0.10833039999999999</v>
      </c>
      <c r="I267">
        <f t="shared" si="51"/>
        <v>0.98309181534243228</v>
      </c>
      <c r="J267">
        <f t="shared" si="52"/>
        <v>0.96243810786946637</v>
      </c>
      <c r="K267" s="1">
        <f t="shared" si="53"/>
        <v>1.0041887467784676</v>
      </c>
      <c r="L267">
        <v>2.5124570000000001E-3</v>
      </c>
      <c r="M267">
        <v>1.9268989999999999E-3</v>
      </c>
      <c r="N267">
        <f t="shared" si="54"/>
        <v>1.0326821529344827</v>
      </c>
      <c r="O267">
        <f t="shared" si="55"/>
        <v>0.98394764218020492</v>
      </c>
      <c r="P267" s="1">
        <f t="shared" si="56"/>
        <v>1.0838304634039531</v>
      </c>
      <c r="Q267">
        <v>-1.5365839999999999E-3</v>
      </c>
      <c r="R267">
        <v>1.629087E-3</v>
      </c>
      <c r="S267">
        <f t="shared" si="57"/>
        <v>0.99006191639106722</v>
      </c>
      <c r="T267">
        <f t="shared" si="58"/>
        <v>0.96972537669414349</v>
      </c>
      <c r="U267" s="1">
        <f t="shared" si="59"/>
        <v>1.0108249426549967</v>
      </c>
    </row>
    <row r="268" spans="1:21" x14ac:dyDescent="0.3">
      <c r="A268" t="s">
        <v>21</v>
      </c>
      <c r="B268">
        <v>-3.7655960000000002E-2</v>
      </c>
      <c r="C268">
        <v>1.8866040000000001E-2</v>
      </c>
      <c r="D268">
        <f t="shared" si="48"/>
        <v>0.96304420963296522</v>
      </c>
      <c r="E268">
        <f t="shared" si="49"/>
        <v>0.92808366092549643</v>
      </c>
      <c r="F268" s="1">
        <f t="shared" si="50"/>
        <v>0.99932170854372537</v>
      </c>
      <c r="G268">
        <v>-0.17608209999999999</v>
      </c>
      <c r="H268">
        <v>0.1480514</v>
      </c>
      <c r="I268">
        <f t="shared" si="51"/>
        <v>0.98254590861958035</v>
      </c>
      <c r="J268">
        <f t="shared" si="52"/>
        <v>0.95444402156843544</v>
      </c>
      <c r="K268" s="1">
        <f t="shared" si="53"/>
        <v>1.0114752051761435</v>
      </c>
      <c r="L268">
        <v>3.8851150000000002E-3</v>
      </c>
      <c r="M268">
        <v>2.631717E-3</v>
      </c>
      <c r="N268">
        <f t="shared" si="54"/>
        <v>1.050986736574242</v>
      </c>
      <c r="O268">
        <f t="shared" si="55"/>
        <v>0.98383700193022094</v>
      </c>
      <c r="P268" s="1">
        <f t="shared" si="56"/>
        <v>1.1227196357606783</v>
      </c>
      <c r="Q268">
        <v>-7.5981759999999997E-4</v>
      </c>
      <c r="R268">
        <v>2.2359189999999998E-3</v>
      </c>
      <c r="S268">
        <f t="shared" si="57"/>
        <v>0.99507336149077019</v>
      </c>
      <c r="T268">
        <f t="shared" si="58"/>
        <v>0.9671280016246</v>
      </c>
      <c r="U268" s="1">
        <f t="shared" si="59"/>
        <v>1.0238262082012235</v>
      </c>
    </row>
    <row r="269" spans="1:21" x14ac:dyDescent="0.3">
      <c r="A269" t="s">
        <v>22</v>
      </c>
      <c r="B269">
        <v>-2.4017920000000002E-2</v>
      </c>
      <c r="C269">
        <v>1.783995E-2</v>
      </c>
      <c r="D269">
        <f t="shared" si="48"/>
        <v>0.97626821487474502</v>
      </c>
      <c r="E269">
        <f t="shared" si="49"/>
        <v>0.94272164330184538</v>
      </c>
      <c r="F269" s="1">
        <f t="shared" si="50"/>
        <v>1.0110085348592694</v>
      </c>
      <c r="G269">
        <v>-0.16777549999999999</v>
      </c>
      <c r="H269">
        <v>0.14132349999999999</v>
      </c>
      <c r="I269">
        <f t="shared" si="51"/>
        <v>0.98336240927430274</v>
      </c>
      <c r="J269">
        <f t="shared" si="52"/>
        <v>0.95649764137130799</v>
      </c>
      <c r="K269" s="1">
        <f t="shared" si="53"/>
        <v>1.0109817172025579</v>
      </c>
      <c r="L269">
        <v>1.1216799999999999E-3</v>
      </c>
      <c r="M269">
        <v>2.5143040000000002E-3</v>
      </c>
      <c r="N269">
        <f t="shared" si="54"/>
        <v>1.0144610680071908</v>
      </c>
      <c r="O269">
        <f t="shared" si="55"/>
        <v>0.95244648741414695</v>
      </c>
      <c r="P269" s="1">
        <f t="shared" si="56"/>
        <v>1.0805134693670186</v>
      </c>
      <c r="Q269">
        <v>-2.3376669999999999E-3</v>
      </c>
      <c r="R269">
        <v>2.1148320000000001E-3</v>
      </c>
      <c r="S269">
        <f t="shared" si="57"/>
        <v>0.98492002352239405</v>
      </c>
      <c r="T269">
        <f t="shared" si="58"/>
        <v>0.95873766204133148</v>
      </c>
      <c r="U269" s="1">
        <f t="shared" si="59"/>
        <v>1.0118174044293811</v>
      </c>
    </row>
    <row r="270" spans="1:21" x14ac:dyDescent="0.3">
      <c r="A270" t="s">
        <v>23</v>
      </c>
      <c r="B270">
        <v>5.6238330000000003E-2</v>
      </c>
      <c r="C270">
        <v>3.0087260000000001E-2</v>
      </c>
      <c r="D270">
        <f t="shared" si="48"/>
        <v>1.0578497710313655</v>
      </c>
      <c r="E270">
        <f t="shared" si="49"/>
        <v>0.99727103082473489</v>
      </c>
      <c r="F270" s="1">
        <f t="shared" si="50"/>
        <v>1.1221083371344602</v>
      </c>
      <c r="G270">
        <v>0.42453218999999998</v>
      </c>
      <c r="H270">
        <v>0.22844733</v>
      </c>
      <c r="I270">
        <f t="shared" si="51"/>
        <v>1.0433672454688654</v>
      </c>
      <c r="J270">
        <f t="shared" si="52"/>
        <v>0.99768023713823362</v>
      </c>
      <c r="K270" s="1">
        <f t="shared" si="53"/>
        <v>1.0911464098355739</v>
      </c>
      <c r="L270">
        <v>4.9169749999999996E-3</v>
      </c>
      <c r="M270">
        <v>4.2400220000000004E-3</v>
      </c>
      <c r="N270">
        <f t="shared" si="54"/>
        <v>1.0649600428427055</v>
      </c>
      <c r="O270">
        <f t="shared" si="55"/>
        <v>0.95749345645906359</v>
      </c>
      <c r="P270" s="1">
        <f t="shared" si="56"/>
        <v>1.1844884006265017</v>
      </c>
      <c r="Q270">
        <v>4.592306E-3</v>
      </c>
      <c r="R270">
        <v>3.5639859999999999E-3</v>
      </c>
      <c r="S270">
        <f t="shared" si="57"/>
        <v>1.0302999660321581</v>
      </c>
      <c r="T270">
        <f t="shared" si="58"/>
        <v>0.98456516450141973</v>
      </c>
      <c r="U270" s="1">
        <f t="shared" si="59"/>
        <v>1.07815923036787</v>
      </c>
    </row>
    <row r="271" spans="1:21" x14ac:dyDescent="0.3">
      <c r="A271" t="s">
        <v>24</v>
      </c>
      <c r="B271">
        <v>4.3437820000000002E-2</v>
      </c>
      <c r="C271">
        <v>3.9400539999999998E-2</v>
      </c>
      <c r="D271">
        <f t="shared" si="48"/>
        <v>1.0443950518086631</v>
      </c>
      <c r="E271">
        <f t="shared" si="49"/>
        <v>0.96677717581603639</v>
      </c>
      <c r="F271" s="1">
        <f t="shared" si="50"/>
        <v>1.1282444926585402</v>
      </c>
      <c r="G271">
        <v>0.46521069999999998</v>
      </c>
      <c r="H271">
        <v>0.29870049999999998</v>
      </c>
      <c r="I271">
        <f t="shared" si="51"/>
        <v>1.0476201521925994</v>
      </c>
      <c r="J271">
        <f t="shared" si="52"/>
        <v>0.98804777415046607</v>
      </c>
      <c r="K271" s="1">
        <f t="shared" si="53"/>
        <v>1.1107843284437273</v>
      </c>
      <c r="L271">
        <v>3.9444129999999999E-3</v>
      </c>
      <c r="M271">
        <v>5.608343E-3</v>
      </c>
      <c r="N271">
        <f t="shared" si="54"/>
        <v>1.0517847534563518</v>
      </c>
      <c r="O271">
        <f t="shared" si="55"/>
        <v>0.91373596959904624</v>
      </c>
      <c r="P271" s="1">
        <f t="shared" si="56"/>
        <v>1.2106901822948588</v>
      </c>
      <c r="Q271">
        <v>2.790697E-3</v>
      </c>
      <c r="R271">
        <v>4.7180049999999999E-3</v>
      </c>
      <c r="S271">
        <f t="shared" si="57"/>
        <v>1.0183050510906175</v>
      </c>
      <c r="T271">
        <f t="shared" si="58"/>
        <v>0.95890060566300805</v>
      </c>
      <c r="U271" s="1">
        <f t="shared" si="59"/>
        <v>1.0813896361653614</v>
      </c>
    </row>
    <row r="272" spans="1:21" x14ac:dyDescent="0.3">
      <c r="A272" t="s">
        <v>25</v>
      </c>
      <c r="B272">
        <v>7.4532580000000001E-2</v>
      </c>
      <c r="C272">
        <v>4.5228709999999998E-2</v>
      </c>
      <c r="D272">
        <f t="shared" si="48"/>
        <v>1.0773804440053307</v>
      </c>
      <c r="E272">
        <f t="shared" si="49"/>
        <v>0.98598346765918976</v>
      </c>
      <c r="F272" s="1">
        <f t="shared" si="50"/>
        <v>1.1772495779070631</v>
      </c>
      <c r="G272">
        <v>0.36570229999999998</v>
      </c>
      <c r="H272">
        <v>0.34441159999999998</v>
      </c>
      <c r="I272">
        <f t="shared" si="51"/>
        <v>1.0372471473269838</v>
      </c>
      <c r="J272">
        <f t="shared" si="52"/>
        <v>0.96953913048775953</v>
      </c>
      <c r="K272" s="1">
        <f t="shared" si="53"/>
        <v>1.1096835710970292</v>
      </c>
      <c r="L272">
        <v>6.5348940000000003E-3</v>
      </c>
      <c r="M272">
        <v>6.2800499999999997E-3</v>
      </c>
      <c r="N272">
        <f t="shared" si="54"/>
        <v>1.0872446406365561</v>
      </c>
      <c r="O272">
        <f t="shared" si="55"/>
        <v>0.92875783102098319</v>
      </c>
      <c r="P272" s="1">
        <f t="shared" si="56"/>
        <v>1.2727762492117358</v>
      </c>
      <c r="Q272">
        <v>6.9871480000000003E-3</v>
      </c>
      <c r="R272">
        <v>5.2810950000000004E-3</v>
      </c>
      <c r="S272">
        <f t="shared" si="57"/>
        <v>1.0464635814877528</v>
      </c>
      <c r="T272">
        <f t="shared" si="58"/>
        <v>0.97837261135625264</v>
      </c>
      <c r="U272" s="1">
        <f t="shared" si="59"/>
        <v>1.119293421207008</v>
      </c>
    </row>
    <row r="274" spans="1:21" x14ac:dyDescent="0.3">
      <c r="A274" t="s">
        <v>0</v>
      </c>
      <c r="B274" t="s">
        <v>1</v>
      </c>
      <c r="C274" t="s">
        <v>2</v>
      </c>
      <c r="D274" t="s">
        <v>45</v>
      </c>
      <c r="E274" t="s">
        <v>49</v>
      </c>
      <c r="F274" s="1" t="s">
        <v>47</v>
      </c>
      <c r="G274" t="s">
        <v>1</v>
      </c>
      <c r="H274" t="s">
        <v>2</v>
      </c>
      <c r="I274" t="s">
        <v>45</v>
      </c>
      <c r="J274" t="s">
        <v>46</v>
      </c>
      <c r="K274" s="1" t="s">
        <v>47</v>
      </c>
      <c r="L274" t="s">
        <v>1</v>
      </c>
      <c r="M274" t="s">
        <v>2</v>
      </c>
      <c r="N274" t="s">
        <v>45</v>
      </c>
      <c r="O274" t="s">
        <v>46</v>
      </c>
      <c r="P274" s="1" t="s">
        <v>47</v>
      </c>
      <c r="Q274" t="s">
        <v>1</v>
      </c>
      <c r="R274" t="s">
        <v>2</v>
      </c>
      <c r="S274" t="s">
        <v>45</v>
      </c>
      <c r="T274" t="s">
        <v>46</v>
      </c>
      <c r="U274" s="1" t="s">
        <v>47</v>
      </c>
    </row>
    <row r="275" spans="1:21" x14ac:dyDescent="0.3">
      <c r="A275" t="s">
        <v>3</v>
      </c>
      <c r="B275" t="s">
        <v>40</v>
      </c>
      <c r="D275" t="s">
        <v>50</v>
      </c>
      <c r="G275" t="s">
        <v>41</v>
      </c>
      <c r="I275" t="s">
        <v>52</v>
      </c>
      <c r="L275" t="s">
        <v>42</v>
      </c>
      <c r="N275" t="s">
        <v>54</v>
      </c>
      <c r="Q275" t="s">
        <v>43</v>
      </c>
      <c r="S275" t="s">
        <v>56</v>
      </c>
    </row>
    <row r="276" spans="1:21" x14ac:dyDescent="0.3">
      <c r="A276" t="s">
        <v>8</v>
      </c>
      <c r="B276">
        <v>-4.2173670000000003E-2</v>
      </c>
      <c r="C276">
        <v>8.1264719999999992E-3</v>
      </c>
      <c r="D276">
        <f>EXP(B276*1.5)</f>
        <v>0.9386989060764459</v>
      </c>
      <c r="E276">
        <f>EXP((B276-1.96*C276)*1.5)</f>
        <v>0.91653746638979827</v>
      </c>
      <c r="F276" s="1">
        <f>EXP((B276+1.96*C276)*1.5)</f>
        <v>0.96139619882638339</v>
      </c>
      <c r="G276">
        <v>-7.3510889999999999E-3</v>
      </c>
      <c r="H276">
        <v>1.2721270000000001E-3</v>
      </c>
      <c r="I276">
        <f>EXP(G276*8.8)</f>
        <v>0.93735839001269061</v>
      </c>
      <c r="J276">
        <f>EXP((G276-1.96*H276)*8.8)</f>
        <v>0.91701520126220493</v>
      </c>
      <c r="K276" s="1">
        <f>EXP((G276+1.96*H276)*8.8)</f>
        <v>0.95815287480272748</v>
      </c>
      <c r="L276">
        <v>-9.1357540000000005E-4</v>
      </c>
      <c r="M276">
        <v>1.1119919E-3</v>
      </c>
      <c r="N276">
        <f>EXP(L276*19)</f>
        <v>0.98279184843027478</v>
      </c>
      <c r="O276">
        <f>EXP((L276-1.96*M276)*19)</f>
        <v>0.9429250207063109</v>
      </c>
      <c r="P276" s="1">
        <f>EXP((L276+1.96*M276)*19)</f>
        <v>1.0243442438482444</v>
      </c>
      <c r="Q276">
        <v>-8.4381979999999992E-3</v>
      </c>
      <c r="R276">
        <v>6.5493929999999997E-3</v>
      </c>
      <c r="S276">
        <f>EXP(Q276*1.2)</f>
        <v>0.9899252560926497</v>
      </c>
      <c r="T276">
        <f>EXP((Q276-1.96*R276)*1.2)</f>
        <v>0.97479312504749327</v>
      </c>
      <c r="U276" s="1">
        <f>EXP((Q276+1.96*R276)*1.2)</f>
        <v>1.0052922896869565</v>
      </c>
    </row>
    <row r="277" spans="1:21" x14ac:dyDescent="0.3">
      <c r="A277" t="s">
        <v>9</v>
      </c>
      <c r="B277">
        <v>-4.4308569999999999E-2</v>
      </c>
      <c r="C277">
        <v>1.029043E-2</v>
      </c>
      <c r="D277">
        <f t="shared" ref="D277:D340" si="60">EXP(B277*1.5)</f>
        <v>0.93569767170083917</v>
      </c>
      <c r="E277">
        <f t="shared" ref="E277:E340" si="61">EXP((B277-1.96*C277)*1.5)</f>
        <v>0.90781313574295619</v>
      </c>
      <c r="F277" s="1">
        <f t="shared" ref="F277:F340" si="62">EXP((B277+1.96*C277)*1.5)</f>
        <v>0.96443871360137989</v>
      </c>
      <c r="G277">
        <v>-8.0261320000000001E-3</v>
      </c>
      <c r="H277">
        <v>1.6063589999999999E-3</v>
      </c>
      <c r="I277">
        <f t="shared" ref="I277:I340" si="63">EXP(G277*8.8)</f>
        <v>0.93180663257548413</v>
      </c>
      <c r="J277">
        <f t="shared" ref="J277:J340" si="64">EXP((G277-1.96*H277)*8.8)</f>
        <v>0.90634392062447866</v>
      </c>
      <c r="K277" s="1">
        <f t="shared" ref="K277:K340" si="65">EXP((G277+1.96*H277)*8.8)</f>
        <v>0.9579846907489844</v>
      </c>
      <c r="L277">
        <v>-3.0110519999999998E-4</v>
      </c>
      <c r="M277">
        <v>1.4048838000000001E-3</v>
      </c>
      <c r="N277">
        <f t="shared" ref="N277:N340" si="66">EXP(L277*19)</f>
        <v>0.99429533495033506</v>
      </c>
      <c r="O277">
        <f t="shared" ref="O277:O340" si="67">EXP((L277-1.96*M277)*19)</f>
        <v>0.94361326704945858</v>
      </c>
      <c r="P277" s="1">
        <f t="shared" ref="P277:P340" si="68">EXP((L277+1.96*M277)*19)</f>
        <v>1.0476995689084363</v>
      </c>
      <c r="Q277">
        <v>-7.717196E-3</v>
      </c>
      <c r="R277">
        <v>8.1934090000000005E-3</v>
      </c>
      <c r="S277">
        <f t="shared" ref="S277:S340" si="69">EXP(Q277*1.2)</f>
        <v>0.99078211242366687</v>
      </c>
      <c r="T277">
        <f t="shared" ref="T277:T340" si="70">EXP((Q277-1.96*R277)*1.2)</f>
        <v>0.97187164747101162</v>
      </c>
      <c r="U277" s="1">
        <f t="shared" ref="U277:U340" si="71">EXP((Q277+1.96*R277)*1.2)</f>
        <v>1.0100605330478929</v>
      </c>
    </row>
    <row r="278" spans="1:21" x14ac:dyDescent="0.3">
      <c r="A278" t="s">
        <v>10</v>
      </c>
      <c r="B278">
        <v>-4.0107366999999998E-2</v>
      </c>
      <c r="C278">
        <v>1.0157746E-2</v>
      </c>
      <c r="D278">
        <f t="shared" si="60"/>
        <v>0.94161287414797457</v>
      </c>
      <c r="E278">
        <f t="shared" si="61"/>
        <v>0.91390849836269528</v>
      </c>
      <c r="F278" s="1">
        <f t="shared" si="62"/>
        <v>0.9701570850360316</v>
      </c>
      <c r="G278">
        <v>-6.6965940000000002E-3</v>
      </c>
      <c r="H278">
        <v>1.6000039999999999E-3</v>
      </c>
      <c r="I278">
        <f t="shared" si="63"/>
        <v>0.94277273529720751</v>
      </c>
      <c r="J278">
        <f t="shared" si="64"/>
        <v>0.91711088166262278</v>
      </c>
      <c r="K278" s="1">
        <f t="shared" si="65"/>
        <v>0.96915263812860131</v>
      </c>
      <c r="L278">
        <v>-1.477374E-3</v>
      </c>
      <c r="M278">
        <v>1.3710969999999999E-3</v>
      </c>
      <c r="N278">
        <f t="shared" si="66"/>
        <v>0.97232019893192012</v>
      </c>
      <c r="O278">
        <f t="shared" si="67"/>
        <v>0.92392003039263071</v>
      </c>
      <c r="P278" s="1">
        <f t="shared" si="68"/>
        <v>1.0232558426612388</v>
      </c>
      <c r="Q278">
        <v>-9.1307320000000008E-3</v>
      </c>
      <c r="R278">
        <v>8.1575120000000004E-3</v>
      </c>
      <c r="S278">
        <f t="shared" si="69"/>
        <v>0.98910292955666435</v>
      </c>
      <c r="T278">
        <f t="shared" si="70"/>
        <v>0.97030643342750267</v>
      </c>
      <c r="U278" s="1">
        <f t="shared" si="71"/>
        <v>1.0082635459828393</v>
      </c>
    </row>
    <row r="279" spans="1:21" x14ac:dyDescent="0.3">
      <c r="A279" t="s">
        <v>11</v>
      </c>
      <c r="B279">
        <v>-4.2553859999999999E-2</v>
      </c>
      <c r="C279">
        <v>8.2371849999999993E-3</v>
      </c>
      <c r="D279">
        <f t="shared" si="60"/>
        <v>0.93816373278594845</v>
      </c>
      <c r="E279">
        <f t="shared" si="61"/>
        <v>0.91571681695603113</v>
      </c>
      <c r="F279" s="1">
        <f t="shared" si="62"/>
        <v>0.96116088862559956</v>
      </c>
      <c r="G279">
        <v>-1.0763999999999999E-2</v>
      </c>
      <c r="H279">
        <v>1.530689E-3</v>
      </c>
      <c r="I279">
        <f t="shared" si="63"/>
        <v>0.90962468373698369</v>
      </c>
      <c r="J279">
        <f t="shared" si="64"/>
        <v>0.88592363408272601</v>
      </c>
      <c r="K279" s="1">
        <f t="shared" si="65"/>
        <v>0.93395980582491689</v>
      </c>
      <c r="L279">
        <v>-6.2819589999999999E-4</v>
      </c>
      <c r="M279">
        <v>9.3564229999999998E-4</v>
      </c>
      <c r="N279">
        <f t="shared" si="66"/>
        <v>0.98813522607790893</v>
      </c>
      <c r="O279">
        <f t="shared" si="67"/>
        <v>0.95429823474410491</v>
      </c>
      <c r="P279" s="1">
        <f t="shared" si="68"/>
        <v>1.023171991173037</v>
      </c>
      <c r="Q279">
        <v>-2.0675576000000001E-2</v>
      </c>
      <c r="R279">
        <v>7.9343829999999997E-3</v>
      </c>
      <c r="S279">
        <f t="shared" si="69"/>
        <v>0.97549456425500114</v>
      </c>
      <c r="T279">
        <f t="shared" si="70"/>
        <v>0.95745901787717069</v>
      </c>
      <c r="U279" s="1">
        <f t="shared" si="71"/>
        <v>0.99386984416405677</v>
      </c>
    </row>
    <row r="280" spans="1:21" x14ac:dyDescent="0.3">
      <c r="A280" t="s">
        <v>12</v>
      </c>
      <c r="B280">
        <v>-4.0090243400000003E-2</v>
      </c>
      <c r="C280">
        <v>1.0411623700000001E-2</v>
      </c>
      <c r="D280">
        <f t="shared" si="60"/>
        <v>0.94163706016190452</v>
      </c>
      <c r="E280">
        <f t="shared" si="61"/>
        <v>0.91325006806337905</v>
      </c>
      <c r="F280" s="1">
        <f t="shared" si="62"/>
        <v>0.97090641881980033</v>
      </c>
      <c r="G280">
        <v>-1.137267E-2</v>
      </c>
      <c r="H280">
        <v>1.936232E-3</v>
      </c>
      <c r="I280">
        <f t="shared" si="63"/>
        <v>0.90476548993961126</v>
      </c>
      <c r="J280">
        <f t="shared" si="64"/>
        <v>0.87504879756309362</v>
      </c>
      <c r="K280" s="1">
        <f t="shared" si="65"/>
        <v>0.93549136238501163</v>
      </c>
      <c r="L280">
        <v>5.3193749999999997E-4</v>
      </c>
      <c r="M280">
        <v>1.1714501999999999E-3</v>
      </c>
      <c r="N280">
        <f t="shared" si="66"/>
        <v>1.0101580588296306</v>
      </c>
      <c r="O280">
        <f t="shared" si="67"/>
        <v>0.96703751121921122</v>
      </c>
      <c r="P280" s="1">
        <f t="shared" si="68"/>
        <v>1.0552013670410099</v>
      </c>
      <c r="Q280">
        <v>-1.5104678E-2</v>
      </c>
      <c r="R280">
        <v>9.8100989999999992E-3</v>
      </c>
      <c r="S280">
        <f t="shared" si="69"/>
        <v>0.98203766732357178</v>
      </c>
      <c r="T280">
        <f t="shared" si="70"/>
        <v>0.9596381751525549</v>
      </c>
      <c r="U280" s="1">
        <f t="shared" si="71"/>
        <v>1.0049599995217058</v>
      </c>
    </row>
    <row r="281" spans="1:21" x14ac:dyDescent="0.3">
      <c r="A281" t="s">
        <v>13</v>
      </c>
      <c r="B281">
        <v>-4.4958869999999998E-2</v>
      </c>
      <c r="C281">
        <v>1.0515740000000001E-2</v>
      </c>
      <c r="D281">
        <f t="shared" si="60"/>
        <v>0.93478539042170194</v>
      </c>
      <c r="E281">
        <f t="shared" si="61"/>
        <v>0.90632748063020818</v>
      </c>
      <c r="F281" s="1">
        <f t="shared" si="62"/>
        <v>0.96413685430595886</v>
      </c>
      <c r="G281">
        <v>-1.022432E-2</v>
      </c>
      <c r="H281">
        <v>1.9821169999999998E-3</v>
      </c>
      <c r="I281">
        <f t="shared" si="63"/>
        <v>0.91395493316767762</v>
      </c>
      <c r="J281">
        <f t="shared" si="64"/>
        <v>0.88323712471736238</v>
      </c>
      <c r="K281" s="1">
        <f t="shared" si="65"/>
        <v>0.9457410660006349</v>
      </c>
      <c r="L281">
        <v>-1.700081E-3</v>
      </c>
      <c r="M281">
        <v>1.182591E-3</v>
      </c>
      <c r="N281">
        <f t="shared" si="66"/>
        <v>0.96821458359962131</v>
      </c>
      <c r="O281">
        <f t="shared" si="67"/>
        <v>0.92650000501859353</v>
      </c>
      <c r="P281" s="1">
        <f t="shared" si="68"/>
        <v>1.0118073122689029</v>
      </c>
      <c r="Q281">
        <v>-2.6298700000000001E-2</v>
      </c>
      <c r="R281">
        <v>1.0201669999999999E-2</v>
      </c>
      <c r="S281">
        <f t="shared" si="69"/>
        <v>0.96893433027687759</v>
      </c>
      <c r="T281">
        <f t="shared" si="70"/>
        <v>0.94596210597636754</v>
      </c>
      <c r="U281" s="1">
        <f t="shared" si="71"/>
        <v>0.99246442374146804</v>
      </c>
    </row>
    <row r="282" spans="1:21" x14ac:dyDescent="0.3">
      <c r="A282" t="s">
        <v>14</v>
      </c>
      <c r="B282">
        <v>-3.9897950000000001E-2</v>
      </c>
      <c r="C282">
        <v>8.2278049999999995E-3</v>
      </c>
      <c r="D282">
        <f t="shared" si="60"/>
        <v>0.94190870522448256</v>
      </c>
      <c r="E282">
        <f t="shared" si="61"/>
        <v>0.91939753960615478</v>
      </c>
      <c r="F282" s="1">
        <f t="shared" si="62"/>
        <v>0.96497104980040549</v>
      </c>
      <c r="G282">
        <v>-5.0520510000000001E-3</v>
      </c>
      <c r="H282">
        <v>1.106632E-3</v>
      </c>
      <c r="I282">
        <f t="shared" si="63"/>
        <v>0.95651572623447945</v>
      </c>
      <c r="J282">
        <f t="shared" si="64"/>
        <v>0.93843166600415562</v>
      </c>
      <c r="K282" s="1">
        <f t="shared" si="65"/>
        <v>0.97494827559433839</v>
      </c>
      <c r="L282">
        <v>-1.8485210000000001E-3</v>
      </c>
      <c r="M282">
        <v>1.6312500000000001E-3</v>
      </c>
      <c r="N282">
        <f t="shared" si="66"/>
        <v>0.96548771709678083</v>
      </c>
      <c r="O282">
        <f t="shared" si="67"/>
        <v>0.90858244298003021</v>
      </c>
      <c r="P282" s="1">
        <f t="shared" si="68"/>
        <v>1.0259570158623919</v>
      </c>
      <c r="Q282">
        <v>-9.4834249999999998E-4</v>
      </c>
      <c r="R282">
        <v>5.7172775000000004E-3</v>
      </c>
      <c r="S282">
        <f t="shared" si="69"/>
        <v>0.99886263628895411</v>
      </c>
      <c r="T282">
        <f t="shared" si="70"/>
        <v>0.98552079891055311</v>
      </c>
      <c r="U282" s="1">
        <f t="shared" si="71"/>
        <v>1.0123850935232004</v>
      </c>
    </row>
    <row r="283" spans="1:21" x14ac:dyDescent="0.3">
      <c r="A283" t="s">
        <v>15</v>
      </c>
      <c r="B283">
        <v>-4.4232820200000002E-2</v>
      </c>
      <c r="C283">
        <v>1.04402974E-2</v>
      </c>
      <c r="D283">
        <f t="shared" si="60"/>
        <v>0.93580399610850196</v>
      </c>
      <c r="E283">
        <f t="shared" si="61"/>
        <v>0.90751634257697122</v>
      </c>
      <c r="F283" s="1">
        <f t="shared" si="62"/>
        <v>0.96497338730664894</v>
      </c>
      <c r="G283">
        <v>-5.5263741999999998E-3</v>
      </c>
      <c r="H283">
        <v>1.4040813000000001E-3</v>
      </c>
      <c r="I283">
        <f t="shared" si="63"/>
        <v>0.95253150828889899</v>
      </c>
      <c r="J283">
        <f t="shared" si="64"/>
        <v>0.9297405714108079</v>
      </c>
      <c r="K283" s="1">
        <f t="shared" si="65"/>
        <v>0.97588112445856157</v>
      </c>
      <c r="L283">
        <v>-2.420518E-3</v>
      </c>
      <c r="M283">
        <v>2.064396E-3</v>
      </c>
      <c r="N283">
        <f t="shared" si="66"/>
        <v>0.95505166355623972</v>
      </c>
      <c r="O283">
        <f t="shared" si="67"/>
        <v>0.88438043813634892</v>
      </c>
      <c r="P283" s="1">
        <f t="shared" si="68"/>
        <v>1.0313702573336598</v>
      </c>
      <c r="Q283">
        <v>-1.6527569999999999E-3</v>
      </c>
      <c r="R283">
        <v>7.2505809999999999E-3</v>
      </c>
      <c r="S283">
        <f t="shared" si="69"/>
        <v>0.99801865705652126</v>
      </c>
      <c r="T283">
        <f t="shared" si="70"/>
        <v>0.9811433782358987</v>
      </c>
      <c r="U283" s="1">
        <f t="shared" si="71"/>
        <v>1.0151841840117086</v>
      </c>
    </row>
    <row r="284" spans="1:21" x14ac:dyDescent="0.3">
      <c r="A284" t="s">
        <v>16</v>
      </c>
      <c r="B284">
        <v>-3.5764388699999997E-2</v>
      </c>
      <c r="C284">
        <v>1.00802754E-2</v>
      </c>
      <c r="D284">
        <f t="shared" si="60"/>
        <v>0.94776700424299354</v>
      </c>
      <c r="E284">
        <f t="shared" si="61"/>
        <v>0.92009109942609268</v>
      </c>
      <c r="F284" s="1">
        <f t="shared" si="62"/>
        <v>0.97627538717854156</v>
      </c>
      <c r="G284">
        <v>-4.5994597E-3</v>
      </c>
      <c r="H284">
        <v>1.3536283000000001E-3</v>
      </c>
      <c r="I284">
        <f t="shared" si="63"/>
        <v>0.96033293691330657</v>
      </c>
      <c r="J284">
        <f t="shared" si="64"/>
        <v>0.93817139172474073</v>
      </c>
      <c r="K284" s="1">
        <f t="shared" si="65"/>
        <v>0.98301798355318182</v>
      </c>
      <c r="L284">
        <v>-1.308303E-3</v>
      </c>
      <c r="M284">
        <v>1.982751E-3</v>
      </c>
      <c r="N284">
        <f t="shared" si="66"/>
        <v>0.97544865290337457</v>
      </c>
      <c r="O284">
        <f t="shared" si="67"/>
        <v>0.90601863543308958</v>
      </c>
      <c r="P284" s="1">
        <f t="shared" si="68"/>
        <v>1.050199231273182</v>
      </c>
      <c r="Q284">
        <v>-1.873763E-4</v>
      </c>
      <c r="R284">
        <v>6.9275800999999996E-3</v>
      </c>
      <c r="S284">
        <f t="shared" si="69"/>
        <v>0.99977517371721747</v>
      </c>
      <c r="T284">
        <f t="shared" si="70"/>
        <v>0.98361716267619981</v>
      </c>
      <c r="U284" s="1">
        <f t="shared" si="71"/>
        <v>1.0161986145725048</v>
      </c>
    </row>
    <row r="285" spans="1:21" x14ac:dyDescent="0.3">
      <c r="A285" t="s">
        <v>17</v>
      </c>
      <c r="B285">
        <v>-4.5482371000000001E-2</v>
      </c>
      <c r="C285">
        <v>1.380354E-2</v>
      </c>
      <c r="D285">
        <f t="shared" si="60"/>
        <v>0.9340516369199181</v>
      </c>
      <c r="E285">
        <f t="shared" si="61"/>
        <v>0.89690443227386296</v>
      </c>
      <c r="F285" s="1">
        <f t="shared" si="62"/>
        <v>0.97273737205301469</v>
      </c>
      <c r="G285">
        <v>-8.8106E-3</v>
      </c>
      <c r="H285">
        <v>2.1394349999999999E-3</v>
      </c>
      <c r="I285">
        <f t="shared" si="63"/>
        <v>0.92539622669774146</v>
      </c>
      <c r="J285">
        <f t="shared" si="64"/>
        <v>0.89187057262846947</v>
      </c>
      <c r="K285" s="1">
        <f t="shared" si="65"/>
        <v>0.9601821190967299</v>
      </c>
      <c r="L285">
        <v>1.0860100000000001E-3</v>
      </c>
      <c r="M285">
        <v>1.9099099999999999E-3</v>
      </c>
      <c r="N285">
        <f t="shared" si="66"/>
        <v>1.0208485467189015</v>
      </c>
      <c r="O285">
        <f t="shared" si="67"/>
        <v>0.95076262012416812</v>
      </c>
      <c r="P285" s="1">
        <f t="shared" si="68"/>
        <v>1.0961008913055419</v>
      </c>
      <c r="Q285">
        <v>-2.7970920000000002E-3</v>
      </c>
      <c r="R285">
        <v>1.0944898999999999E-2</v>
      </c>
      <c r="S285">
        <f t="shared" si="69"/>
        <v>0.99664911638381937</v>
      </c>
      <c r="T285">
        <f t="shared" si="70"/>
        <v>0.97132038364940232</v>
      </c>
      <c r="U285" s="1">
        <f t="shared" si="71"/>
        <v>1.0226383363403011</v>
      </c>
    </row>
    <row r="286" spans="1:21" x14ac:dyDescent="0.3">
      <c r="A286" t="s">
        <v>18</v>
      </c>
      <c r="B286">
        <v>-4.147439E-2</v>
      </c>
      <c r="C286">
        <v>1.8031599999999998E-2</v>
      </c>
      <c r="D286">
        <f t="shared" si="60"/>
        <v>0.93968404270744177</v>
      </c>
      <c r="E286">
        <f t="shared" si="61"/>
        <v>0.89116606447120839</v>
      </c>
      <c r="F286" s="1">
        <f t="shared" si="62"/>
        <v>0.99084349743832656</v>
      </c>
      <c r="G286">
        <v>-9.0620409999999998E-3</v>
      </c>
      <c r="H286">
        <v>2.7900569999999999E-3</v>
      </c>
      <c r="I286">
        <f t="shared" si="63"/>
        <v>0.92335088391438036</v>
      </c>
      <c r="J286">
        <f t="shared" si="64"/>
        <v>0.87996876721928552</v>
      </c>
      <c r="K286" s="1">
        <f t="shared" si="65"/>
        <v>0.96887172202670691</v>
      </c>
      <c r="L286">
        <v>3.1711550000000002E-3</v>
      </c>
      <c r="M286">
        <v>2.4961440000000001E-3</v>
      </c>
      <c r="N286">
        <f t="shared" si="66"/>
        <v>1.0621041046576281</v>
      </c>
      <c r="O286">
        <f t="shared" si="67"/>
        <v>0.96782455055487926</v>
      </c>
      <c r="P286" s="1">
        <f t="shared" si="68"/>
        <v>1.1655677968530889</v>
      </c>
      <c r="Q286">
        <v>1.347684E-3</v>
      </c>
      <c r="R286">
        <v>1.4288248E-2</v>
      </c>
      <c r="S286">
        <f t="shared" si="69"/>
        <v>1.0016185292067905</v>
      </c>
      <c r="T286">
        <f t="shared" si="70"/>
        <v>0.9685174889813597</v>
      </c>
      <c r="U286" s="1">
        <f t="shared" si="71"/>
        <v>1.0358508642993465</v>
      </c>
    </row>
    <row r="287" spans="1:21" x14ac:dyDescent="0.3">
      <c r="A287" t="s">
        <v>19</v>
      </c>
      <c r="B287">
        <v>-4.9078374000000001E-2</v>
      </c>
      <c r="C287">
        <v>1.6714737E-2</v>
      </c>
      <c r="D287">
        <f t="shared" si="60"/>
        <v>0.92902692203743653</v>
      </c>
      <c r="E287">
        <f t="shared" si="61"/>
        <v>0.88447689504101157</v>
      </c>
      <c r="F287" s="1">
        <f t="shared" si="62"/>
        <v>0.97582087978718013</v>
      </c>
      <c r="G287">
        <v>-8.6674365999999999E-3</v>
      </c>
      <c r="H287">
        <v>2.6029165E-3</v>
      </c>
      <c r="I287">
        <f t="shared" si="63"/>
        <v>0.92656281065421353</v>
      </c>
      <c r="J287">
        <f t="shared" si="64"/>
        <v>0.88588463481092572</v>
      </c>
      <c r="K287" s="1">
        <f t="shared" si="65"/>
        <v>0.96910885272399994</v>
      </c>
      <c r="L287">
        <v>-5.6575750000000002E-4</v>
      </c>
      <c r="M287">
        <v>2.3000929E-3</v>
      </c>
      <c r="N287">
        <f t="shared" si="66"/>
        <v>0.98930817576030627</v>
      </c>
      <c r="O287">
        <f t="shared" si="67"/>
        <v>0.90809629694861105</v>
      </c>
      <c r="P287" s="1">
        <f t="shared" si="68"/>
        <v>1.077782906851311</v>
      </c>
      <c r="Q287">
        <v>-6.3221299999999996E-3</v>
      </c>
      <c r="R287">
        <v>1.319646E-2</v>
      </c>
      <c r="S287">
        <f t="shared" si="69"/>
        <v>0.99244214927869912</v>
      </c>
      <c r="T287">
        <f t="shared" si="70"/>
        <v>0.96211178935211217</v>
      </c>
      <c r="U287" s="1">
        <f t="shared" si="71"/>
        <v>1.0237286670483323</v>
      </c>
    </row>
    <row r="288" spans="1:21" x14ac:dyDescent="0.3">
      <c r="A288" t="s">
        <v>20</v>
      </c>
      <c r="B288">
        <v>-3.7716699999999999E-2</v>
      </c>
      <c r="C288">
        <v>9.1474209999999993E-3</v>
      </c>
      <c r="D288">
        <f t="shared" si="60"/>
        <v>0.94499555991696349</v>
      </c>
      <c r="E288">
        <f t="shared" si="61"/>
        <v>0.91992009337347413</v>
      </c>
      <c r="F288" s="1">
        <f t="shared" si="62"/>
        <v>0.9707545412862546</v>
      </c>
      <c r="G288">
        <v>-5.7923100000000002E-3</v>
      </c>
      <c r="H288">
        <v>1.448567E-3</v>
      </c>
      <c r="I288">
        <f t="shared" si="63"/>
        <v>0.95030496700763423</v>
      </c>
      <c r="J288">
        <f t="shared" si="64"/>
        <v>0.92685586437556677</v>
      </c>
      <c r="K288" s="1">
        <f t="shared" si="65"/>
        <v>0.97434732306278893</v>
      </c>
      <c r="L288">
        <v>-2.3213639999999998E-3</v>
      </c>
      <c r="M288">
        <v>1.222973E-3</v>
      </c>
      <c r="N288">
        <f t="shared" si="66"/>
        <v>0.95685260610514744</v>
      </c>
      <c r="O288">
        <f t="shared" si="67"/>
        <v>0.91425163781876406</v>
      </c>
      <c r="P288" s="1">
        <f t="shared" si="68"/>
        <v>1.0014386323601088</v>
      </c>
      <c r="Q288">
        <v>-1.1380606E-2</v>
      </c>
      <c r="R288">
        <v>7.3484630000000004E-3</v>
      </c>
      <c r="S288">
        <f t="shared" si="69"/>
        <v>0.98643610283360383</v>
      </c>
      <c r="T288">
        <f t="shared" si="70"/>
        <v>0.96953344069038283</v>
      </c>
      <c r="U288" s="1">
        <f t="shared" si="71"/>
        <v>1.0036334427832185</v>
      </c>
    </row>
    <row r="289" spans="1:21" x14ac:dyDescent="0.3">
      <c r="A289" t="s">
        <v>21</v>
      </c>
      <c r="B289">
        <v>-4.3324355199999998E-2</v>
      </c>
      <c r="C289">
        <v>1.26891928E-2</v>
      </c>
      <c r="D289">
        <f t="shared" si="60"/>
        <v>0.93708008313732249</v>
      </c>
      <c r="E289">
        <f t="shared" si="61"/>
        <v>0.90276521976438862</v>
      </c>
      <c r="F289" s="1">
        <f t="shared" si="62"/>
        <v>0.97269928325531885</v>
      </c>
      <c r="G289">
        <v>-6.7580199000000004E-3</v>
      </c>
      <c r="H289">
        <v>1.9971866E-3</v>
      </c>
      <c r="I289">
        <f t="shared" si="63"/>
        <v>0.94226325916664655</v>
      </c>
      <c r="J289">
        <f t="shared" si="64"/>
        <v>0.91035736333691175</v>
      </c>
      <c r="K289" s="1">
        <f t="shared" si="65"/>
        <v>0.97528738200227549</v>
      </c>
      <c r="L289">
        <v>-2.371031E-3</v>
      </c>
      <c r="M289">
        <v>1.702776E-3</v>
      </c>
      <c r="N289">
        <f t="shared" si="66"/>
        <v>0.95595007604938576</v>
      </c>
      <c r="O289">
        <f t="shared" si="67"/>
        <v>0.89721391486890967</v>
      </c>
      <c r="P289" s="1">
        <f t="shared" si="68"/>
        <v>1.0185314034416708</v>
      </c>
      <c r="Q289">
        <v>-1.8440270000000002E-2</v>
      </c>
      <c r="R289">
        <v>1.008059E-2</v>
      </c>
      <c r="S289">
        <f t="shared" si="69"/>
        <v>0.9781147114053077</v>
      </c>
      <c r="T289">
        <f t="shared" si="70"/>
        <v>0.95519681409217427</v>
      </c>
      <c r="U289" s="1">
        <f t="shared" si="71"/>
        <v>1.0015824744733375</v>
      </c>
    </row>
    <row r="290" spans="1:21" x14ac:dyDescent="0.3">
      <c r="A290" t="s">
        <v>22</v>
      </c>
      <c r="B290">
        <v>-3.1955140999999999E-2</v>
      </c>
      <c r="C290">
        <v>1.215429E-2</v>
      </c>
      <c r="D290">
        <f t="shared" si="60"/>
        <v>0.95319792417815696</v>
      </c>
      <c r="E290">
        <f t="shared" si="61"/>
        <v>0.91973809933724082</v>
      </c>
      <c r="F290" s="1">
        <f t="shared" si="62"/>
        <v>0.98787500845324405</v>
      </c>
      <c r="G290">
        <v>-4.801123E-3</v>
      </c>
      <c r="H290">
        <v>1.9346039999999999E-3</v>
      </c>
      <c r="I290">
        <f t="shared" si="63"/>
        <v>0.9586302058244307</v>
      </c>
      <c r="J290">
        <f t="shared" si="64"/>
        <v>0.92717038085083048</v>
      </c>
      <c r="K290" s="1">
        <f t="shared" si="65"/>
        <v>0.99115749434929479</v>
      </c>
      <c r="L290">
        <v>-2.227419E-3</v>
      </c>
      <c r="M290">
        <v>1.603064E-3</v>
      </c>
      <c r="N290">
        <f t="shared" si="66"/>
        <v>0.95856207015300576</v>
      </c>
      <c r="O290">
        <f t="shared" si="67"/>
        <v>0.90301233615251508</v>
      </c>
      <c r="P290" s="1">
        <f t="shared" si="68"/>
        <v>1.0175290032591842</v>
      </c>
      <c r="Q290">
        <v>-4.046142E-3</v>
      </c>
      <c r="R290">
        <v>9.7654920000000006E-3</v>
      </c>
      <c r="S290">
        <f t="shared" si="69"/>
        <v>0.99515639785674148</v>
      </c>
      <c r="T290">
        <f t="shared" si="70"/>
        <v>0.9725597093510695</v>
      </c>
      <c r="U290" s="1">
        <f t="shared" si="71"/>
        <v>1.0182781033115147</v>
      </c>
    </row>
    <row r="291" spans="1:21" x14ac:dyDescent="0.3">
      <c r="A291" t="s">
        <v>23</v>
      </c>
      <c r="B291">
        <v>-5.3442009999999998E-2</v>
      </c>
      <c r="C291">
        <v>2.097452E-2</v>
      </c>
      <c r="D291">
        <f t="shared" si="60"/>
        <v>0.92296587684015929</v>
      </c>
      <c r="E291">
        <f t="shared" si="61"/>
        <v>0.86777041010204581</v>
      </c>
      <c r="F291" s="1">
        <f t="shared" si="62"/>
        <v>0.98167211038130309</v>
      </c>
      <c r="G291">
        <v>-1.0557969E-2</v>
      </c>
      <c r="H291">
        <v>3.3268080000000001E-3</v>
      </c>
      <c r="I291">
        <f t="shared" si="63"/>
        <v>0.91127539548737391</v>
      </c>
      <c r="J291">
        <f t="shared" si="64"/>
        <v>0.86045762292140726</v>
      </c>
      <c r="K291" s="1">
        <f t="shared" si="65"/>
        <v>0.96509441522667416</v>
      </c>
      <c r="L291">
        <v>7.253696E-4</v>
      </c>
      <c r="M291">
        <v>2.7804766999999998E-3</v>
      </c>
      <c r="N291">
        <f t="shared" si="66"/>
        <v>1.0138774322805546</v>
      </c>
      <c r="O291">
        <f t="shared" si="67"/>
        <v>0.91414787670591635</v>
      </c>
      <c r="P291" s="1">
        <f t="shared" si="68"/>
        <v>1.1244870484105536</v>
      </c>
      <c r="Q291">
        <v>-1.0993080000000001E-2</v>
      </c>
      <c r="R291">
        <v>1.6311969999999999E-2</v>
      </c>
      <c r="S291">
        <f t="shared" si="69"/>
        <v>0.9868949330751482</v>
      </c>
      <c r="T291">
        <f t="shared" si="70"/>
        <v>0.94974908584175333</v>
      </c>
      <c r="U291" s="1">
        <f t="shared" si="71"/>
        <v>1.0254935997818713</v>
      </c>
    </row>
    <row r="292" spans="1:21" x14ac:dyDescent="0.3">
      <c r="A292" t="s">
        <v>24</v>
      </c>
      <c r="B292">
        <v>-5.4976209999999998E-2</v>
      </c>
      <c r="C292">
        <v>2.7539899999999999E-2</v>
      </c>
      <c r="D292">
        <f t="shared" si="60"/>
        <v>0.9208442975992609</v>
      </c>
      <c r="E292">
        <f t="shared" si="61"/>
        <v>0.849224566142883</v>
      </c>
      <c r="F292" s="1">
        <f t="shared" si="62"/>
        <v>0.99850411095904046</v>
      </c>
      <c r="G292">
        <v>-1.1124370999999999E-2</v>
      </c>
      <c r="H292">
        <v>4.3690439999999999E-3</v>
      </c>
      <c r="I292">
        <f t="shared" si="63"/>
        <v>0.90674459217646797</v>
      </c>
      <c r="J292">
        <f t="shared" si="64"/>
        <v>0.84092589711783472</v>
      </c>
      <c r="K292" s="1">
        <f t="shared" si="65"/>
        <v>0.97771487149962333</v>
      </c>
      <c r="L292">
        <v>1.2134680000000001E-3</v>
      </c>
      <c r="M292">
        <v>3.6380589999999999E-3</v>
      </c>
      <c r="N292">
        <f t="shared" si="66"/>
        <v>1.0233237335589749</v>
      </c>
      <c r="O292">
        <f t="shared" si="67"/>
        <v>0.89366398947259162</v>
      </c>
      <c r="P292" s="1">
        <f t="shared" si="68"/>
        <v>1.1717955249411967</v>
      </c>
      <c r="Q292">
        <v>1.9210950000000001E-2</v>
      </c>
      <c r="R292">
        <v>2.0786539999999999E-2</v>
      </c>
      <c r="S292">
        <f t="shared" si="69"/>
        <v>1.0233209173759352</v>
      </c>
      <c r="T292">
        <f t="shared" si="70"/>
        <v>0.9744941120444689</v>
      </c>
      <c r="U292" s="1">
        <f t="shared" si="71"/>
        <v>1.074594178657633</v>
      </c>
    </row>
    <row r="293" spans="1:21" x14ac:dyDescent="0.3">
      <c r="A293" t="s">
        <v>25</v>
      </c>
      <c r="B293">
        <v>-5.0790439999999999E-2</v>
      </c>
      <c r="C293">
        <v>3.153914E-2</v>
      </c>
      <c r="D293">
        <f t="shared" si="60"/>
        <v>0.92664414983499233</v>
      </c>
      <c r="E293">
        <f t="shared" si="61"/>
        <v>0.84458429470960672</v>
      </c>
      <c r="F293" s="1">
        <f t="shared" si="62"/>
        <v>1.0166769448615569</v>
      </c>
      <c r="G293">
        <v>-9.7585190000000002E-3</v>
      </c>
      <c r="H293">
        <v>5.0059650000000002E-3</v>
      </c>
      <c r="I293">
        <f t="shared" si="63"/>
        <v>0.91770896776891075</v>
      </c>
      <c r="J293">
        <f t="shared" si="64"/>
        <v>0.84179576670423062</v>
      </c>
      <c r="K293" s="1">
        <f t="shared" si="65"/>
        <v>1.0004680266102923</v>
      </c>
      <c r="L293">
        <v>2.228818E-4</v>
      </c>
      <c r="M293">
        <v>4.1682293000000004E-3</v>
      </c>
      <c r="N293">
        <f t="shared" si="66"/>
        <v>1.004243733442054</v>
      </c>
      <c r="O293">
        <f t="shared" si="67"/>
        <v>0.85985620695274834</v>
      </c>
      <c r="P293" s="1">
        <f t="shared" si="68"/>
        <v>1.1728768926745161</v>
      </c>
      <c r="Q293">
        <v>-5.4953109999999999E-2</v>
      </c>
      <c r="R293">
        <v>2.5395299999999999E-2</v>
      </c>
      <c r="S293">
        <f t="shared" si="69"/>
        <v>0.93618353998505488</v>
      </c>
      <c r="T293">
        <f t="shared" si="70"/>
        <v>0.88190276078169016</v>
      </c>
      <c r="U293" s="1">
        <f t="shared" si="71"/>
        <v>0.99380528048477923</v>
      </c>
    </row>
    <row r="294" spans="1:21" x14ac:dyDescent="0.3">
      <c r="A294" t="s">
        <v>26</v>
      </c>
      <c r="B294">
        <v>-1.5653665000000001E-2</v>
      </c>
      <c r="C294">
        <v>8.4420280000000007E-3</v>
      </c>
      <c r="D294">
        <f t="shared" si="60"/>
        <v>0.97679302438904281</v>
      </c>
      <c r="E294">
        <f t="shared" si="61"/>
        <v>0.95284783282875407</v>
      </c>
      <c r="F294" s="1">
        <f t="shared" si="62"/>
        <v>1.0013399617676084</v>
      </c>
      <c r="G294">
        <v>-2.6454619999999999E-3</v>
      </c>
      <c r="H294">
        <v>1.3301490000000001E-3</v>
      </c>
      <c r="I294">
        <f t="shared" si="63"/>
        <v>0.97698882449246571</v>
      </c>
      <c r="J294">
        <f t="shared" si="64"/>
        <v>0.95482951233631863</v>
      </c>
      <c r="K294" s="1">
        <f t="shared" si="65"/>
        <v>0.99966240135125273</v>
      </c>
      <c r="L294">
        <v>-5.1247330000000005E-4</v>
      </c>
      <c r="M294">
        <v>1.109484E-3</v>
      </c>
      <c r="N294">
        <f t="shared" si="66"/>
        <v>0.99031025832808939</v>
      </c>
      <c r="O294">
        <f t="shared" si="67"/>
        <v>0.95022718881250412</v>
      </c>
      <c r="P294" s="1">
        <f t="shared" si="68"/>
        <v>1.0320841366109959</v>
      </c>
      <c r="Q294">
        <v>4.6913329999999998E-3</v>
      </c>
      <c r="R294">
        <v>6.5188310000000001E-3</v>
      </c>
      <c r="S294">
        <f t="shared" si="69"/>
        <v>1.0056454755736381</v>
      </c>
      <c r="T294">
        <f t="shared" si="70"/>
        <v>0.99034422832323721</v>
      </c>
      <c r="U294" s="1">
        <f t="shared" si="71"/>
        <v>1.021183133721101</v>
      </c>
    </row>
    <row r="295" spans="1:21" x14ac:dyDescent="0.3">
      <c r="A295" t="s">
        <v>9</v>
      </c>
      <c r="B295">
        <v>-2.42185E-2</v>
      </c>
      <c r="C295">
        <v>1.0548729999999999E-2</v>
      </c>
      <c r="D295">
        <f t="shared" si="60"/>
        <v>0.96432418443213441</v>
      </c>
      <c r="E295">
        <f t="shared" si="61"/>
        <v>0.93487633899466072</v>
      </c>
      <c r="F295" s="1">
        <f t="shared" si="62"/>
        <v>0.9946996130854181</v>
      </c>
      <c r="G295">
        <v>-3.7367440000000002E-3</v>
      </c>
      <c r="H295">
        <v>1.6605459999999999E-3</v>
      </c>
      <c r="I295">
        <f t="shared" si="63"/>
        <v>0.96765143225444428</v>
      </c>
      <c r="J295">
        <f t="shared" si="64"/>
        <v>0.94032995946123488</v>
      </c>
      <c r="K295" s="1">
        <f t="shared" si="65"/>
        <v>0.9957667358387281</v>
      </c>
      <c r="L295">
        <v>-1.3691510000000001E-3</v>
      </c>
      <c r="M295">
        <v>1.3921109999999999E-3</v>
      </c>
      <c r="N295">
        <f t="shared" si="66"/>
        <v>0.97432157664909735</v>
      </c>
      <c r="O295">
        <f t="shared" si="67"/>
        <v>0.92509755456138798</v>
      </c>
      <c r="P295" s="1">
        <f t="shared" si="68"/>
        <v>1.0261647866684407</v>
      </c>
      <c r="Q295">
        <v>4.2529500000000001E-4</v>
      </c>
      <c r="R295">
        <v>8.1861780000000006E-3</v>
      </c>
      <c r="S295">
        <f t="shared" si="69"/>
        <v>1.0005104842527601</v>
      </c>
      <c r="T295">
        <f t="shared" si="70"/>
        <v>0.9814310310536436</v>
      </c>
      <c r="U295" s="1">
        <f t="shared" si="71"/>
        <v>1.0199608504583528</v>
      </c>
    </row>
    <row r="296" spans="1:21" x14ac:dyDescent="0.3">
      <c r="A296" t="s">
        <v>10</v>
      </c>
      <c r="B296">
        <v>-7.2702410000000002E-3</v>
      </c>
      <c r="C296">
        <v>1.0421368E-2</v>
      </c>
      <c r="D296">
        <f t="shared" si="60"/>
        <v>0.9891538863859336</v>
      </c>
      <c r="E296">
        <f t="shared" si="61"/>
        <v>0.95930694894325708</v>
      </c>
      <c r="F296" s="1">
        <f t="shared" si="62"/>
        <v>1.0199294522261093</v>
      </c>
      <c r="G296">
        <v>-1.5623270000000001E-3</v>
      </c>
      <c r="H296">
        <v>1.6443440000000001E-3</v>
      </c>
      <c r="I296">
        <f t="shared" si="63"/>
        <v>0.98634560107844405</v>
      </c>
      <c r="J296">
        <f t="shared" si="64"/>
        <v>0.95876419285393932</v>
      </c>
      <c r="K296" s="1">
        <f t="shared" si="65"/>
        <v>1.0147204620469257</v>
      </c>
      <c r="L296">
        <v>2.9929700000000002E-4</v>
      </c>
      <c r="M296">
        <v>1.3620240000000001E-3</v>
      </c>
      <c r="N296">
        <f t="shared" si="66"/>
        <v>1.0057028426469505</v>
      </c>
      <c r="O296">
        <f t="shared" si="67"/>
        <v>0.95596389750492994</v>
      </c>
      <c r="P296" s="1">
        <f t="shared" si="68"/>
        <v>1.05802971257389</v>
      </c>
      <c r="Q296">
        <v>8.8453469999999999E-3</v>
      </c>
      <c r="R296">
        <v>7.9965609999999993E-3</v>
      </c>
      <c r="S296">
        <f t="shared" si="69"/>
        <v>1.0106709491614627</v>
      </c>
      <c r="T296">
        <f t="shared" si="70"/>
        <v>0.99183998012008268</v>
      </c>
      <c r="U296" s="1">
        <f t="shared" si="71"/>
        <v>1.0298594409909385</v>
      </c>
    </row>
    <row r="297" spans="1:21" x14ac:dyDescent="0.3">
      <c r="A297" t="s">
        <v>11</v>
      </c>
      <c r="B297">
        <v>-2.1854604E-2</v>
      </c>
      <c r="C297">
        <v>8.3324820000000004E-3</v>
      </c>
      <c r="D297">
        <f t="shared" si="60"/>
        <v>0.9677495969558022</v>
      </c>
      <c r="E297">
        <f t="shared" si="61"/>
        <v>0.94433018374113753</v>
      </c>
      <c r="F297" s="1">
        <f t="shared" si="62"/>
        <v>0.99174981222970682</v>
      </c>
      <c r="G297">
        <v>-5.4207576999999998E-3</v>
      </c>
      <c r="H297">
        <v>1.5752895000000001E-3</v>
      </c>
      <c r="I297">
        <f t="shared" si="63"/>
        <v>0.95341722661720463</v>
      </c>
      <c r="J297">
        <f t="shared" si="64"/>
        <v>0.92786107500968829</v>
      </c>
      <c r="K297" s="1">
        <f t="shared" si="65"/>
        <v>0.97967727334714494</v>
      </c>
      <c r="L297">
        <v>-4.415593E-4</v>
      </c>
      <c r="M297">
        <v>9.3365859999999996E-4</v>
      </c>
      <c r="N297">
        <f t="shared" si="66"/>
        <v>0.99164546800567865</v>
      </c>
      <c r="O297">
        <f t="shared" si="67"/>
        <v>0.95775902438191518</v>
      </c>
      <c r="P297" s="1">
        <f t="shared" si="68"/>
        <v>1.0267308468858418</v>
      </c>
      <c r="Q297">
        <v>-1.4671910999999999E-2</v>
      </c>
      <c r="R297">
        <v>7.7076419999999998E-3</v>
      </c>
      <c r="S297">
        <f t="shared" si="69"/>
        <v>0.982547791965383</v>
      </c>
      <c r="T297">
        <f t="shared" si="70"/>
        <v>0.96489627816768675</v>
      </c>
      <c r="U297" s="1">
        <f t="shared" si="71"/>
        <v>1.0005222170918928</v>
      </c>
    </row>
    <row r="298" spans="1:21" x14ac:dyDescent="0.3">
      <c r="A298" t="s">
        <v>12</v>
      </c>
      <c r="B298">
        <v>-2.7017333000000001E-2</v>
      </c>
      <c r="C298">
        <v>1.0396910000000001E-2</v>
      </c>
      <c r="D298">
        <f t="shared" si="60"/>
        <v>0.96028419727785952</v>
      </c>
      <c r="E298">
        <f t="shared" si="61"/>
        <v>0.93137534945964517</v>
      </c>
      <c r="F298" s="1">
        <f t="shared" si="62"/>
        <v>0.99009034335789869</v>
      </c>
      <c r="G298">
        <v>-5.8471909999999998E-3</v>
      </c>
      <c r="H298">
        <v>1.96328E-3</v>
      </c>
      <c r="I298">
        <f t="shared" si="63"/>
        <v>0.94984612537130897</v>
      </c>
      <c r="J298">
        <f t="shared" si="64"/>
        <v>0.91822030431407864</v>
      </c>
      <c r="K298" s="1">
        <f t="shared" si="65"/>
        <v>0.98256121939804875</v>
      </c>
      <c r="L298">
        <v>-1.2294420000000001E-3</v>
      </c>
      <c r="M298">
        <v>1.1672130000000001E-3</v>
      </c>
      <c r="N298">
        <f t="shared" si="66"/>
        <v>0.97691132069856712</v>
      </c>
      <c r="O298">
        <f t="shared" si="67"/>
        <v>0.9353575558506958</v>
      </c>
      <c r="P298" s="1">
        <f t="shared" si="68"/>
        <v>1.0203111340037707</v>
      </c>
      <c r="Q298">
        <v>-2.3549555E-2</v>
      </c>
      <c r="R298">
        <v>9.5760040000000008E-3</v>
      </c>
      <c r="S298">
        <f t="shared" si="69"/>
        <v>0.97213609781029475</v>
      </c>
      <c r="T298">
        <f t="shared" si="70"/>
        <v>0.95048563771670325</v>
      </c>
      <c r="U298" s="1">
        <f t="shared" si="71"/>
        <v>0.99427971887724953</v>
      </c>
    </row>
    <row r="299" spans="1:21" x14ac:dyDescent="0.3">
      <c r="A299" t="s">
        <v>13</v>
      </c>
      <c r="B299">
        <v>-1.6424100000000001E-2</v>
      </c>
      <c r="C299">
        <v>1.048119E-2</v>
      </c>
      <c r="D299">
        <f t="shared" si="60"/>
        <v>0.97566484310674495</v>
      </c>
      <c r="E299">
        <f t="shared" si="61"/>
        <v>0.94605852262854995</v>
      </c>
      <c r="F299" s="1">
        <f t="shared" si="62"/>
        <v>1.0061976752026591</v>
      </c>
      <c r="G299">
        <v>-4.8877929999999997E-3</v>
      </c>
      <c r="H299">
        <v>1.990749E-3</v>
      </c>
      <c r="I299">
        <f t="shared" si="63"/>
        <v>0.95789934115018005</v>
      </c>
      <c r="J299">
        <f t="shared" si="64"/>
        <v>0.92556675855286141</v>
      </c>
      <c r="K299" s="1">
        <f t="shared" si="65"/>
        <v>0.99136138943730689</v>
      </c>
      <c r="L299">
        <v>3.1376709999999999E-4</v>
      </c>
      <c r="M299">
        <v>1.1665251999999999E-3</v>
      </c>
      <c r="N299">
        <f t="shared" si="66"/>
        <v>1.0059793804531052</v>
      </c>
      <c r="O299">
        <f t="shared" si="67"/>
        <v>0.96321385176281193</v>
      </c>
      <c r="P299" s="1">
        <f t="shared" si="68"/>
        <v>1.0506436468336975</v>
      </c>
      <c r="Q299">
        <v>-5.6171609999999999E-3</v>
      </c>
      <c r="R299">
        <v>9.7127389999999997E-3</v>
      </c>
      <c r="S299">
        <f t="shared" si="69"/>
        <v>0.99328207364043219</v>
      </c>
      <c r="T299">
        <f t="shared" si="70"/>
        <v>0.9708483953937217</v>
      </c>
      <c r="U299" s="1">
        <f t="shared" si="71"/>
        <v>1.0162341334615106</v>
      </c>
    </row>
    <row r="300" spans="1:21" x14ac:dyDescent="0.3">
      <c r="A300" t="s">
        <v>14</v>
      </c>
      <c r="B300">
        <v>-1.0729399000000001E-2</v>
      </c>
      <c r="C300">
        <v>8.748011E-3</v>
      </c>
      <c r="D300">
        <f t="shared" si="60"/>
        <v>0.98403471950751353</v>
      </c>
      <c r="E300">
        <f t="shared" si="61"/>
        <v>0.95904886542000778</v>
      </c>
      <c r="F300" s="1">
        <f t="shared" si="62"/>
        <v>1.0096715236425007</v>
      </c>
      <c r="G300">
        <v>-1.235763E-3</v>
      </c>
      <c r="H300">
        <v>1.1641850000000001E-3</v>
      </c>
      <c r="I300">
        <f t="shared" si="63"/>
        <v>0.98918420154853859</v>
      </c>
      <c r="J300">
        <f t="shared" si="64"/>
        <v>0.96951961029366618</v>
      </c>
      <c r="K300" s="1">
        <f t="shared" si="65"/>
        <v>1.0092476461583257</v>
      </c>
      <c r="L300">
        <v>-1.003723E-3</v>
      </c>
      <c r="M300">
        <v>1.6106930000000001E-3</v>
      </c>
      <c r="N300">
        <f t="shared" si="66"/>
        <v>0.98110995901297615</v>
      </c>
      <c r="O300">
        <f t="shared" si="67"/>
        <v>0.92399100307469995</v>
      </c>
      <c r="P300" s="1">
        <f t="shared" si="68"/>
        <v>1.041759874794608</v>
      </c>
      <c r="Q300">
        <v>1.4846813E-2</v>
      </c>
      <c r="R300">
        <v>5.7855290000000002E-3</v>
      </c>
      <c r="S300">
        <f t="shared" si="69"/>
        <v>1.0179758303930839</v>
      </c>
      <c r="T300">
        <f t="shared" si="70"/>
        <v>1.0042174800341159</v>
      </c>
      <c r="U300" s="1">
        <f t="shared" si="71"/>
        <v>1.0319226779733848</v>
      </c>
    </row>
    <row r="301" spans="1:21" x14ac:dyDescent="0.3">
      <c r="A301" t="s">
        <v>15</v>
      </c>
      <c r="B301">
        <v>-2.2475769999999999E-2</v>
      </c>
      <c r="C301">
        <v>1.1019940000000001E-2</v>
      </c>
      <c r="D301">
        <f t="shared" si="60"/>
        <v>0.96684831718505515</v>
      </c>
      <c r="E301">
        <f t="shared" si="61"/>
        <v>0.93602576272919791</v>
      </c>
      <c r="F301" s="1">
        <f t="shared" si="62"/>
        <v>0.99868583287490043</v>
      </c>
      <c r="G301">
        <v>-2.5595499999999998E-3</v>
      </c>
      <c r="H301">
        <v>1.467491E-3</v>
      </c>
      <c r="I301">
        <f t="shared" si="63"/>
        <v>0.97772773233612376</v>
      </c>
      <c r="J301">
        <f t="shared" si="64"/>
        <v>0.95329075752923687</v>
      </c>
      <c r="K301" s="1">
        <f t="shared" si="65"/>
        <v>1.0027911327461081</v>
      </c>
      <c r="L301">
        <v>-2.2089470000000002E-3</v>
      </c>
      <c r="M301">
        <v>2.0393260000000002E-3</v>
      </c>
      <c r="N301">
        <f t="shared" si="66"/>
        <v>0.95889855380968725</v>
      </c>
      <c r="O301">
        <f t="shared" si="67"/>
        <v>0.88877204538360266</v>
      </c>
      <c r="P301" s="1">
        <f t="shared" si="68"/>
        <v>1.0345582326472142</v>
      </c>
      <c r="Q301">
        <v>1.524909E-2</v>
      </c>
      <c r="R301">
        <v>7.3699000000000004E-3</v>
      </c>
      <c r="S301">
        <f t="shared" si="69"/>
        <v>1.0184673589376636</v>
      </c>
      <c r="T301">
        <f t="shared" si="70"/>
        <v>1.0009653688688558</v>
      </c>
      <c r="U301" s="1">
        <f t="shared" si="71"/>
        <v>1.036275373236575</v>
      </c>
    </row>
    <row r="302" spans="1:21" x14ac:dyDescent="0.3">
      <c r="A302" t="s">
        <v>16</v>
      </c>
      <c r="B302">
        <v>7.5805839999999996E-4</v>
      </c>
      <c r="C302">
        <v>1.04751503E-2</v>
      </c>
      <c r="D302">
        <f t="shared" si="60"/>
        <v>1.0011377343292112</v>
      </c>
      <c r="E302">
        <f t="shared" si="61"/>
        <v>0.97077568258750468</v>
      </c>
      <c r="F302" s="1">
        <f t="shared" si="62"/>
        <v>1.0324493918372144</v>
      </c>
      <c r="G302">
        <v>5.9035240000000003E-5</v>
      </c>
      <c r="H302">
        <v>1.3933719999999999E-3</v>
      </c>
      <c r="I302">
        <f t="shared" si="63"/>
        <v>1.0005196450807499</v>
      </c>
      <c r="J302">
        <f t="shared" si="64"/>
        <v>0.97676091514745111</v>
      </c>
      <c r="K302" s="1">
        <f t="shared" si="65"/>
        <v>1.0248562822985126</v>
      </c>
      <c r="L302">
        <v>1.557223E-4</v>
      </c>
      <c r="M302">
        <v>1.9206187E-3</v>
      </c>
      <c r="N302">
        <f t="shared" si="66"/>
        <v>1.0029631050429619</v>
      </c>
      <c r="O302">
        <f t="shared" si="67"/>
        <v>0.93373265654580939</v>
      </c>
      <c r="P302" s="1">
        <f t="shared" si="68"/>
        <v>1.0773265591874133</v>
      </c>
      <c r="Q302">
        <v>1.4520463000000001E-2</v>
      </c>
      <c r="R302">
        <v>6.8865330000000002E-3</v>
      </c>
      <c r="S302">
        <f t="shared" si="69"/>
        <v>1.0175772487497512</v>
      </c>
      <c r="T302">
        <f t="shared" si="70"/>
        <v>1.0012281835844818</v>
      </c>
      <c r="U302" s="1">
        <f t="shared" si="71"/>
        <v>1.0341932779659335</v>
      </c>
    </row>
    <row r="303" spans="1:21" x14ac:dyDescent="0.3">
      <c r="A303" t="s">
        <v>17</v>
      </c>
      <c r="B303">
        <v>-1.216062E-2</v>
      </c>
      <c r="C303">
        <v>1.3914269999999999E-2</v>
      </c>
      <c r="D303">
        <f t="shared" si="60"/>
        <v>0.98192442880436626</v>
      </c>
      <c r="E303">
        <f t="shared" si="61"/>
        <v>0.94256642583870442</v>
      </c>
      <c r="F303" s="1">
        <f t="shared" si="62"/>
        <v>1.0229258728633883</v>
      </c>
      <c r="G303">
        <v>-2.0627150000000001E-3</v>
      </c>
      <c r="H303">
        <v>2.1619849999999999E-3</v>
      </c>
      <c r="I303">
        <f t="shared" si="63"/>
        <v>0.98201186128400697</v>
      </c>
      <c r="J303">
        <f t="shared" si="64"/>
        <v>0.9460670743929257</v>
      </c>
      <c r="K303" s="1">
        <f t="shared" si="65"/>
        <v>1.0193223311584796</v>
      </c>
      <c r="L303">
        <v>-2.8443259999999998E-4</v>
      </c>
      <c r="M303">
        <v>1.8588468E-3</v>
      </c>
      <c r="N303">
        <f t="shared" si="66"/>
        <v>0.99461035712359658</v>
      </c>
      <c r="O303">
        <f t="shared" si="67"/>
        <v>0.92808897344749453</v>
      </c>
      <c r="P303" s="1">
        <f t="shared" si="68"/>
        <v>1.0658997044462721</v>
      </c>
      <c r="Q303">
        <v>1.8285260000000001E-2</v>
      </c>
      <c r="R303">
        <v>1.065197E-2</v>
      </c>
      <c r="S303">
        <f t="shared" si="69"/>
        <v>1.0221848149719324</v>
      </c>
      <c r="T303">
        <f t="shared" si="70"/>
        <v>0.99689371308341113</v>
      </c>
      <c r="U303" s="1">
        <f t="shared" si="71"/>
        <v>1.0481175497911668</v>
      </c>
    </row>
    <row r="304" spans="1:21" x14ac:dyDescent="0.3">
      <c r="A304" t="s">
        <v>18</v>
      </c>
      <c r="B304">
        <v>-1.0910349999999999E-2</v>
      </c>
      <c r="C304">
        <v>1.8017849999999998E-2</v>
      </c>
      <c r="D304">
        <f t="shared" si="60"/>
        <v>0.98376766265251248</v>
      </c>
      <c r="E304">
        <f t="shared" si="61"/>
        <v>0.93301126523577094</v>
      </c>
      <c r="F304" s="1">
        <f t="shared" si="62"/>
        <v>1.0372852398906736</v>
      </c>
      <c r="G304">
        <v>-2.251337E-3</v>
      </c>
      <c r="H304">
        <v>2.7936910000000001E-3</v>
      </c>
      <c r="I304">
        <f t="shared" si="63"/>
        <v>0.98038319778228811</v>
      </c>
      <c r="J304">
        <f t="shared" si="64"/>
        <v>0.93426295126917125</v>
      </c>
      <c r="K304" s="1">
        <f t="shared" si="65"/>
        <v>1.0287801878348348</v>
      </c>
      <c r="L304">
        <v>5.5291870000000003E-4</v>
      </c>
      <c r="M304">
        <v>2.4294008999999998E-3</v>
      </c>
      <c r="N304">
        <f t="shared" si="66"/>
        <v>1.0105608313424923</v>
      </c>
      <c r="O304">
        <f t="shared" si="67"/>
        <v>0.92314825517834487</v>
      </c>
      <c r="P304" s="1">
        <f t="shared" si="68"/>
        <v>1.1062504728954237</v>
      </c>
      <c r="Q304">
        <v>1.8081529999999998E-2</v>
      </c>
      <c r="R304">
        <v>1.3774460000000001E-2</v>
      </c>
      <c r="S304">
        <f t="shared" si="69"/>
        <v>1.0219349458618521</v>
      </c>
      <c r="T304">
        <f t="shared" si="70"/>
        <v>0.98935734419361454</v>
      </c>
      <c r="U304" s="1">
        <f t="shared" si="71"/>
        <v>1.055585264214999</v>
      </c>
    </row>
    <row r="305" spans="1:21" x14ac:dyDescent="0.3">
      <c r="A305" t="s">
        <v>19</v>
      </c>
      <c r="B305">
        <v>-1.302938E-2</v>
      </c>
      <c r="C305">
        <v>1.6854190000000002E-2</v>
      </c>
      <c r="D305">
        <f t="shared" si="60"/>
        <v>0.98064567718137097</v>
      </c>
      <c r="E305">
        <f t="shared" si="61"/>
        <v>0.93323765559887439</v>
      </c>
      <c r="F305" s="1">
        <f t="shared" si="62"/>
        <v>1.0304620033333229</v>
      </c>
      <c r="G305">
        <v>-1.8849649999999999E-3</v>
      </c>
      <c r="H305">
        <v>2.6239570000000001E-3</v>
      </c>
      <c r="I305">
        <f t="shared" si="63"/>
        <v>0.98354912621889468</v>
      </c>
      <c r="J305">
        <f t="shared" si="64"/>
        <v>0.94002791971378719</v>
      </c>
      <c r="K305" s="1">
        <f t="shared" si="65"/>
        <v>1.0290852679997937</v>
      </c>
      <c r="L305">
        <v>-9.3444860000000004E-4</v>
      </c>
      <c r="M305">
        <v>2.2345319E-3</v>
      </c>
      <c r="N305">
        <f t="shared" si="66"/>
        <v>0.98240215950350163</v>
      </c>
      <c r="O305">
        <f t="shared" si="67"/>
        <v>0.9039615150387118</v>
      </c>
      <c r="P305" s="1">
        <f t="shared" si="68"/>
        <v>1.0676494374385095</v>
      </c>
      <c r="Q305">
        <v>1.861757E-2</v>
      </c>
      <c r="R305">
        <v>1.294764E-2</v>
      </c>
      <c r="S305">
        <f t="shared" si="69"/>
        <v>1.0225925149392312</v>
      </c>
      <c r="T305">
        <f t="shared" si="70"/>
        <v>0.99192104630807143</v>
      </c>
      <c r="U305" s="1">
        <f t="shared" si="71"/>
        <v>1.0542123846467606</v>
      </c>
    </row>
    <row r="306" spans="1:21" x14ac:dyDescent="0.3">
      <c r="A306" t="s">
        <v>20</v>
      </c>
      <c r="B306">
        <v>-2.1100316000000001E-2</v>
      </c>
      <c r="C306">
        <v>9.556999E-3</v>
      </c>
      <c r="D306">
        <f t="shared" si="60"/>
        <v>0.96884515947816041</v>
      </c>
      <c r="E306">
        <f t="shared" si="61"/>
        <v>0.94200184005351617</v>
      </c>
      <c r="F306" s="1">
        <f t="shared" si="62"/>
        <v>0.99645340713021924</v>
      </c>
      <c r="G306">
        <v>-3.2173269999999999E-3</v>
      </c>
      <c r="H306">
        <v>1.5215509999999999E-3</v>
      </c>
      <c r="I306">
        <f t="shared" si="63"/>
        <v>0.9720845646862708</v>
      </c>
      <c r="J306">
        <f t="shared" si="64"/>
        <v>0.94690530146618079</v>
      </c>
      <c r="K306" s="1">
        <f t="shared" si="65"/>
        <v>0.99793337246939673</v>
      </c>
      <c r="L306">
        <v>-1.37009E-3</v>
      </c>
      <c r="M306">
        <v>1.243358E-3</v>
      </c>
      <c r="N306">
        <f t="shared" si="66"/>
        <v>0.97430419393291134</v>
      </c>
      <c r="O306">
        <f t="shared" si="67"/>
        <v>0.93021981372416318</v>
      </c>
      <c r="P306" s="1">
        <f t="shared" si="68"/>
        <v>1.0204777927862387</v>
      </c>
      <c r="Q306">
        <v>-7.9183110000000008E-3</v>
      </c>
      <c r="R306">
        <v>7.4449169999999997E-3</v>
      </c>
      <c r="S306">
        <f t="shared" si="69"/>
        <v>0.99054302790146942</v>
      </c>
      <c r="T306">
        <f t="shared" si="70"/>
        <v>0.9733491544150622</v>
      </c>
      <c r="U306" s="1">
        <f t="shared" si="71"/>
        <v>1.0080406251689327</v>
      </c>
    </row>
    <row r="307" spans="1:21" x14ac:dyDescent="0.3">
      <c r="A307" t="s">
        <v>21</v>
      </c>
      <c r="B307">
        <v>-3.6726224000000002E-2</v>
      </c>
      <c r="C307">
        <v>1.2936712E-2</v>
      </c>
      <c r="D307">
        <f t="shared" si="60"/>
        <v>0.94640059653310538</v>
      </c>
      <c r="E307">
        <f t="shared" si="61"/>
        <v>0.91108118505207025</v>
      </c>
      <c r="F307" s="1">
        <f t="shared" si="62"/>
        <v>0.98308921730946297</v>
      </c>
      <c r="G307">
        <v>-4.7825599999999999E-3</v>
      </c>
      <c r="H307">
        <v>2.0576660000000001E-3</v>
      </c>
      <c r="I307">
        <f t="shared" si="63"/>
        <v>0.95878681507758212</v>
      </c>
      <c r="J307">
        <f t="shared" si="64"/>
        <v>0.92535562937494598</v>
      </c>
      <c r="K307" s="1">
        <f t="shared" si="65"/>
        <v>0.99342580040017525</v>
      </c>
      <c r="L307">
        <v>-3.715121E-3</v>
      </c>
      <c r="M307">
        <v>1.6920570000000001E-3</v>
      </c>
      <c r="N307">
        <f t="shared" si="66"/>
        <v>0.93184638671712849</v>
      </c>
      <c r="O307">
        <f t="shared" si="67"/>
        <v>0.87494040660590522</v>
      </c>
      <c r="P307" s="1">
        <f t="shared" si="68"/>
        <v>0.99245352241331453</v>
      </c>
      <c r="Q307">
        <v>-1.700925E-2</v>
      </c>
      <c r="R307">
        <v>1.022757E-2</v>
      </c>
      <c r="S307">
        <f t="shared" si="69"/>
        <v>0.97979579644917092</v>
      </c>
      <c r="T307">
        <f t="shared" si="70"/>
        <v>0.95650779116597118</v>
      </c>
      <c r="U307" s="1">
        <f t="shared" si="71"/>
        <v>1.0036507926080114</v>
      </c>
    </row>
    <row r="308" spans="1:21" x14ac:dyDescent="0.3">
      <c r="A308" t="s">
        <v>22</v>
      </c>
      <c r="B308">
        <v>-5.0934500000000002E-3</v>
      </c>
      <c r="C308">
        <v>1.2547239999999999E-2</v>
      </c>
      <c r="D308">
        <f t="shared" si="60"/>
        <v>0.99238893694970565</v>
      </c>
      <c r="E308">
        <f t="shared" si="61"/>
        <v>0.95644780474267344</v>
      </c>
      <c r="F308" s="1">
        <f t="shared" si="62"/>
        <v>1.0296806551248565</v>
      </c>
      <c r="G308">
        <v>-1.568966E-3</v>
      </c>
      <c r="H308">
        <v>2.0018979999999998E-3</v>
      </c>
      <c r="I308">
        <f t="shared" si="63"/>
        <v>0.98628797729542239</v>
      </c>
      <c r="J308">
        <f t="shared" si="64"/>
        <v>0.95281393331269426</v>
      </c>
      <c r="K308" s="1">
        <f t="shared" si="65"/>
        <v>1.0209380238337196</v>
      </c>
      <c r="L308">
        <v>9.2589549999999999E-4</v>
      </c>
      <c r="M308">
        <v>1.6183314999999999E-3</v>
      </c>
      <c r="N308">
        <f t="shared" si="66"/>
        <v>1.0177476653849846</v>
      </c>
      <c r="O308">
        <f t="shared" si="67"/>
        <v>0.95822309670539918</v>
      </c>
      <c r="P308" s="1">
        <f t="shared" si="68"/>
        <v>1.08096988473556</v>
      </c>
      <c r="Q308">
        <v>1.004736E-3</v>
      </c>
      <c r="R308">
        <v>9.6088749999999994E-3</v>
      </c>
      <c r="S308">
        <f t="shared" si="69"/>
        <v>1.0012064103281888</v>
      </c>
      <c r="T308">
        <f t="shared" si="70"/>
        <v>0.97883284576450491</v>
      </c>
      <c r="U308" s="1">
        <f t="shared" si="71"/>
        <v>1.0240913761933832</v>
      </c>
    </row>
    <row r="309" spans="1:21" x14ac:dyDescent="0.3">
      <c r="A309" t="s">
        <v>23</v>
      </c>
      <c r="B309">
        <v>2.707531E-3</v>
      </c>
      <c r="C309">
        <v>2.0896675E-2</v>
      </c>
      <c r="D309">
        <f t="shared" si="60"/>
        <v>1.0040695547405669</v>
      </c>
      <c r="E309">
        <f t="shared" si="61"/>
        <v>0.94423998098425632</v>
      </c>
      <c r="F309" s="1">
        <f t="shared" si="62"/>
        <v>1.067690090506483</v>
      </c>
      <c r="G309">
        <v>-1.6234999999999999E-3</v>
      </c>
      <c r="H309">
        <v>3.2921209999999998E-3</v>
      </c>
      <c r="I309">
        <f t="shared" si="63"/>
        <v>0.98581477203864254</v>
      </c>
      <c r="J309">
        <f t="shared" si="64"/>
        <v>0.93139734125344098</v>
      </c>
      <c r="K309" s="1">
        <f t="shared" si="65"/>
        <v>1.0434115728328641</v>
      </c>
      <c r="L309">
        <v>3.6042660000000001E-3</v>
      </c>
      <c r="M309">
        <v>2.7192850000000001E-3</v>
      </c>
      <c r="N309">
        <f t="shared" si="66"/>
        <v>1.0708803358599381</v>
      </c>
      <c r="O309">
        <f t="shared" si="67"/>
        <v>0.96774648719424383</v>
      </c>
      <c r="P309" s="1">
        <f t="shared" si="68"/>
        <v>1.1850052765950407</v>
      </c>
      <c r="Q309">
        <v>2.5138359999999998E-2</v>
      </c>
      <c r="R309">
        <v>1.561676E-2</v>
      </c>
      <c r="S309">
        <f t="shared" si="69"/>
        <v>1.0306256365845612</v>
      </c>
      <c r="T309">
        <f t="shared" si="70"/>
        <v>0.99345691231308342</v>
      </c>
      <c r="U309" s="1">
        <f t="shared" si="71"/>
        <v>1.0691849738225867</v>
      </c>
    </row>
    <row r="310" spans="1:21" x14ac:dyDescent="0.3">
      <c r="A310" t="s">
        <v>24</v>
      </c>
      <c r="B310">
        <v>-3.8218550000000001E-4</v>
      </c>
      <c r="C310">
        <v>2.7452589999999999E-2</v>
      </c>
      <c r="D310">
        <f t="shared" si="60"/>
        <v>0.99942688604257934</v>
      </c>
      <c r="E310">
        <f t="shared" si="61"/>
        <v>0.92193192440794502</v>
      </c>
      <c r="F310" s="1">
        <f t="shared" si="62"/>
        <v>1.0834358525833896</v>
      </c>
      <c r="G310">
        <v>-2.9814339999999998E-3</v>
      </c>
      <c r="H310">
        <v>4.3339390000000002E-3</v>
      </c>
      <c r="I310">
        <f t="shared" si="63"/>
        <v>0.97410457049301413</v>
      </c>
      <c r="J310">
        <f t="shared" si="64"/>
        <v>0.90394351940872197</v>
      </c>
      <c r="K310" s="1">
        <f t="shared" si="65"/>
        <v>1.0497112860281919</v>
      </c>
      <c r="L310">
        <v>4.8049060000000003E-3</v>
      </c>
      <c r="M310">
        <v>3.5274880000000001E-3</v>
      </c>
      <c r="N310">
        <f t="shared" si="66"/>
        <v>1.0955902005517504</v>
      </c>
      <c r="O310">
        <f t="shared" si="67"/>
        <v>0.96072176437322798</v>
      </c>
      <c r="P310" s="1">
        <f t="shared" si="68"/>
        <v>1.2493917927716653</v>
      </c>
      <c r="Q310">
        <v>3.0247039999999999E-2</v>
      </c>
      <c r="R310">
        <v>1.993839E-2</v>
      </c>
      <c r="S310">
        <f t="shared" si="69"/>
        <v>1.0369632065991981</v>
      </c>
      <c r="T310">
        <f t="shared" si="70"/>
        <v>0.98945732245896811</v>
      </c>
      <c r="U310" s="1">
        <f t="shared" si="71"/>
        <v>1.0867499460898502</v>
      </c>
    </row>
    <row r="311" spans="1:21" x14ac:dyDescent="0.3">
      <c r="A311" t="s">
        <v>25</v>
      </c>
      <c r="B311">
        <v>5.2830280000000004E-3</v>
      </c>
      <c r="C311">
        <v>3.1505722999999999E-2</v>
      </c>
      <c r="D311">
        <f t="shared" si="60"/>
        <v>1.0079560242889152</v>
      </c>
      <c r="E311">
        <f t="shared" si="61"/>
        <v>0.91878578126398269</v>
      </c>
      <c r="F311" s="1">
        <f t="shared" si="62"/>
        <v>1.1057804415547536</v>
      </c>
      <c r="G311">
        <v>-3.6193199999999998E-5</v>
      </c>
      <c r="H311">
        <v>4.9473724000000004E-3</v>
      </c>
      <c r="I311">
        <f t="shared" si="63"/>
        <v>0.99968155055579144</v>
      </c>
      <c r="J311">
        <f t="shared" si="64"/>
        <v>0.91791473006510205</v>
      </c>
      <c r="K311" s="1">
        <f t="shared" si="65"/>
        <v>1.0887320682289876</v>
      </c>
      <c r="L311">
        <v>1.788612E-3</v>
      </c>
      <c r="M311">
        <v>4.1817440000000003E-3</v>
      </c>
      <c r="N311">
        <f t="shared" si="66"/>
        <v>1.034567668647592</v>
      </c>
      <c r="O311">
        <f t="shared" si="67"/>
        <v>0.88537453637204211</v>
      </c>
      <c r="P311" s="1">
        <f t="shared" si="68"/>
        <v>1.2089011113836141</v>
      </c>
      <c r="Q311">
        <v>1.6865499999999999E-2</v>
      </c>
      <c r="R311">
        <v>2.4500040000000001E-2</v>
      </c>
      <c r="S311">
        <f t="shared" si="69"/>
        <v>1.0204447891088066</v>
      </c>
      <c r="T311">
        <f t="shared" si="70"/>
        <v>0.96330471549851548</v>
      </c>
      <c r="U311" s="1">
        <f t="shared" si="71"/>
        <v>1.0809742243194924</v>
      </c>
    </row>
    <row r="312" spans="1:21" x14ac:dyDescent="0.3">
      <c r="A312" t="s">
        <v>44</v>
      </c>
      <c r="B312">
        <v>1.4303066E-2</v>
      </c>
      <c r="C312">
        <v>8.4304689999999995E-3</v>
      </c>
      <c r="D312">
        <f t="shared" si="60"/>
        <v>1.0216864036999758</v>
      </c>
      <c r="E312">
        <f t="shared" si="61"/>
        <v>0.99667456169876611</v>
      </c>
      <c r="F312" s="1">
        <f t="shared" si="62"/>
        <v>1.0473259252510949</v>
      </c>
      <c r="G312">
        <v>3.0891930000000001E-3</v>
      </c>
      <c r="H312">
        <v>1.329017E-3</v>
      </c>
      <c r="I312">
        <f t="shared" si="63"/>
        <v>1.0275577789890407</v>
      </c>
      <c r="J312">
        <f t="shared" si="64"/>
        <v>1.0042711084790221</v>
      </c>
      <c r="K312" s="1">
        <f t="shared" si="65"/>
        <v>1.051384412282877</v>
      </c>
      <c r="L312">
        <v>-6.9512350000000003E-4</v>
      </c>
      <c r="M312">
        <v>1.1010428E-3</v>
      </c>
      <c r="N312">
        <f t="shared" si="66"/>
        <v>0.98687948779686152</v>
      </c>
      <c r="O312">
        <f t="shared" si="67"/>
        <v>0.94723299579452325</v>
      </c>
      <c r="P312" s="1">
        <f t="shared" si="68"/>
        <v>1.0281853860224524</v>
      </c>
      <c r="Q312">
        <v>1.0870878E-2</v>
      </c>
      <c r="R312">
        <v>6.4926630000000001E-3</v>
      </c>
      <c r="S312">
        <f t="shared" si="69"/>
        <v>1.0131305115083982</v>
      </c>
      <c r="T312">
        <f t="shared" si="70"/>
        <v>0.99777678523494684</v>
      </c>
      <c r="U312" s="1">
        <f t="shared" si="71"/>
        <v>1.0287204999538788</v>
      </c>
    </row>
    <row r="313" spans="1:21" x14ac:dyDescent="0.3">
      <c r="A313" t="s">
        <v>9</v>
      </c>
      <c r="B313">
        <v>4.4235480000000002E-3</v>
      </c>
      <c r="C313">
        <v>1.0617318000000001E-2</v>
      </c>
      <c r="D313">
        <f t="shared" si="60"/>
        <v>1.0066573845193345</v>
      </c>
      <c r="E313">
        <f t="shared" si="61"/>
        <v>0.97572002542179026</v>
      </c>
      <c r="F313" s="1">
        <f t="shared" si="62"/>
        <v>1.0385756809380293</v>
      </c>
      <c r="G313">
        <v>1.9915979999999998E-3</v>
      </c>
      <c r="H313">
        <v>1.6662000000000001E-3</v>
      </c>
      <c r="I313">
        <f t="shared" si="63"/>
        <v>1.0176805450025719</v>
      </c>
      <c r="J313">
        <f t="shared" si="64"/>
        <v>0.98885007121114843</v>
      </c>
      <c r="K313" s="1">
        <f t="shared" si="65"/>
        <v>1.0473515872919272</v>
      </c>
      <c r="L313">
        <v>-2.0361400000000001E-3</v>
      </c>
      <c r="M313">
        <v>1.3854550000000001E-3</v>
      </c>
      <c r="N313">
        <f t="shared" si="66"/>
        <v>0.96205211133178503</v>
      </c>
      <c r="O313">
        <f t="shared" si="67"/>
        <v>0.91367440284981516</v>
      </c>
      <c r="P313" s="1">
        <f t="shared" si="68"/>
        <v>1.0129913479365376</v>
      </c>
      <c r="Q313">
        <v>8.9863029999999993E-3</v>
      </c>
      <c r="R313">
        <v>8.1132740000000002E-3</v>
      </c>
      <c r="S313">
        <f t="shared" si="69"/>
        <v>1.0108419157814896</v>
      </c>
      <c r="T313">
        <f t="shared" si="70"/>
        <v>0.99173548360333541</v>
      </c>
      <c r="U313" s="1">
        <f t="shared" si="71"/>
        <v>1.0303164458613665</v>
      </c>
    </row>
    <row r="314" spans="1:21" x14ac:dyDescent="0.3">
      <c r="A314" t="s">
        <v>10</v>
      </c>
      <c r="B314">
        <v>2.368497E-2</v>
      </c>
      <c r="C314">
        <v>1.028983E-2</v>
      </c>
      <c r="D314">
        <f t="shared" si="60"/>
        <v>1.0361660956777061</v>
      </c>
      <c r="E314">
        <f t="shared" si="61"/>
        <v>1.0052892939847353</v>
      </c>
      <c r="F314" s="1">
        <f t="shared" si="62"/>
        <v>1.0679912580947906</v>
      </c>
      <c r="G314">
        <v>4.1598929999999996E-3</v>
      </c>
      <c r="H314">
        <v>1.6321980000000001E-3</v>
      </c>
      <c r="I314">
        <f t="shared" si="63"/>
        <v>1.0372853481832582</v>
      </c>
      <c r="J314">
        <f t="shared" si="64"/>
        <v>1.0084907509717955</v>
      </c>
      <c r="K314" s="1">
        <f t="shared" si="65"/>
        <v>1.066902093567891</v>
      </c>
      <c r="L314">
        <v>5.5400499999999999E-4</v>
      </c>
      <c r="M314">
        <v>1.3444679999999999E-3</v>
      </c>
      <c r="N314">
        <f t="shared" si="66"/>
        <v>1.0105816892301325</v>
      </c>
      <c r="O314">
        <f t="shared" si="67"/>
        <v>0.96122968404433606</v>
      </c>
      <c r="P314" s="1">
        <f t="shared" si="68"/>
        <v>1.0624675533429766</v>
      </c>
      <c r="Q314">
        <v>1.2759339E-2</v>
      </c>
      <c r="R314">
        <v>7.9968720000000004E-3</v>
      </c>
      <c r="S314">
        <f t="shared" si="69"/>
        <v>1.0154290238659798</v>
      </c>
      <c r="T314">
        <f t="shared" si="70"/>
        <v>0.99650867276187938</v>
      </c>
      <c r="U314" s="1">
        <f t="shared" si="71"/>
        <v>1.034708608859044</v>
      </c>
    </row>
    <row r="315" spans="1:21" x14ac:dyDescent="0.3">
      <c r="A315" t="s">
        <v>11</v>
      </c>
      <c r="B315">
        <v>1.696716E-3</v>
      </c>
      <c r="C315">
        <v>8.1294999999999996E-3</v>
      </c>
      <c r="D315">
        <f t="shared" si="60"/>
        <v>1.0025483154501595</v>
      </c>
      <c r="E315">
        <f t="shared" si="61"/>
        <v>0.9788707613933415</v>
      </c>
      <c r="F315" s="1">
        <f t="shared" si="62"/>
        <v>1.0267985973769118</v>
      </c>
      <c r="G315">
        <v>1.7075510000000001E-3</v>
      </c>
      <c r="H315">
        <v>1.538902E-3</v>
      </c>
      <c r="I315">
        <f t="shared" si="63"/>
        <v>1.0151399134932011</v>
      </c>
      <c r="J315">
        <f t="shared" si="64"/>
        <v>0.98854952852626288</v>
      </c>
      <c r="K315" s="1">
        <f t="shared" si="65"/>
        <v>1.0424455368496048</v>
      </c>
      <c r="L315">
        <v>-1.1138814000000001E-3</v>
      </c>
      <c r="M315">
        <v>9.1935040000000001E-4</v>
      </c>
      <c r="N315">
        <f t="shared" si="66"/>
        <v>0.9790586339205134</v>
      </c>
      <c r="O315">
        <f t="shared" si="67"/>
        <v>0.94610629326595685</v>
      </c>
      <c r="P315" s="1">
        <f t="shared" si="68"/>
        <v>1.0131586857385435</v>
      </c>
      <c r="Q315">
        <v>9.2942619999999993E-3</v>
      </c>
      <c r="R315">
        <v>7.6369589999999996E-3</v>
      </c>
      <c r="S315">
        <f t="shared" si="69"/>
        <v>1.0112155422528688</v>
      </c>
      <c r="T315">
        <f t="shared" si="70"/>
        <v>0.99321411563760742</v>
      </c>
      <c r="U315" s="1">
        <f t="shared" si="71"/>
        <v>1.0295432342273136</v>
      </c>
    </row>
    <row r="316" spans="1:21" x14ac:dyDescent="0.3">
      <c r="A316" t="s">
        <v>12</v>
      </c>
      <c r="B316">
        <v>-7.1574849999999999E-3</v>
      </c>
      <c r="C316">
        <v>1.0249451E-2</v>
      </c>
      <c r="D316">
        <f t="shared" si="60"/>
        <v>0.98932120008817259</v>
      </c>
      <c r="E316">
        <f t="shared" si="61"/>
        <v>0.95995428692545715</v>
      </c>
      <c r="F316" s="1">
        <f t="shared" si="62"/>
        <v>1.019586505601912</v>
      </c>
      <c r="G316">
        <v>1.083868E-3</v>
      </c>
      <c r="H316">
        <v>1.932893E-3</v>
      </c>
      <c r="I316">
        <f t="shared" si="63"/>
        <v>1.0095836704529628</v>
      </c>
      <c r="J316">
        <f t="shared" si="64"/>
        <v>0.97648049812401094</v>
      </c>
      <c r="K316" s="1">
        <f t="shared" si="65"/>
        <v>1.043809056712808</v>
      </c>
      <c r="L316">
        <v>-2.700292E-3</v>
      </c>
      <c r="M316">
        <v>1.157897E-3</v>
      </c>
      <c r="N316">
        <f t="shared" si="66"/>
        <v>0.94998835913949442</v>
      </c>
      <c r="O316">
        <f t="shared" si="67"/>
        <v>0.90989539895623672</v>
      </c>
      <c r="P316" s="1">
        <f t="shared" si="68"/>
        <v>0.99184794596807901</v>
      </c>
      <c r="Q316">
        <v>6.2578210000000002E-3</v>
      </c>
      <c r="R316">
        <v>9.5412210000000008E-3</v>
      </c>
      <c r="S316">
        <f t="shared" si="69"/>
        <v>1.0075376513425265</v>
      </c>
      <c r="T316">
        <f t="shared" si="70"/>
        <v>0.98517935647710808</v>
      </c>
      <c r="U316" s="1">
        <f t="shared" si="71"/>
        <v>1.0304033597524964</v>
      </c>
    </row>
    <row r="317" spans="1:21" x14ac:dyDescent="0.3">
      <c r="A317" t="s">
        <v>13</v>
      </c>
      <c r="B317">
        <v>1.0155590000000001E-2</v>
      </c>
      <c r="C317">
        <v>1.0089269999999999E-2</v>
      </c>
      <c r="D317">
        <f t="shared" si="60"/>
        <v>1.0153500044263277</v>
      </c>
      <c r="E317">
        <f t="shared" si="61"/>
        <v>0.98567453133017757</v>
      </c>
      <c r="F317" s="1">
        <f t="shared" si="62"/>
        <v>1.045918910065867</v>
      </c>
      <c r="G317">
        <v>2.3564670000000001E-3</v>
      </c>
      <c r="H317">
        <v>1.9197820000000001E-3</v>
      </c>
      <c r="I317">
        <f t="shared" si="63"/>
        <v>1.0209534132591132</v>
      </c>
      <c r="J317">
        <f t="shared" si="64"/>
        <v>0.98770077112935217</v>
      </c>
      <c r="K317" s="1">
        <f t="shared" si="65"/>
        <v>1.0553255626738041</v>
      </c>
      <c r="L317">
        <v>3.5630770000000001E-4</v>
      </c>
      <c r="M317">
        <v>1.1428342E-3</v>
      </c>
      <c r="N317">
        <f t="shared" si="66"/>
        <v>1.0067928135083675</v>
      </c>
      <c r="O317">
        <f t="shared" si="67"/>
        <v>0.96484356527449255</v>
      </c>
      <c r="P317" s="1">
        <f t="shared" si="68"/>
        <v>1.0505659215789265</v>
      </c>
      <c r="Q317">
        <v>1.2553844E-2</v>
      </c>
      <c r="R317">
        <v>9.5791120000000007E-3</v>
      </c>
      <c r="S317">
        <f t="shared" si="69"/>
        <v>1.0151786560321401</v>
      </c>
      <c r="T317">
        <f t="shared" si="70"/>
        <v>0.99256233869597321</v>
      </c>
      <c r="U317" s="1">
        <f t="shared" si="71"/>
        <v>1.0383103040331014</v>
      </c>
    </row>
    <row r="318" spans="1:21" x14ac:dyDescent="0.3">
      <c r="A318" t="s">
        <v>14</v>
      </c>
      <c r="B318">
        <v>2.9954871399999999E-2</v>
      </c>
      <c r="C318">
        <v>9.0384743E-3</v>
      </c>
      <c r="D318">
        <f t="shared" si="60"/>
        <v>1.0459570536459666</v>
      </c>
      <c r="E318">
        <f t="shared" si="61"/>
        <v>1.0185287587447958</v>
      </c>
      <c r="F318" s="1">
        <f t="shared" si="62"/>
        <v>1.0741239740937667</v>
      </c>
      <c r="G318">
        <v>3.7372740000000001E-3</v>
      </c>
      <c r="H318">
        <v>1.189081E-3</v>
      </c>
      <c r="I318">
        <f t="shared" si="63"/>
        <v>1.033434799637567</v>
      </c>
      <c r="J318">
        <f t="shared" si="64"/>
        <v>1.0124556758600765</v>
      </c>
      <c r="K318" s="1">
        <f t="shared" si="65"/>
        <v>1.0548486324546384</v>
      </c>
      <c r="L318">
        <v>6.7451350000000002E-4</v>
      </c>
      <c r="M318">
        <v>1.6476174E-3</v>
      </c>
      <c r="N318">
        <f t="shared" si="66"/>
        <v>1.0128982302519147</v>
      </c>
      <c r="O318">
        <f t="shared" si="67"/>
        <v>0.95261779010388636</v>
      </c>
      <c r="P318" s="1">
        <f t="shared" si="68"/>
        <v>1.0769931398568318</v>
      </c>
      <c r="Q318">
        <v>8.4758349999999993E-3</v>
      </c>
      <c r="R318">
        <v>5.8777209999999998E-3</v>
      </c>
      <c r="S318">
        <f t="shared" si="69"/>
        <v>1.0102229024514655</v>
      </c>
      <c r="T318">
        <f t="shared" si="70"/>
        <v>0.99635326774595534</v>
      </c>
      <c r="U318" s="1">
        <f t="shared" si="71"/>
        <v>1.0242856080015159</v>
      </c>
    </row>
    <row r="319" spans="1:21" x14ac:dyDescent="0.3">
      <c r="A319" t="s">
        <v>15</v>
      </c>
      <c r="B319">
        <v>1.6688979999999999E-2</v>
      </c>
      <c r="C319">
        <v>1.144558E-2</v>
      </c>
      <c r="D319">
        <f t="shared" si="60"/>
        <v>1.0253494383958193</v>
      </c>
      <c r="E319">
        <f t="shared" si="61"/>
        <v>0.99142048074672773</v>
      </c>
      <c r="F319" s="1">
        <f t="shared" si="62"/>
        <v>1.0604395322020805</v>
      </c>
      <c r="G319">
        <v>2.1900679999999999E-3</v>
      </c>
      <c r="H319">
        <v>1.4990629999999999E-3</v>
      </c>
      <c r="I319">
        <f t="shared" si="63"/>
        <v>1.0194595137752085</v>
      </c>
      <c r="J319">
        <f t="shared" si="64"/>
        <v>0.99343838182818367</v>
      </c>
      <c r="K319" s="1">
        <f t="shared" si="65"/>
        <v>1.0461622172421081</v>
      </c>
      <c r="L319">
        <v>-2.771025E-4</v>
      </c>
      <c r="M319">
        <v>2.0727715999999999E-3</v>
      </c>
      <c r="N319">
        <f t="shared" si="66"/>
        <v>0.99474888804430128</v>
      </c>
      <c r="O319">
        <f t="shared" si="67"/>
        <v>0.92085291040307249</v>
      </c>
      <c r="P319" s="1">
        <f t="shared" si="68"/>
        <v>1.0745748198072613</v>
      </c>
      <c r="Q319">
        <v>7.0732240000000004E-3</v>
      </c>
      <c r="R319">
        <v>7.3698909999999999E-3</v>
      </c>
      <c r="S319">
        <f t="shared" si="69"/>
        <v>1.0085239928915664</v>
      </c>
      <c r="T319">
        <f t="shared" si="70"/>
        <v>0.99119289692290546</v>
      </c>
      <c r="U319" s="1">
        <f t="shared" si="71"/>
        <v>1.0261581246148292</v>
      </c>
    </row>
    <row r="320" spans="1:21" x14ac:dyDescent="0.3">
      <c r="A320" t="s">
        <v>16</v>
      </c>
      <c r="B320">
        <v>4.2564560000000001E-2</v>
      </c>
      <c r="C320">
        <v>1.0795010000000001E-2</v>
      </c>
      <c r="D320">
        <f t="shared" si="60"/>
        <v>1.0659291285532626</v>
      </c>
      <c r="E320">
        <f t="shared" si="61"/>
        <v>1.0326305831081308</v>
      </c>
      <c r="F320" s="1">
        <f t="shared" si="62"/>
        <v>1.1003014298476781</v>
      </c>
      <c r="G320">
        <v>5.2256608000000003E-3</v>
      </c>
      <c r="H320">
        <v>1.4261412E-3</v>
      </c>
      <c r="I320">
        <f t="shared" si="63"/>
        <v>1.0470595583536428</v>
      </c>
      <c r="J320">
        <f t="shared" si="64"/>
        <v>1.0216180884934856</v>
      </c>
      <c r="K320" s="1">
        <f t="shared" si="65"/>
        <v>1.0731345999916841</v>
      </c>
      <c r="L320">
        <v>1.5828019999999999E-3</v>
      </c>
      <c r="M320">
        <v>1.9738939999999999E-3</v>
      </c>
      <c r="N320">
        <f t="shared" si="66"/>
        <v>1.0305300051463204</v>
      </c>
      <c r="O320">
        <f t="shared" si="67"/>
        <v>0.95749519658627269</v>
      </c>
      <c r="P320" s="1">
        <f t="shared" si="68"/>
        <v>1.1091356857905521</v>
      </c>
      <c r="Q320">
        <v>9.7751290000000005E-3</v>
      </c>
      <c r="R320">
        <v>7.0754019999999997E-3</v>
      </c>
      <c r="S320">
        <f t="shared" si="69"/>
        <v>1.0117992228613066</v>
      </c>
      <c r="T320">
        <f t="shared" si="70"/>
        <v>0.99510084947446376</v>
      </c>
      <c r="U320" s="1">
        <f t="shared" si="71"/>
        <v>1.028777804705326</v>
      </c>
    </row>
    <row r="321" spans="1:21" x14ac:dyDescent="0.3">
      <c r="A321" t="s">
        <v>17</v>
      </c>
      <c r="B321">
        <v>3.114451E-2</v>
      </c>
      <c r="C321">
        <v>1.386625E-2</v>
      </c>
      <c r="D321">
        <f t="shared" si="60"/>
        <v>1.0478251862797012</v>
      </c>
      <c r="E321">
        <f t="shared" si="61"/>
        <v>1.0059677263500864</v>
      </c>
      <c r="F321" s="1">
        <f t="shared" si="62"/>
        <v>1.0914242994511312</v>
      </c>
      <c r="G321">
        <v>5.6097769999999998E-3</v>
      </c>
      <c r="H321">
        <v>2.149771E-3</v>
      </c>
      <c r="I321">
        <f t="shared" si="63"/>
        <v>1.0506048412413813</v>
      </c>
      <c r="J321">
        <f t="shared" si="64"/>
        <v>1.0123625800622551</v>
      </c>
      <c r="K321" s="1">
        <f t="shared" si="65"/>
        <v>1.0902917138363135</v>
      </c>
      <c r="L321">
        <v>6.3236400000000003E-5</v>
      </c>
      <c r="M321">
        <v>1.8495409999999999E-3</v>
      </c>
      <c r="N321">
        <f t="shared" si="66"/>
        <v>1.0012022136801946</v>
      </c>
      <c r="O321">
        <f t="shared" si="67"/>
        <v>0.93456376950876285</v>
      </c>
      <c r="P321" s="1">
        <f t="shared" si="68"/>
        <v>1.0725922675185871</v>
      </c>
      <c r="Q321">
        <v>2.1706969999999999E-2</v>
      </c>
      <c r="R321">
        <v>1.070042E-2</v>
      </c>
      <c r="S321">
        <f t="shared" si="69"/>
        <v>1.0263905876274384</v>
      </c>
      <c r="T321">
        <f t="shared" si="70"/>
        <v>1.0008813643334793</v>
      </c>
      <c r="U321" s="1">
        <f t="shared" si="71"/>
        <v>1.052549958377679</v>
      </c>
    </row>
    <row r="322" spans="1:21" x14ac:dyDescent="0.3">
      <c r="A322" t="s">
        <v>18</v>
      </c>
      <c r="B322">
        <v>9.0960599999999996E-3</v>
      </c>
      <c r="C322">
        <v>1.8023520000000001E-2</v>
      </c>
      <c r="D322">
        <f t="shared" si="60"/>
        <v>1.0137375953772558</v>
      </c>
      <c r="E322">
        <f t="shared" si="61"/>
        <v>0.96141890584988543</v>
      </c>
      <c r="F322" s="1">
        <f t="shared" si="62"/>
        <v>1.0689033739905662</v>
      </c>
      <c r="G322">
        <v>2.0426509999999999E-3</v>
      </c>
      <c r="H322">
        <v>2.7886819999999998E-3</v>
      </c>
      <c r="I322">
        <f t="shared" si="63"/>
        <v>1.0181378573972297</v>
      </c>
      <c r="J322">
        <f t="shared" si="64"/>
        <v>0.97032534322298469</v>
      </c>
      <c r="K322" s="1">
        <f t="shared" si="65"/>
        <v>1.0683063200454879</v>
      </c>
      <c r="L322">
        <v>-7.7462549999999999E-4</v>
      </c>
      <c r="M322">
        <v>2.4063865000000001E-3</v>
      </c>
      <c r="N322">
        <f t="shared" si="66"/>
        <v>0.9853898941562601</v>
      </c>
      <c r="O322">
        <f t="shared" si="67"/>
        <v>0.90092639456272305</v>
      </c>
      <c r="P322" s="1">
        <f t="shared" si="68"/>
        <v>1.0777720015368961</v>
      </c>
      <c r="Q322">
        <v>1.4501500000000001E-2</v>
      </c>
      <c r="R322">
        <v>1.386591E-2</v>
      </c>
      <c r="S322">
        <f t="shared" si="69"/>
        <v>1.017554093432367</v>
      </c>
      <c r="T322">
        <f t="shared" si="70"/>
        <v>0.98490427987893359</v>
      </c>
      <c r="U322" s="1">
        <f t="shared" si="71"/>
        <v>1.0512862561509446</v>
      </c>
    </row>
    <row r="323" spans="1:21" x14ac:dyDescent="0.3">
      <c r="A323" t="s">
        <v>19</v>
      </c>
      <c r="B323">
        <v>4.9481830999999997E-2</v>
      </c>
      <c r="C323">
        <v>1.6773435E-2</v>
      </c>
      <c r="D323">
        <f t="shared" si="60"/>
        <v>1.077046687158729</v>
      </c>
      <c r="E323">
        <f t="shared" si="61"/>
        <v>1.025221664849856</v>
      </c>
      <c r="F323" s="1">
        <f t="shared" si="62"/>
        <v>1.1314914677397883</v>
      </c>
      <c r="G323">
        <v>8.6134379999999993E-3</v>
      </c>
      <c r="H323">
        <v>2.6045873999999999E-3</v>
      </c>
      <c r="I323">
        <f t="shared" si="63"/>
        <v>1.0787449201614892</v>
      </c>
      <c r="J323">
        <f t="shared" si="64"/>
        <v>1.0313558862018051</v>
      </c>
      <c r="K323" s="1">
        <f t="shared" si="65"/>
        <v>1.1283113989485865</v>
      </c>
      <c r="L323">
        <v>7.4224559999999998E-4</v>
      </c>
      <c r="M323">
        <v>2.2346841999999999E-3</v>
      </c>
      <c r="N323">
        <f t="shared" si="66"/>
        <v>1.0142025781211965</v>
      </c>
      <c r="O323">
        <f t="shared" si="67"/>
        <v>0.93321751224730143</v>
      </c>
      <c r="P323" s="1">
        <f t="shared" si="68"/>
        <v>1.1022155670768234</v>
      </c>
      <c r="Q323">
        <v>2.789751E-2</v>
      </c>
      <c r="R323">
        <v>1.2981650000000001E-2</v>
      </c>
      <c r="S323">
        <f t="shared" si="69"/>
        <v>1.0340436728571056</v>
      </c>
      <c r="T323">
        <f t="shared" si="70"/>
        <v>1.0029485095285766</v>
      </c>
      <c r="U323" s="1">
        <f t="shared" si="71"/>
        <v>1.0661029028084388</v>
      </c>
    </row>
    <row r="324" spans="1:21" x14ac:dyDescent="0.3">
      <c r="A324" t="s">
        <v>20</v>
      </c>
      <c r="B324">
        <v>5.368098E-3</v>
      </c>
      <c r="C324">
        <v>9.5462849999999998E-3</v>
      </c>
      <c r="D324">
        <f t="shared" si="60"/>
        <v>1.0080846527240357</v>
      </c>
      <c r="E324">
        <f t="shared" si="61"/>
        <v>0.98018501835217042</v>
      </c>
      <c r="F324" s="1">
        <f t="shared" si="62"/>
        <v>1.0367784122697303</v>
      </c>
      <c r="G324">
        <v>1.7341469999999999E-3</v>
      </c>
      <c r="H324">
        <v>1.524077E-3</v>
      </c>
      <c r="I324">
        <f t="shared" si="63"/>
        <v>1.0153775295165393</v>
      </c>
      <c r="J324">
        <f t="shared" si="64"/>
        <v>0.98903378567099787</v>
      </c>
      <c r="K324" s="1">
        <f t="shared" si="65"/>
        <v>1.042422961059563</v>
      </c>
      <c r="L324">
        <v>-1.157897E-3</v>
      </c>
      <c r="M324">
        <v>1.230131E-3</v>
      </c>
      <c r="N324">
        <f t="shared" si="66"/>
        <v>0.97824019298688081</v>
      </c>
      <c r="O324">
        <f t="shared" si="67"/>
        <v>0.934437886453519</v>
      </c>
      <c r="P324" s="1">
        <f t="shared" si="68"/>
        <v>1.0240957575114447</v>
      </c>
      <c r="Q324">
        <v>2.9082779999999998E-3</v>
      </c>
      <c r="R324">
        <v>7.3765050000000002E-3</v>
      </c>
      <c r="S324">
        <f t="shared" si="69"/>
        <v>1.0034960305088052</v>
      </c>
      <c r="T324">
        <f t="shared" si="70"/>
        <v>0.98623599600237377</v>
      </c>
      <c r="U324" s="1">
        <f t="shared" si="71"/>
        <v>1.0210581314500158</v>
      </c>
    </row>
    <row r="325" spans="1:21" x14ac:dyDescent="0.3">
      <c r="A325" t="s">
        <v>21</v>
      </c>
      <c r="B325">
        <v>6.3895490000000004E-4</v>
      </c>
      <c r="C325">
        <v>1.30365473E-2</v>
      </c>
      <c r="D325">
        <f t="shared" si="60"/>
        <v>1.0009588917930548</v>
      </c>
      <c r="E325">
        <f t="shared" si="61"/>
        <v>0.96332058835557999</v>
      </c>
      <c r="F325" s="1">
        <f t="shared" si="62"/>
        <v>1.0400677771975044</v>
      </c>
      <c r="G325">
        <v>1.4593919999999999E-3</v>
      </c>
      <c r="H325">
        <v>2.0665750000000002E-3</v>
      </c>
      <c r="I325">
        <f t="shared" si="63"/>
        <v>1.0129254705915975</v>
      </c>
      <c r="J325">
        <f t="shared" si="64"/>
        <v>0.97745635669667685</v>
      </c>
      <c r="K325" s="1">
        <f t="shared" si="65"/>
        <v>1.0496816578498167</v>
      </c>
      <c r="L325">
        <v>-2.260621E-3</v>
      </c>
      <c r="M325">
        <v>1.6874609999999999E-3</v>
      </c>
      <c r="N325">
        <f t="shared" si="66"/>
        <v>0.95795756346673633</v>
      </c>
      <c r="O325">
        <f t="shared" si="67"/>
        <v>0.89961098621345914</v>
      </c>
      <c r="P325" s="1">
        <f t="shared" si="68"/>
        <v>1.0200883575974684</v>
      </c>
      <c r="Q325">
        <v>2.9483339999999999E-3</v>
      </c>
      <c r="R325">
        <v>1.0007724000000001E-2</v>
      </c>
      <c r="S325">
        <f t="shared" si="69"/>
        <v>1.0035442669124881</v>
      </c>
      <c r="T325">
        <f t="shared" si="70"/>
        <v>0.98019851054673957</v>
      </c>
      <c r="U325" s="1">
        <f t="shared" si="71"/>
        <v>1.027446057932875</v>
      </c>
    </row>
    <row r="326" spans="1:21" x14ac:dyDescent="0.3">
      <c r="A326" t="s">
        <v>22</v>
      </c>
      <c r="B326">
        <v>9.8543020000000005E-3</v>
      </c>
      <c r="C326">
        <v>1.2399233000000001E-2</v>
      </c>
      <c r="D326">
        <f t="shared" si="60"/>
        <v>1.0148912389413371</v>
      </c>
      <c r="E326">
        <f t="shared" si="61"/>
        <v>0.97856086471617387</v>
      </c>
      <c r="F326" s="1">
        <f t="shared" si="62"/>
        <v>1.052570426652643</v>
      </c>
      <c r="G326">
        <v>1.9778360000000002E-3</v>
      </c>
      <c r="H326">
        <v>1.9959980000000001E-3</v>
      </c>
      <c r="I326">
        <f t="shared" si="63"/>
        <v>1.0175573056521994</v>
      </c>
      <c r="J326">
        <f t="shared" si="64"/>
        <v>0.98312203928969599</v>
      </c>
      <c r="K326" s="1">
        <f t="shared" si="65"/>
        <v>1.0531987168492882</v>
      </c>
      <c r="L326">
        <v>-9.2659759999999994E-5</v>
      </c>
      <c r="M326">
        <v>1.5914799999999999E-3</v>
      </c>
      <c r="N326">
        <f t="shared" si="66"/>
        <v>0.99824101339345905</v>
      </c>
      <c r="O326">
        <f t="shared" si="67"/>
        <v>0.94079760208992225</v>
      </c>
      <c r="P326" s="1">
        <f t="shared" si="68"/>
        <v>1.0591918161857252</v>
      </c>
      <c r="Q326">
        <v>2.8147279999999998E-3</v>
      </c>
      <c r="R326">
        <v>9.6494119999999996E-3</v>
      </c>
      <c r="S326">
        <f t="shared" si="69"/>
        <v>1.0033833843673665</v>
      </c>
      <c r="T326">
        <f t="shared" si="70"/>
        <v>0.98086764847781094</v>
      </c>
      <c r="U326" s="1">
        <f t="shared" si="71"/>
        <v>1.026415967115349</v>
      </c>
    </row>
    <row r="327" spans="1:21" x14ac:dyDescent="0.3">
      <c r="A327" t="s">
        <v>23</v>
      </c>
      <c r="B327">
        <v>5.2633100000000002E-3</v>
      </c>
      <c r="C327">
        <v>2.091486E-2</v>
      </c>
      <c r="D327">
        <f t="shared" si="60"/>
        <v>1.0079262124144599</v>
      </c>
      <c r="E327">
        <f t="shared" si="61"/>
        <v>0.94781615638261052</v>
      </c>
      <c r="F327" s="1">
        <f t="shared" si="62"/>
        <v>1.0718484200031491</v>
      </c>
      <c r="G327">
        <v>1.23886E-3</v>
      </c>
      <c r="H327">
        <v>3.3027759999999999E-3</v>
      </c>
      <c r="I327">
        <f t="shared" si="63"/>
        <v>1.010961610998103</v>
      </c>
      <c r="J327">
        <f t="shared" si="64"/>
        <v>0.95498054307921132</v>
      </c>
      <c r="K327" s="1">
        <f t="shared" si="65"/>
        <v>1.0702242954777201</v>
      </c>
      <c r="L327">
        <v>-3.8960470000000001E-4</v>
      </c>
      <c r="M327">
        <v>2.7211283999999999E-3</v>
      </c>
      <c r="N327">
        <f t="shared" si="66"/>
        <v>0.99262484164333231</v>
      </c>
      <c r="O327">
        <f t="shared" si="67"/>
        <v>0.89696600973260232</v>
      </c>
      <c r="P327" s="1">
        <f t="shared" si="68"/>
        <v>1.0984854114384812</v>
      </c>
      <c r="Q327">
        <v>1.7325440000000001E-2</v>
      </c>
      <c r="R327">
        <v>1.5768770000000001E-2</v>
      </c>
      <c r="S327">
        <f t="shared" si="69"/>
        <v>1.0210081566152192</v>
      </c>
      <c r="T327">
        <f t="shared" si="70"/>
        <v>0.98383446860829737</v>
      </c>
      <c r="U327" s="1">
        <f t="shared" si="71"/>
        <v>1.0595864336298739</v>
      </c>
    </row>
    <row r="328" spans="1:21" x14ac:dyDescent="0.3">
      <c r="A328" t="s">
        <v>24</v>
      </c>
      <c r="B328">
        <v>1.0268299999999999E-2</v>
      </c>
      <c r="C328">
        <v>2.772819E-2</v>
      </c>
      <c r="D328">
        <f t="shared" si="60"/>
        <v>1.0155216790865054</v>
      </c>
      <c r="E328">
        <f t="shared" si="61"/>
        <v>0.9360200061884586</v>
      </c>
      <c r="F328" s="1">
        <f t="shared" si="62"/>
        <v>1.1017758956821229</v>
      </c>
      <c r="G328">
        <v>4.3369849999999998E-3</v>
      </c>
      <c r="H328">
        <v>4.3349479999999999E-3</v>
      </c>
      <c r="I328">
        <f t="shared" si="63"/>
        <v>1.0389031238789774</v>
      </c>
      <c r="J328">
        <f t="shared" si="64"/>
        <v>0.96405810132480274</v>
      </c>
      <c r="K328" s="1">
        <f t="shared" si="65"/>
        <v>1.1195587686284714</v>
      </c>
      <c r="L328">
        <v>-4.0319860000000004E-3</v>
      </c>
      <c r="M328">
        <v>3.5563439999999999E-3</v>
      </c>
      <c r="N328">
        <f t="shared" si="66"/>
        <v>0.92625311995967174</v>
      </c>
      <c r="O328">
        <f t="shared" si="67"/>
        <v>0.8113579248483811</v>
      </c>
      <c r="P328" s="1">
        <f t="shared" si="68"/>
        <v>1.0574184536317319</v>
      </c>
      <c r="Q328">
        <v>2.3623089999999999E-2</v>
      </c>
      <c r="R328">
        <v>2.041983E-2</v>
      </c>
      <c r="S328">
        <f t="shared" si="69"/>
        <v>1.0287533280022276</v>
      </c>
      <c r="T328">
        <f t="shared" si="70"/>
        <v>0.98051264969421204</v>
      </c>
      <c r="U328" s="1">
        <f t="shared" si="71"/>
        <v>1.079367420915698</v>
      </c>
    </row>
    <row r="329" spans="1:21" x14ac:dyDescent="0.3">
      <c r="A329" t="s">
        <v>25</v>
      </c>
      <c r="B329">
        <v>-2.300968E-3</v>
      </c>
      <c r="C329">
        <v>3.0965452000000001E-2</v>
      </c>
      <c r="D329">
        <f t="shared" si="60"/>
        <v>0.99655449741378055</v>
      </c>
      <c r="E329">
        <f t="shared" si="61"/>
        <v>0.90983694132863779</v>
      </c>
      <c r="F329" s="1">
        <f t="shared" si="62"/>
        <v>1.091537198814301</v>
      </c>
      <c r="G329">
        <v>-2.960234E-3</v>
      </c>
      <c r="H329">
        <v>4.9484990000000003E-3</v>
      </c>
      <c r="I329">
        <f t="shared" si="63"/>
        <v>0.97428631639441576</v>
      </c>
      <c r="J329">
        <f t="shared" si="64"/>
        <v>0.89457926165125967</v>
      </c>
      <c r="K329" s="1">
        <f t="shared" si="65"/>
        <v>1.0610952735046149</v>
      </c>
      <c r="L329">
        <v>4.3419829999999998E-3</v>
      </c>
      <c r="M329">
        <v>4.110369E-3</v>
      </c>
      <c r="N329">
        <f t="shared" si="66"/>
        <v>1.0859961506670683</v>
      </c>
      <c r="O329">
        <f t="shared" si="67"/>
        <v>0.93186021023897336</v>
      </c>
      <c r="P329" s="1">
        <f t="shared" si="68"/>
        <v>1.2656272113617113</v>
      </c>
      <c r="Q329">
        <v>8.1822579999999995E-3</v>
      </c>
      <c r="R329">
        <v>2.4150504E-2</v>
      </c>
      <c r="S329">
        <f t="shared" si="69"/>
        <v>1.0098670712826143</v>
      </c>
      <c r="T329">
        <f t="shared" si="70"/>
        <v>0.95410335406462243</v>
      </c>
      <c r="U329" s="1">
        <f t="shared" si="71"/>
        <v>1.0688899659730686</v>
      </c>
    </row>
    <row r="330" spans="1:21" x14ac:dyDescent="0.3">
      <c r="A330" t="s">
        <v>28</v>
      </c>
      <c r="B330">
        <v>2.1487162000000001E-2</v>
      </c>
      <c r="C330">
        <v>8.3590390000000004E-3</v>
      </c>
      <c r="D330">
        <f t="shared" si="60"/>
        <v>1.0327557789807793</v>
      </c>
      <c r="E330">
        <f t="shared" si="61"/>
        <v>1.0076845440519875</v>
      </c>
      <c r="F330" s="1">
        <f t="shared" si="62"/>
        <v>1.0584507873162039</v>
      </c>
      <c r="G330">
        <v>4.3317470000000004E-3</v>
      </c>
      <c r="H330">
        <v>1.3140129999999999E-3</v>
      </c>
      <c r="I330">
        <f t="shared" si="63"/>
        <v>1.0388552373664828</v>
      </c>
      <c r="J330">
        <f t="shared" si="64"/>
        <v>1.0155753278491317</v>
      </c>
      <c r="K330" s="1">
        <f t="shared" si="65"/>
        <v>1.0626687894136142</v>
      </c>
      <c r="L330">
        <v>-5.323328E-4</v>
      </c>
      <c r="M330">
        <v>1.1029725E-3</v>
      </c>
      <c r="N330">
        <f t="shared" si="66"/>
        <v>0.98993665455364155</v>
      </c>
      <c r="O330">
        <f t="shared" si="67"/>
        <v>0.95009906668818689</v>
      </c>
      <c r="P330" s="1">
        <f t="shared" si="68"/>
        <v>1.0314446297108866</v>
      </c>
      <c r="Q330">
        <v>1.3643268E-2</v>
      </c>
      <c r="R330">
        <v>6.4909579999999998E-3</v>
      </c>
      <c r="S330">
        <f t="shared" si="69"/>
        <v>1.0165066758996344</v>
      </c>
      <c r="T330">
        <f t="shared" si="70"/>
        <v>1.0011057993297314</v>
      </c>
      <c r="U330" s="1">
        <f t="shared" si="71"/>
        <v>1.0321444774771442</v>
      </c>
    </row>
    <row r="331" spans="1:21" x14ac:dyDescent="0.3">
      <c r="A331" t="s">
        <v>9</v>
      </c>
      <c r="B331">
        <v>2.3722139999999999E-2</v>
      </c>
      <c r="C331">
        <v>1.0474499999999999E-2</v>
      </c>
      <c r="D331">
        <f t="shared" si="60"/>
        <v>1.0362238687289238</v>
      </c>
      <c r="E331">
        <f t="shared" si="61"/>
        <v>1.0047996616519472</v>
      </c>
      <c r="F331" s="1">
        <f t="shared" si="62"/>
        <v>1.0686308396623228</v>
      </c>
      <c r="G331">
        <v>4.7991600000000002E-3</v>
      </c>
      <c r="H331">
        <v>1.6450670000000001E-3</v>
      </c>
      <c r="I331">
        <f t="shared" si="63"/>
        <v>1.0431370925655397</v>
      </c>
      <c r="J331">
        <f t="shared" si="64"/>
        <v>1.0139549664360592</v>
      </c>
      <c r="K331" s="1">
        <f t="shared" si="65"/>
        <v>1.0731590947384606</v>
      </c>
      <c r="L331">
        <v>-6.4909579999999998E-4</v>
      </c>
      <c r="M331">
        <v>1.3862924E-3</v>
      </c>
      <c r="N331">
        <f t="shared" si="66"/>
        <v>0.98774291735476971</v>
      </c>
      <c r="O331">
        <f t="shared" si="67"/>
        <v>0.93804406902550874</v>
      </c>
      <c r="P331" s="1">
        <f t="shared" si="68"/>
        <v>1.0400748781430444</v>
      </c>
      <c r="Q331">
        <v>1.9756007999999999E-2</v>
      </c>
      <c r="R331">
        <v>8.0879030000000005E-3</v>
      </c>
      <c r="S331">
        <f t="shared" si="69"/>
        <v>1.0239904594187133</v>
      </c>
      <c r="T331">
        <f t="shared" si="70"/>
        <v>1.0046954509877788</v>
      </c>
      <c r="U331" s="1">
        <f t="shared" si="71"/>
        <v>1.0436560252658118</v>
      </c>
    </row>
    <row r="332" spans="1:21" x14ac:dyDescent="0.3">
      <c r="A332" t="s">
        <v>10</v>
      </c>
      <c r="B332">
        <v>1.9250380000000001E-2</v>
      </c>
      <c r="C332">
        <v>1.0354240000000001E-2</v>
      </c>
      <c r="D332">
        <f t="shared" si="60"/>
        <v>1.0292965111417101</v>
      </c>
      <c r="E332">
        <f t="shared" si="61"/>
        <v>0.99843532977482863</v>
      </c>
      <c r="F332" s="1">
        <f t="shared" si="62"/>
        <v>1.0611115975707996</v>
      </c>
      <c r="G332">
        <v>3.8736180000000001E-3</v>
      </c>
      <c r="H332">
        <v>1.6341140000000001E-3</v>
      </c>
      <c r="I332">
        <f t="shared" si="63"/>
        <v>1.0346754869759669</v>
      </c>
      <c r="J332">
        <f t="shared" si="64"/>
        <v>1.0059200950346849</v>
      </c>
      <c r="K332" s="1">
        <f t="shared" si="65"/>
        <v>1.0642528851280586</v>
      </c>
      <c r="L332">
        <v>-4.4110619999999999E-4</v>
      </c>
      <c r="M332">
        <v>1.357752E-3</v>
      </c>
      <c r="N332">
        <f t="shared" si="66"/>
        <v>0.99165400501909529</v>
      </c>
      <c r="O332">
        <f t="shared" si="67"/>
        <v>0.94275984289278303</v>
      </c>
      <c r="P332" s="1">
        <f t="shared" si="68"/>
        <v>1.0430839551385602</v>
      </c>
      <c r="Q332">
        <v>7.6285830000000004E-3</v>
      </c>
      <c r="R332">
        <v>8.0797460000000005E-3</v>
      </c>
      <c r="S332">
        <f t="shared" si="69"/>
        <v>1.0091963283506136</v>
      </c>
      <c r="T332">
        <f t="shared" si="70"/>
        <v>0.99019908214722419</v>
      </c>
      <c r="U332" s="1">
        <f t="shared" si="71"/>
        <v>1.0285580420331382</v>
      </c>
    </row>
    <row r="333" spans="1:21" x14ac:dyDescent="0.3">
      <c r="A333" t="s">
        <v>11</v>
      </c>
      <c r="B333">
        <v>3.0076945899999999E-2</v>
      </c>
      <c r="C333">
        <v>7.9443776000000001E-3</v>
      </c>
      <c r="D333">
        <f t="shared" si="60"/>
        <v>1.0461485982089793</v>
      </c>
      <c r="E333">
        <f t="shared" si="61"/>
        <v>1.0219974009801307</v>
      </c>
      <c r="F333" s="1">
        <f t="shared" si="62"/>
        <v>1.0708705212802101</v>
      </c>
      <c r="G333">
        <v>8.3537009999999998E-3</v>
      </c>
      <c r="H333">
        <v>1.4796290000000001E-3</v>
      </c>
      <c r="I333">
        <f t="shared" si="63"/>
        <v>1.0762820641608875</v>
      </c>
      <c r="J333">
        <f t="shared" si="64"/>
        <v>1.049162186251682</v>
      </c>
      <c r="K333" s="1">
        <f t="shared" si="65"/>
        <v>1.1041029659798831</v>
      </c>
      <c r="L333">
        <v>-2.10354E-4</v>
      </c>
      <c r="M333">
        <v>9.190906E-4</v>
      </c>
      <c r="N333">
        <f t="shared" si="66"/>
        <v>0.99601125027948678</v>
      </c>
      <c r="O333">
        <f t="shared" si="67"/>
        <v>0.96249764464622223</v>
      </c>
      <c r="P333" s="1">
        <f t="shared" si="68"/>
        <v>1.0306917800800874</v>
      </c>
      <c r="Q333">
        <v>2.5418041999999998E-2</v>
      </c>
      <c r="R333">
        <v>7.7827840000000001E-3</v>
      </c>
      <c r="S333">
        <f t="shared" si="69"/>
        <v>1.0309715915628914</v>
      </c>
      <c r="T333">
        <f t="shared" si="70"/>
        <v>1.0122712235640057</v>
      </c>
      <c r="U333" s="1">
        <f t="shared" si="71"/>
        <v>1.0500174240530651</v>
      </c>
    </row>
    <row r="334" spans="1:21" x14ac:dyDescent="0.3">
      <c r="A334" t="s">
        <v>12</v>
      </c>
      <c r="B334">
        <v>2.8104179999999999E-2</v>
      </c>
      <c r="C334">
        <v>9.9544190000000008E-3</v>
      </c>
      <c r="D334">
        <f t="shared" si="60"/>
        <v>1.0430574646055257</v>
      </c>
      <c r="E334">
        <f t="shared" si="61"/>
        <v>1.0129737159018084</v>
      </c>
      <c r="F334" s="1">
        <f t="shared" si="62"/>
        <v>1.0740346539996193</v>
      </c>
      <c r="G334">
        <v>7.59006E-3</v>
      </c>
      <c r="H334">
        <v>1.869555E-3</v>
      </c>
      <c r="I334">
        <f t="shared" si="63"/>
        <v>1.0690736523152755</v>
      </c>
      <c r="J334">
        <f t="shared" si="64"/>
        <v>1.0351501031086223</v>
      </c>
      <c r="K334" s="1">
        <f t="shared" si="65"/>
        <v>1.1041089312964996</v>
      </c>
      <c r="L334">
        <v>1.7790830000000001E-5</v>
      </c>
      <c r="M334">
        <v>1.1477080000000001E-3</v>
      </c>
      <c r="N334">
        <f t="shared" si="66"/>
        <v>1.0003380829071484</v>
      </c>
      <c r="O334">
        <f t="shared" si="67"/>
        <v>0.95848379798499772</v>
      </c>
      <c r="P334" s="1">
        <f t="shared" si="68"/>
        <v>1.0440200264397286</v>
      </c>
      <c r="Q334">
        <v>2.6433671999999998E-2</v>
      </c>
      <c r="R334">
        <v>9.6716400000000004E-3</v>
      </c>
      <c r="S334">
        <f t="shared" si="69"/>
        <v>1.0322288603722654</v>
      </c>
      <c r="T334">
        <f t="shared" si="70"/>
        <v>1.0090130845431031</v>
      </c>
      <c r="U334" s="1">
        <f t="shared" si="71"/>
        <v>1.0559787940390279</v>
      </c>
    </row>
    <row r="335" spans="1:21" x14ac:dyDescent="0.3">
      <c r="A335" t="s">
        <v>13</v>
      </c>
      <c r="B335">
        <v>3.2062319999999998E-2</v>
      </c>
      <c r="C335">
        <v>1.008324E-2</v>
      </c>
      <c r="D335">
        <f t="shared" si="60"/>
        <v>1.0492687363815674</v>
      </c>
      <c r="E335">
        <f t="shared" si="61"/>
        <v>1.0186199840397934</v>
      </c>
      <c r="F335" s="1">
        <f t="shared" si="62"/>
        <v>1.0808396638571751</v>
      </c>
      <c r="G335">
        <v>9.1287209999999994E-3</v>
      </c>
      <c r="H335">
        <v>1.8838119999999999E-3</v>
      </c>
      <c r="I335">
        <f t="shared" si="63"/>
        <v>1.0836475857905725</v>
      </c>
      <c r="J335">
        <f t="shared" si="64"/>
        <v>1.0490035938904785</v>
      </c>
      <c r="K335" s="1">
        <f t="shared" si="65"/>
        <v>1.1194357169307643</v>
      </c>
      <c r="L335">
        <v>-4.4067619999999999E-4</v>
      </c>
      <c r="M335">
        <v>1.1607461999999999E-3</v>
      </c>
      <c r="N335">
        <f t="shared" si="66"/>
        <v>0.99166210686541223</v>
      </c>
      <c r="O335">
        <f t="shared" si="67"/>
        <v>0.94970958959215024</v>
      </c>
      <c r="P335" s="1">
        <f t="shared" si="68"/>
        <v>1.0354678366626409</v>
      </c>
      <c r="Q335">
        <v>2.457852E-2</v>
      </c>
      <c r="R335">
        <v>9.9504199999999998E-3</v>
      </c>
      <c r="S335">
        <f t="shared" si="69"/>
        <v>1.0299334865588929</v>
      </c>
      <c r="T335">
        <f t="shared" si="70"/>
        <v>1.0061094230199084</v>
      </c>
      <c r="U335" s="1">
        <f t="shared" si="71"/>
        <v>1.0543216895349239</v>
      </c>
    </row>
    <row r="336" spans="1:21" x14ac:dyDescent="0.3">
      <c r="A336" t="s">
        <v>14</v>
      </c>
      <c r="B336">
        <v>6.2187190000000002E-3</v>
      </c>
      <c r="C336">
        <v>9.2841940000000008E-3</v>
      </c>
      <c r="D336">
        <f t="shared" si="60"/>
        <v>1.0093717206177346</v>
      </c>
      <c r="E336">
        <f t="shared" si="61"/>
        <v>0.98219300039333168</v>
      </c>
      <c r="F336" s="1">
        <f t="shared" si="62"/>
        <v>1.0373025158749882</v>
      </c>
      <c r="G336">
        <v>1.3950309999999999E-3</v>
      </c>
      <c r="H336">
        <v>1.203544E-3</v>
      </c>
      <c r="I336">
        <f t="shared" si="63"/>
        <v>1.0123519355387312</v>
      </c>
      <c r="J336">
        <f t="shared" si="64"/>
        <v>0.99155342039559891</v>
      </c>
      <c r="K336" s="1">
        <f t="shared" si="65"/>
        <v>1.033586713845563</v>
      </c>
      <c r="L336">
        <v>-3.1516880000000001E-3</v>
      </c>
      <c r="M336">
        <v>1.693239E-3</v>
      </c>
      <c r="N336">
        <f t="shared" si="66"/>
        <v>0.94187560054098851</v>
      </c>
      <c r="O336">
        <f t="shared" si="67"/>
        <v>0.884318230068174</v>
      </c>
      <c r="P336" s="1">
        <f t="shared" si="68"/>
        <v>1.0031791913031773</v>
      </c>
      <c r="Q336">
        <v>3.9212220000000002E-3</v>
      </c>
      <c r="R336">
        <v>5.8448720000000001E-3</v>
      </c>
      <c r="S336">
        <f t="shared" si="69"/>
        <v>1.0047165544917467</v>
      </c>
      <c r="T336">
        <f t="shared" si="70"/>
        <v>0.99099908045960239</v>
      </c>
      <c r="U336" s="1">
        <f t="shared" si="71"/>
        <v>1.018623906695862</v>
      </c>
    </row>
    <row r="337" spans="1:21" x14ac:dyDescent="0.3">
      <c r="A337" t="s">
        <v>15</v>
      </c>
      <c r="B337">
        <v>1.2535080000000001E-2</v>
      </c>
      <c r="C337">
        <v>1.162053E-2</v>
      </c>
      <c r="D337">
        <f t="shared" si="60"/>
        <v>1.0189805023953775</v>
      </c>
      <c r="E337">
        <f t="shared" si="61"/>
        <v>0.98475565142863875</v>
      </c>
      <c r="F337" s="1">
        <f t="shared" si="62"/>
        <v>1.0543948265293901</v>
      </c>
      <c r="G337">
        <v>2.5915460000000001E-3</v>
      </c>
      <c r="H337">
        <v>1.503405E-3</v>
      </c>
      <c r="I337">
        <f t="shared" si="63"/>
        <v>1.0230676407767183</v>
      </c>
      <c r="J337">
        <f t="shared" si="64"/>
        <v>0.99687975347910796</v>
      </c>
      <c r="K337" s="1">
        <f t="shared" si="65"/>
        <v>1.0499434800953413</v>
      </c>
      <c r="L337">
        <v>-5.2514340000000001E-3</v>
      </c>
      <c r="M337">
        <v>2.1288499999999998E-3</v>
      </c>
      <c r="N337">
        <f t="shared" si="66"/>
        <v>0.90503899664056353</v>
      </c>
      <c r="O337">
        <f t="shared" si="67"/>
        <v>0.83605939648016914</v>
      </c>
      <c r="P337" s="1">
        <f t="shared" si="68"/>
        <v>0.97970980158655074</v>
      </c>
      <c r="Q337">
        <v>1.1540409E-2</v>
      </c>
      <c r="R337">
        <v>7.2890840000000004E-3</v>
      </c>
      <c r="S337">
        <f t="shared" si="69"/>
        <v>1.0139448253310037</v>
      </c>
      <c r="T337">
        <f t="shared" si="70"/>
        <v>0.99670998921738918</v>
      </c>
      <c r="U337" s="1">
        <f t="shared" si="71"/>
        <v>1.0314776815097089</v>
      </c>
    </row>
    <row r="338" spans="1:21" x14ac:dyDescent="0.3">
      <c r="A338" t="s">
        <v>16</v>
      </c>
      <c r="B338">
        <v>6.4465749999999999E-5</v>
      </c>
      <c r="C338">
        <v>1.119562E-2</v>
      </c>
      <c r="D338">
        <f t="shared" si="60"/>
        <v>1.0000967033004626</v>
      </c>
      <c r="E338">
        <f t="shared" si="61"/>
        <v>0.96771425715194093</v>
      </c>
      <c r="F338" s="1">
        <f t="shared" si="62"/>
        <v>1.0335627573537065</v>
      </c>
      <c r="G338">
        <v>2.2531029999999999E-4</v>
      </c>
      <c r="H338">
        <v>1.4545230000000001E-3</v>
      </c>
      <c r="I338">
        <f t="shared" si="63"/>
        <v>1.0019846975501316</v>
      </c>
      <c r="J338">
        <f t="shared" si="64"/>
        <v>0.97715999184178581</v>
      </c>
      <c r="K338" s="1">
        <f t="shared" si="65"/>
        <v>1.0274400737921168</v>
      </c>
      <c r="L338">
        <v>-1.141321E-3</v>
      </c>
      <c r="M338">
        <v>2.0393070000000002E-3</v>
      </c>
      <c r="N338">
        <f t="shared" si="66"/>
        <v>0.97854833238700145</v>
      </c>
      <c r="O338">
        <f t="shared" si="67"/>
        <v>0.90698543114561814</v>
      </c>
      <c r="P338" s="1">
        <f t="shared" si="68"/>
        <v>1.0557576846718326</v>
      </c>
      <c r="Q338">
        <v>-3.6170719999999998E-3</v>
      </c>
      <c r="R338">
        <v>7.072315E-3</v>
      </c>
      <c r="S338">
        <f t="shared" si="69"/>
        <v>0.9956689198968719</v>
      </c>
      <c r="T338">
        <f t="shared" si="70"/>
        <v>0.97924386517092221</v>
      </c>
      <c r="U338" s="1">
        <f t="shared" si="71"/>
        <v>1.0123694753763579</v>
      </c>
    </row>
    <row r="339" spans="1:21" x14ac:dyDescent="0.3">
      <c r="A339" t="s">
        <v>17</v>
      </c>
      <c r="B339">
        <v>4.2039769999999997E-2</v>
      </c>
      <c r="C339">
        <v>1.3733083E-2</v>
      </c>
      <c r="D339">
        <f t="shared" si="60"/>
        <v>1.0650903753025032</v>
      </c>
      <c r="E339">
        <f t="shared" si="61"/>
        <v>1.0229436383554169</v>
      </c>
      <c r="F339" s="1">
        <f t="shared" si="62"/>
        <v>1.1089736179266203</v>
      </c>
      <c r="G339">
        <v>6.8600090000000002E-3</v>
      </c>
      <c r="H339">
        <v>2.1350150000000001E-3</v>
      </c>
      <c r="I339">
        <f t="shared" si="63"/>
        <v>1.0622274584307965</v>
      </c>
      <c r="J339">
        <f t="shared" si="64"/>
        <v>1.0238226727511421</v>
      </c>
      <c r="K339" s="1">
        <f t="shared" si="65"/>
        <v>1.1020728525305949</v>
      </c>
      <c r="L339">
        <v>1.5528040000000001E-3</v>
      </c>
      <c r="M339">
        <v>1.855184E-3</v>
      </c>
      <c r="N339">
        <f t="shared" si="66"/>
        <v>1.0299428095590091</v>
      </c>
      <c r="O339">
        <f t="shared" si="67"/>
        <v>0.96118942585834544</v>
      </c>
      <c r="P339" s="1">
        <f t="shared" si="68"/>
        <v>1.1036140873220939</v>
      </c>
      <c r="Q339">
        <v>2.5469200000000001E-2</v>
      </c>
      <c r="R339">
        <v>1.056167E-2</v>
      </c>
      <c r="S339">
        <f t="shared" si="69"/>
        <v>1.0310348844392512</v>
      </c>
      <c r="T339">
        <f t="shared" si="70"/>
        <v>1.0057383940259996</v>
      </c>
      <c r="U339" s="1">
        <f t="shared" si="71"/>
        <v>1.0569676361616351</v>
      </c>
    </row>
    <row r="340" spans="1:21" x14ac:dyDescent="0.3">
      <c r="A340" t="s">
        <v>18</v>
      </c>
      <c r="B340">
        <v>3.2197110000000001E-2</v>
      </c>
      <c r="C340">
        <v>1.789029E-2</v>
      </c>
      <c r="D340">
        <f t="shared" si="60"/>
        <v>1.0494809042288882</v>
      </c>
      <c r="E340">
        <f t="shared" si="61"/>
        <v>0.99570745183483433</v>
      </c>
      <c r="F340" s="1">
        <f t="shared" si="62"/>
        <v>1.1061584065796306</v>
      </c>
      <c r="G340">
        <v>4.7522729999999996E-3</v>
      </c>
      <c r="H340">
        <v>2.7789619999999998E-3</v>
      </c>
      <c r="I340">
        <f t="shared" si="63"/>
        <v>1.0427067771409613</v>
      </c>
      <c r="J340">
        <f t="shared" si="64"/>
        <v>0.99390710326188381</v>
      </c>
      <c r="K340" s="1">
        <f t="shared" si="65"/>
        <v>1.0939024578127148</v>
      </c>
      <c r="L340">
        <v>2.1234549999999998E-3</v>
      </c>
      <c r="M340">
        <v>2.4303279999999998E-3</v>
      </c>
      <c r="N340">
        <f t="shared" si="66"/>
        <v>1.041170587412672</v>
      </c>
      <c r="O340">
        <f t="shared" si="67"/>
        <v>0.95107745898197327</v>
      </c>
      <c r="P340" s="1">
        <f t="shared" si="68"/>
        <v>1.1397980068348936</v>
      </c>
      <c r="Q340">
        <v>2.2457580000000001E-2</v>
      </c>
      <c r="R340">
        <v>1.3774979999999999E-2</v>
      </c>
      <c r="S340">
        <f t="shared" si="69"/>
        <v>1.0273155069639015</v>
      </c>
      <c r="T340">
        <f t="shared" si="70"/>
        <v>0.99456516548252494</v>
      </c>
      <c r="U340" s="1">
        <f t="shared" si="71"/>
        <v>1.0611442944882041</v>
      </c>
    </row>
    <row r="341" spans="1:21" x14ac:dyDescent="0.3">
      <c r="A341" t="s">
        <v>19</v>
      </c>
      <c r="B341">
        <v>4.9896570000000001E-2</v>
      </c>
      <c r="C341">
        <v>1.669383E-2</v>
      </c>
      <c r="D341">
        <f t="shared" ref="D341:D404" si="72">EXP(B341*1.5)</f>
        <v>1.0777169355196918</v>
      </c>
      <c r="E341">
        <f t="shared" ref="E341:E404" si="73">EXP((B341-1.96*C341)*1.5)</f>
        <v>1.0260997813524515</v>
      </c>
      <c r="F341" s="1">
        <f t="shared" ref="F341:F404" si="74">EXP((B341+1.96*C341)*1.5)</f>
        <v>1.1319306506186702</v>
      </c>
      <c r="G341">
        <v>8.5773280000000004E-3</v>
      </c>
      <c r="H341">
        <v>2.5971890000000002E-3</v>
      </c>
      <c r="I341">
        <f t="shared" ref="I341:I404" si="75">EXP(G341*8.8)</f>
        <v>1.0784021840038751</v>
      </c>
      <c r="J341">
        <f t="shared" ref="J341:J404" si="76">EXP((G341-1.96*H341)*8.8)</f>
        <v>1.0311597818034788</v>
      </c>
      <c r="K341" s="1">
        <f t="shared" ref="K341:K404" si="77">EXP((G341+1.96*H341)*8.8)</f>
        <v>1.1278089884676727</v>
      </c>
      <c r="L341">
        <v>1.08267E-3</v>
      </c>
      <c r="M341">
        <v>2.237129E-3</v>
      </c>
      <c r="N341">
        <f t="shared" ref="N341:N404" si="78">EXP(L341*19)</f>
        <v>1.0207837657256493</v>
      </c>
      <c r="O341">
        <f t="shared" ref="O341:O404" si="79">EXP((L341-1.96*M341)*19)</f>
        <v>0.93918767397153202</v>
      </c>
      <c r="P341" s="1">
        <f t="shared" ref="P341:P404" si="80">EXP((L341+1.96*M341)*19)</f>
        <v>1.1094688795933043</v>
      </c>
      <c r="Q341">
        <v>2.7914689999999999E-2</v>
      </c>
      <c r="R341">
        <v>1.2814259999999999E-2</v>
      </c>
      <c r="S341">
        <f t="shared" ref="S341:S404" si="81">EXP(Q341*1.2)</f>
        <v>1.034064990921211</v>
      </c>
      <c r="T341">
        <f t="shared" ref="T341:T404" si="82">EXP((Q341-1.96*R341)*1.2)</f>
        <v>1.0033641345213873</v>
      </c>
      <c r="U341" s="1">
        <f t="shared" ref="U341:U404" si="83">EXP((Q341+1.96*R341)*1.2)</f>
        <v>1.0657052296960408</v>
      </c>
    </row>
    <row r="342" spans="1:21" x14ac:dyDescent="0.3">
      <c r="A342" t="s">
        <v>20</v>
      </c>
      <c r="B342">
        <v>1.0893702E-2</v>
      </c>
      <c r="C342">
        <v>9.5039349999999998E-3</v>
      </c>
      <c r="D342">
        <f t="shared" si="72"/>
        <v>1.0164747900084312</v>
      </c>
      <c r="E342">
        <f t="shared" si="73"/>
        <v>0.9884660164202167</v>
      </c>
      <c r="F342" s="1">
        <f t="shared" si="74"/>
        <v>1.0452772088863007</v>
      </c>
      <c r="G342">
        <v>3.345017E-3</v>
      </c>
      <c r="H342">
        <v>1.509222E-3</v>
      </c>
      <c r="I342">
        <f t="shared" si="75"/>
        <v>1.0298736755263829</v>
      </c>
      <c r="J342">
        <f t="shared" si="76"/>
        <v>1.0034108924437239</v>
      </c>
      <c r="K342" s="1">
        <f t="shared" si="77"/>
        <v>1.0570343570410332</v>
      </c>
      <c r="L342">
        <v>-2.1312900000000001E-3</v>
      </c>
      <c r="M342">
        <v>1.2308200000000001E-3</v>
      </c>
      <c r="N342">
        <f t="shared" si="78"/>
        <v>0.96031443662319804</v>
      </c>
      <c r="O342">
        <f t="shared" si="79"/>
        <v>0.91729124869385059</v>
      </c>
      <c r="P342" s="1">
        <f t="shared" si="80"/>
        <v>1.0053555165821921</v>
      </c>
      <c r="Q342">
        <v>9.270347E-3</v>
      </c>
      <c r="R342">
        <v>7.4371970000000004E-3</v>
      </c>
      <c r="S342">
        <f t="shared" si="81"/>
        <v>1.0111865228056394</v>
      </c>
      <c r="T342">
        <f t="shared" si="82"/>
        <v>0.99365236097864307</v>
      </c>
      <c r="U342" s="1">
        <f t="shared" si="83"/>
        <v>1.0290300954920557</v>
      </c>
    </row>
    <row r="343" spans="1:21" x14ac:dyDescent="0.3">
      <c r="A343" t="s">
        <v>21</v>
      </c>
      <c r="B343">
        <v>1.7492489999999999E-2</v>
      </c>
      <c r="C343">
        <v>1.289706E-2</v>
      </c>
      <c r="D343">
        <f t="shared" si="72"/>
        <v>1.026586001229947</v>
      </c>
      <c r="E343">
        <f t="shared" si="73"/>
        <v>0.98838930899727684</v>
      </c>
      <c r="F343" s="1">
        <f t="shared" si="74"/>
        <v>1.0662588196046505</v>
      </c>
      <c r="G343">
        <v>4.6504670000000001E-3</v>
      </c>
      <c r="H343">
        <v>2.0447780000000001E-3</v>
      </c>
      <c r="I343">
        <f t="shared" si="75"/>
        <v>1.0417730419725699</v>
      </c>
      <c r="J343">
        <f t="shared" si="76"/>
        <v>1.0056718027674685</v>
      </c>
      <c r="K343" s="1">
        <f t="shared" si="77"/>
        <v>1.0791702302820982</v>
      </c>
      <c r="L343">
        <v>-2.2525969999999998E-3</v>
      </c>
      <c r="M343">
        <v>1.679551E-3</v>
      </c>
      <c r="N343">
        <f t="shared" si="78"/>
        <v>0.95810362097842139</v>
      </c>
      <c r="O343">
        <f t="shared" si="79"/>
        <v>0.90001322417319762</v>
      </c>
      <c r="P343" s="1">
        <f t="shared" si="80"/>
        <v>1.019943400693089</v>
      </c>
      <c r="Q343">
        <v>1.8379400000000001E-2</v>
      </c>
      <c r="R343">
        <v>1.004935E-2</v>
      </c>
      <c r="S343">
        <f t="shared" si="81"/>
        <v>1.022300295668799</v>
      </c>
      <c r="T343">
        <f t="shared" si="82"/>
        <v>0.9984204575922957</v>
      </c>
      <c r="U343" s="1">
        <f t="shared" si="83"/>
        <v>1.0467512825656449</v>
      </c>
    </row>
    <row r="344" spans="1:21" x14ac:dyDescent="0.3">
      <c r="A344" t="s">
        <v>22</v>
      </c>
      <c r="B344">
        <v>3.9830050000000004E-3</v>
      </c>
      <c r="C344">
        <v>1.2491715E-2</v>
      </c>
      <c r="D344">
        <f t="shared" si="72"/>
        <v>1.0059923904661672</v>
      </c>
      <c r="E344">
        <f t="shared" si="73"/>
        <v>0.96971687202654433</v>
      </c>
      <c r="F344" s="1">
        <f t="shared" si="74"/>
        <v>1.0436249165809413</v>
      </c>
      <c r="G344">
        <v>1.9850089999999998E-3</v>
      </c>
      <c r="H344">
        <v>1.993187E-3</v>
      </c>
      <c r="I344">
        <f t="shared" si="75"/>
        <v>1.0176215383387091</v>
      </c>
      <c r="J344">
        <f t="shared" si="76"/>
        <v>0.98323176825022163</v>
      </c>
      <c r="K344" s="1">
        <f t="shared" si="77"/>
        <v>1.0532141339714154</v>
      </c>
      <c r="L344">
        <v>-2.03695E-3</v>
      </c>
      <c r="M344">
        <v>1.6112590000000001E-3</v>
      </c>
      <c r="N344">
        <f t="shared" si="78"/>
        <v>0.96203730546372301</v>
      </c>
      <c r="O344">
        <f t="shared" si="79"/>
        <v>0.90600963787917965</v>
      </c>
      <c r="P344" s="1">
        <f t="shared" si="80"/>
        <v>1.0215297259644851</v>
      </c>
      <c r="Q344">
        <v>-1.05221E-5</v>
      </c>
      <c r="R344">
        <v>9.8214036000000005E-3</v>
      </c>
      <c r="S344">
        <f t="shared" si="81"/>
        <v>0.99998737355971412</v>
      </c>
      <c r="T344">
        <f t="shared" si="82"/>
        <v>0.97715248168942692</v>
      </c>
      <c r="U344" s="1">
        <f t="shared" si="83"/>
        <v>1.0233558897071728</v>
      </c>
    </row>
    <row r="345" spans="1:21" x14ac:dyDescent="0.3">
      <c r="A345" t="s">
        <v>23</v>
      </c>
      <c r="B345">
        <v>8.1207610000000006E-3</v>
      </c>
      <c r="C345">
        <v>2.1138364999999999E-2</v>
      </c>
      <c r="D345">
        <f t="shared" si="72"/>
        <v>1.0122556337637749</v>
      </c>
      <c r="E345">
        <f t="shared" si="73"/>
        <v>0.95126209827062114</v>
      </c>
      <c r="F345" s="1">
        <f t="shared" si="74"/>
        <v>1.0771599856120824</v>
      </c>
      <c r="G345">
        <v>4.6647840000000002E-4</v>
      </c>
      <c r="H345">
        <v>3.3242420999999999E-3</v>
      </c>
      <c r="I345">
        <f t="shared" si="75"/>
        <v>1.0041134470140562</v>
      </c>
      <c r="J345">
        <f t="shared" si="76"/>
        <v>0.94816047102337875</v>
      </c>
      <c r="K345" s="1">
        <f t="shared" si="77"/>
        <v>1.063368327711681</v>
      </c>
      <c r="L345">
        <v>1.817515E-3</v>
      </c>
      <c r="M345">
        <v>2.7693919999999999E-3</v>
      </c>
      <c r="N345">
        <f t="shared" si="78"/>
        <v>1.0351359647524137</v>
      </c>
      <c r="O345">
        <f t="shared" si="79"/>
        <v>0.93370067078176522</v>
      </c>
      <c r="P345" s="1">
        <f t="shared" si="80"/>
        <v>1.1475909775525421</v>
      </c>
      <c r="Q345">
        <v>-3.2066989999999999E-3</v>
      </c>
      <c r="R345">
        <v>1.6172059999999999E-2</v>
      </c>
      <c r="S345">
        <f t="shared" si="81"/>
        <v>0.99615935541385525</v>
      </c>
      <c r="T345">
        <f t="shared" si="82"/>
        <v>0.95898032169327052</v>
      </c>
      <c r="U345" s="1">
        <f t="shared" si="83"/>
        <v>1.0347797957171692</v>
      </c>
    </row>
    <row r="346" spans="1:21" x14ac:dyDescent="0.3">
      <c r="A346" t="s">
        <v>24</v>
      </c>
      <c r="B346">
        <v>3.156026E-2</v>
      </c>
      <c r="C346">
        <v>2.7702939999999999E-2</v>
      </c>
      <c r="D346">
        <f t="shared" si="72"/>
        <v>1.0484788400577292</v>
      </c>
      <c r="E346">
        <f t="shared" si="73"/>
        <v>0.96646880839150107</v>
      </c>
      <c r="F346" s="1">
        <f t="shared" si="74"/>
        <v>1.1374478601936311</v>
      </c>
      <c r="G346">
        <v>5.5377860000000003E-3</v>
      </c>
      <c r="H346">
        <v>4.3271550000000001E-3</v>
      </c>
      <c r="I346">
        <f t="shared" si="75"/>
        <v>1.049939472006753</v>
      </c>
      <c r="J346">
        <f t="shared" si="76"/>
        <v>0.97443033294633052</v>
      </c>
      <c r="K346" s="1">
        <f t="shared" si="77"/>
        <v>1.1312998555213649</v>
      </c>
      <c r="L346">
        <v>5.1911410000000002E-4</v>
      </c>
      <c r="M346">
        <v>3.6107011E-3</v>
      </c>
      <c r="N346">
        <f t="shared" si="78"/>
        <v>1.0099119692538658</v>
      </c>
      <c r="O346">
        <f t="shared" si="79"/>
        <v>0.88285055369661647</v>
      </c>
      <c r="P346" s="1">
        <f t="shared" si="80"/>
        <v>1.1552602888129446</v>
      </c>
      <c r="Q346">
        <v>2.017768E-2</v>
      </c>
      <c r="R346">
        <v>2.0558300000000002E-2</v>
      </c>
      <c r="S346">
        <f t="shared" si="81"/>
        <v>1.0245087362593588</v>
      </c>
      <c r="T346">
        <f t="shared" si="82"/>
        <v>0.97614913147417037</v>
      </c>
      <c r="U346" s="1">
        <f t="shared" si="83"/>
        <v>1.0752641341662887</v>
      </c>
    </row>
    <row r="347" spans="1:21" x14ac:dyDescent="0.3">
      <c r="A347" t="s">
        <v>25</v>
      </c>
      <c r="B347">
        <v>-2.1664490000000002E-2</v>
      </c>
      <c r="C347">
        <v>3.1498119999999998E-2</v>
      </c>
      <c r="D347">
        <f t="shared" si="72"/>
        <v>0.96802561042976443</v>
      </c>
      <c r="E347">
        <f t="shared" si="73"/>
        <v>0.88240759153414172</v>
      </c>
      <c r="F347" s="1">
        <f t="shared" si="74"/>
        <v>1.0619509526416639</v>
      </c>
      <c r="G347">
        <v>-6.3456069999999996E-3</v>
      </c>
      <c r="H347">
        <v>4.996973E-3</v>
      </c>
      <c r="I347">
        <f t="shared" si="75"/>
        <v>0.94568916551824966</v>
      </c>
      <c r="J347">
        <f t="shared" si="76"/>
        <v>0.86759598139491922</v>
      </c>
      <c r="K347" s="1">
        <f t="shared" si="77"/>
        <v>1.0308115954395092</v>
      </c>
      <c r="L347">
        <v>3.8932860000000001E-3</v>
      </c>
      <c r="M347">
        <v>4.155639E-3</v>
      </c>
      <c r="N347">
        <f t="shared" si="78"/>
        <v>1.0767771226489402</v>
      </c>
      <c r="O347">
        <f t="shared" si="79"/>
        <v>0.92239331047256368</v>
      </c>
      <c r="P347" s="1">
        <f t="shared" si="80"/>
        <v>1.2570006294452829</v>
      </c>
      <c r="Q347">
        <v>-3.6182499999999999E-2</v>
      </c>
      <c r="R347">
        <v>2.51252E-2</v>
      </c>
      <c r="S347">
        <f t="shared" si="81"/>
        <v>0.95751010926879054</v>
      </c>
      <c r="T347">
        <f t="shared" si="82"/>
        <v>0.90256599174610397</v>
      </c>
      <c r="U347" s="1">
        <f t="shared" si="83"/>
        <v>1.0157989750735463</v>
      </c>
    </row>
    <row r="348" spans="1:21" x14ac:dyDescent="0.3">
      <c r="A348" t="s">
        <v>29</v>
      </c>
      <c r="B348">
        <v>3.09047364E-2</v>
      </c>
      <c r="C348">
        <v>8.2190439000000004E-3</v>
      </c>
      <c r="D348">
        <f t="shared" si="72"/>
        <v>1.0474483928169791</v>
      </c>
      <c r="E348">
        <f t="shared" si="73"/>
        <v>1.0224412146875617</v>
      </c>
      <c r="F348" s="1">
        <f t="shared" si="74"/>
        <v>1.073067204113187</v>
      </c>
      <c r="G348">
        <v>5.2890410000000004E-3</v>
      </c>
      <c r="H348">
        <v>1.3166160000000001E-3</v>
      </c>
      <c r="I348">
        <f t="shared" si="75"/>
        <v>1.0476437142728823</v>
      </c>
      <c r="J348">
        <f t="shared" si="76"/>
        <v>1.0241208815430103</v>
      </c>
      <c r="K348" s="1">
        <f t="shared" si="77"/>
        <v>1.0717068383585988</v>
      </c>
      <c r="L348">
        <v>1.144401E-3</v>
      </c>
      <c r="M348">
        <v>1.0730959999999999E-3</v>
      </c>
      <c r="N348">
        <f t="shared" si="78"/>
        <v>1.0219817341805251</v>
      </c>
      <c r="O348">
        <f t="shared" si="79"/>
        <v>0.98194647714374905</v>
      </c>
      <c r="P348" s="1">
        <f t="shared" si="80"/>
        <v>1.0636492816153102</v>
      </c>
      <c r="Q348">
        <v>1.8945907000000001E-2</v>
      </c>
      <c r="R348">
        <v>6.343408E-3</v>
      </c>
      <c r="S348">
        <f t="shared" si="81"/>
        <v>1.0229955002733084</v>
      </c>
      <c r="T348">
        <f t="shared" si="82"/>
        <v>1.0078460126830511</v>
      </c>
      <c r="U348" s="1">
        <f t="shared" si="83"/>
        <v>1.0383727081416236</v>
      </c>
    </row>
    <row r="349" spans="1:21" x14ac:dyDescent="0.3">
      <c r="A349" t="s">
        <v>9</v>
      </c>
      <c r="B349">
        <v>2.9568387000000002E-2</v>
      </c>
      <c r="C349">
        <v>1.0296173E-2</v>
      </c>
      <c r="D349">
        <f t="shared" si="72"/>
        <v>1.0453508602497064</v>
      </c>
      <c r="E349">
        <f t="shared" si="73"/>
        <v>1.0141814479174183</v>
      </c>
      <c r="F349" s="1">
        <f t="shared" si="74"/>
        <v>1.0774782197689945</v>
      </c>
      <c r="G349">
        <v>5.4165819999999996E-3</v>
      </c>
      <c r="H349">
        <v>1.6476310000000001E-3</v>
      </c>
      <c r="I349">
        <f t="shared" si="75"/>
        <v>1.0488202086122107</v>
      </c>
      <c r="J349">
        <f t="shared" si="76"/>
        <v>1.0194340110014013</v>
      </c>
      <c r="K349" s="1">
        <f t="shared" si="77"/>
        <v>1.079053492548081</v>
      </c>
      <c r="L349">
        <v>5.1169089999999996E-4</v>
      </c>
      <c r="M349">
        <v>1.3513634000000001E-3</v>
      </c>
      <c r="N349">
        <f t="shared" si="78"/>
        <v>1.0097695405061611</v>
      </c>
      <c r="O349">
        <f t="shared" si="79"/>
        <v>0.9602105977564025</v>
      </c>
      <c r="P349" s="1">
        <f t="shared" si="80"/>
        <v>1.0618863479704028</v>
      </c>
      <c r="Q349">
        <v>1.4458438000000001E-2</v>
      </c>
      <c r="R349">
        <v>7.9820859999999993E-3</v>
      </c>
      <c r="S349">
        <f t="shared" si="81"/>
        <v>1.0175015132936567</v>
      </c>
      <c r="T349">
        <f t="shared" si="82"/>
        <v>0.99857727236592575</v>
      </c>
      <c r="U349" s="1">
        <f t="shared" si="83"/>
        <v>1.0367843913590447</v>
      </c>
    </row>
    <row r="350" spans="1:21" x14ac:dyDescent="0.3">
      <c r="A350" t="s">
        <v>10</v>
      </c>
      <c r="B350">
        <v>3.2148208999999997E-2</v>
      </c>
      <c r="C350">
        <v>1.0215271999999999E-2</v>
      </c>
      <c r="D350">
        <f t="shared" si="72"/>
        <v>1.0494039260536083</v>
      </c>
      <c r="E350">
        <f t="shared" si="73"/>
        <v>1.0183558487943072</v>
      </c>
      <c r="F350" s="1">
        <f t="shared" si="74"/>
        <v>1.0813986106335636</v>
      </c>
      <c r="G350">
        <v>5.1547240000000003E-3</v>
      </c>
      <c r="H350">
        <v>1.6404830000000001E-3</v>
      </c>
      <c r="I350">
        <f t="shared" si="75"/>
        <v>1.0464061418410624</v>
      </c>
      <c r="J350">
        <f t="shared" si="76"/>
        <v>1.0172129855056808</v>
      </c>
      <c r="K350" s="1">
        <f t="shared" si="77"/>
        <v>1.0764371171867848</v>
      </c>
      <c r="L350">
        <v>1.734427E-3</v>
      </c>
      <c r="M350">
        <v>1.317293E-3</v>
      </c>
      <c r="N350">
        <f t="shared" si="78"/>
        <v>1.0335031137958253</v>
      </c>
      <c r="O350">
        <f t="shared" si="79"/>
        <v>0.98402706392430161</v>
      </c>
      <c r="P350" s="1">
        <f t="shared" si="80"/>
        <v>1.0854667776778086</v>
      </c>
      <c r="Q350">
        <v>2.3308816999999999E-2</v>
      </c>
      <c r="R350">
        <v>7.8254320000000002E-3</v>
      </c>
      <c r="S350">
        <f t="shared" si="81"/>
        <v>1.0283654298767881</v>
      </c>
      <c r="T350">
        <f t="shared" si="82"/>
        <v>1.0096110567264316</v>
      </c>
      <c r="U350" s="1">
        <f t="shared" si="83"/>
        <v>1.047468181256483</v>
      </c>
    </row>
    <row r="351" spans="1:21" x14ac:dyDescent="0.3">
      <c r="A351" t="s">
        <v>11</v>
      </c>
      <c r="B351">
        <v>3.3600119999999997E-2</v>
      </c>
      <c r="C351">
        <v>7.6437880000000003E-3</v>
      </c>
      <c r="D351">
        <f t="shared" si="72"/>
        <v>1.0516918782319979</v>
      </c>
      <c r="E351">
        <f t="shared" si="73"/>
        <v>1.0283210701106189</v>
      </c>
      <c r="F351" s="1">
        <f t="shared" si="74"/>
        <v>1.0755938382359185</v>
      </c>
      <c r="G351">
        <v>7.3585059999999999E-3</v>
      </c>
      <c r="H351">
        <v>1.4527909999999999E-3</v>
      </c>
      <c r="I351">
        <f t="shared" si="75"/>
        <v>1.0668974454013977</v>
      </c>
      <c r="J351">
        <f t="shared" si="76"/>
        <v>1.0404955745344673</v>
      </c>
      <c r="K351" s="1">
        <f t="shared" si="77"/>
        <v>1.0939692458695049</v>
      </c>
      <c r="L351">
        <v>1.7265542E-3</v>
      </c>
      <c r="M351">
        <v>8.9383159999999998E-4</v>
      </c>
      <c r="N351">
        <f t="shared" si="78"/>
        <v>1.0333485306546626</v>
      </c>
      <c r="O351">
        <f t="shared" si="79"/>
        <v>0.99951835704322622</v>
      </c>
      <c r="P351" s="1">
        <f t="shared" si="80"/>
        <v>1.0683237364093459</v>
      </c>
      <c r="Q351">
        <v>2.4818825999999999E-2</v>
      </c>
      <c r="R351">
        <v>7.6940610000000003E-3</v>
      </c>
      <c r="S351">
        <f t="shared" si="81"/>
        <v>1.0302305284211049</v>
      </c>
      <c r="T351">
        <f t="shared" si="82"/>
        <v>1.011754709660835</v>
      </c>
      <c r="U351" s="1">
        <f t="shared" si="83"/>
        <v>1.0490437371392396</v>
      </c>
    </row>
    <row r="352" spans="1:21" x14ac:dyDescent="0.3">
      <c r="A352" t="s">
        <v>12</v>
      </c>
      <c r="B352">
        <v>2.9592169000000001E-2</v>
      </c>
      <c r="C352">
        <v>9.564164E-3</v>
      </c>
      <c r="D352">
        <f t="shared" si="72"/>
        <v>1.0453881517160892</v>
      </c>
      <c r="E352">
        <f t="shared" si="73"/>
        <v>1.0164026821572354</v>
      </c>
      <c r="F352" s="1">
        <f t="shared" si="74"/>
        <v>1.075200220279743</v>
      </c>
      <c r="G352">
        <v>6.7921633999999996E-3</v>
      </c>
      <c r="H352">
        <v>1.8228726999999999E-3</v>
      </c>
      <c r="I352">
        <f t="shared" si="75"/>
        <v>1.0615934540715837</v>
      </c>
      <c r="J352">
        <f t="shared" si="76"/>
        <v>1.0287352443137925</v>
      </c>
      <c r="K352" s="1">
        <f t="shared" si="77"/>
        <v>1.0955011680185771</v>
      </c>
      <c r="L352">
        <v>1.262219E-3</v>
      </c>
      <c r="M352">
        <v>1.117785E-3</v>
      </c>
      <c r="N352">
        <f t="shared" si="78"/>
        <v>1.0242720457386196</v>
      </c>
      <c r="O352">
        <f t="shared" si="79"/>
        <v>0.98251059419616082</v>
      </c>
      <c r="P352" s="1">
        <f t="shared" si="80"/>
        <v>1.0678085609243972</v>
      </c>
      <c r="Q352">
        <v>1.5929611E-2</v>
      </c>
      <c r="R352">
        <v>9.6232260000000003E-3</v>
      </c>
      <c r="S352">
        <f t="shared" si="81"/>
        <v>1.0192994047368937</v>
      </c>
      <c r="T352">
        <f t="shared" si="82"/>
        <v>0.99648788759348061</v>
      </c>
      <c r="U352" s="1">
        <f t="shared" si="83"/>
        <v>1.0426331212174618</v>
      </c>
    </row>
    <row r="353" spans="1:21" x14ac:dyDescent="0.3">
      <c r="A353" t="s">
        <v>13</v>
      </c>
      <c r="B353">
        <v>3.7203942599999998E-2</v>
      </c>
      <c r="C353">
        <v>9.7552262999999993E-3</v>
      </c>
      <c r="D353">
        <f t="shared" si="72"/>
        <v>1.0573924386450597</v>
      </c>
      <c r="E353">
        <f t="shared" si="73"/>
        <v>1.0274967954274628</v>
      </c>
      <c r="F353" s="1">
        <f t="shared" si="74"/>
        <v>1.0881579137564119</v>
      </c>
      <c r="G353">
        <v>7.8541879999999998E-3</v>
      </c>
      <c r="H353">
        <v>1.8571950000000001E-3</v>
      </c>
      <c r="I353">
        <f t="shared" si="75"/>
        <v>1.0715614184991937</v>
      </c>
      <c r="J353">
        <f t="shared" si="76"/>
        <v>1.0377801440543946</v>
      </c>
      <c r="K353" s="1">
        <f t="shared" si="77"/>
        <v>1.1064423232555314</v>
      </c>
      <c r="L353">
        <v>2.1435989999999999E-3</v>
      </c>
      <c r="M353">
        <v>1.131249E-3</v>
      </c>
      <c r="N353">
        <f t="shared" si="78"/>
        <v>1.0415691571472434</v>
      </c>
      <c r="O353">
        <f t="shared" si="79"/>
        <v>0.99860164684816821</v>
      </c>
      <c r="P353" s="1">
        <f t="shared" si="80"/>
        <v>1.0863854596520277</v>
      </c>
      <c r="Q353">
        <v>3.3285507399999997E-2</v>
      </c>
      <c r="R353">
        <v>9.7670113999999992E-3</v>
      </c>
      <c r="S353">
        <f t="shared" si="81"/>
        <v>1.0407510426103967</v>
      </c>
      <c r="T353">
        <f t="shared" si="82"/>
        <v>1.0171154167264693</v>
      </c>
      <c r="U353" s="1">
        <f t="shared" si="83"/>
        <v>1.0649359107943999</v>
      </c>
    </row>
    <row r="354" spans="1:21" x14ac:dyDescent="0.3">
      <c r="A354" t="s">
        <v>14</v>
      </c>
      <c r="B354">
        <v>1.8640895000000001E-2</v>
      </c>
      <c r="C354">
        <v>9.5948409999999998E-3</v>
      </c>
      <c r="D354">
        <f t="shared" si="72"/>
        <v>1.0283559299836631</v>
      </c>
      <c r="E354">
        <f t="shared" si="73"/>
        <v>0.99975254058313356</v>
      </c>
      <c r="F354" s="1">
        <f t="shared" si="74"/>
        <v>1.0577776757793873</v>
      </c>
      <c r="G354">
        <v>2.8987800000000001E-3</v>
      </c>
      <c r="H354">
        <v>1.242089E-3</v>
      </c>
      <c r="I354">
        <f t="shared" si="75"/>
        <v>1.0258374095841876</v>
      </c>
      <c r="J354">
        <f t="shared" si="76"/>
        <v>1.0040940708318538</v>
      </c>
      <c r="K354" s="1">
        <f t="shared" si="77"/>
        <v>1.0480515934434016</v>
      </c>
      <c r="L354">
        <v>-2.2792329999999999E-3</v>
      </c>
      <c r="M354">
        <v>1.620963E-3</v>
      </c>
      <c r="N354">
        <f t="shared" si="78"/>
        <v>0.95761886274004271</v>
      </c>
      <c r="O354">
        <f t="shared" si="79"/>
        <v>0.90152267050276558</v>
      </c>
      <c r="P354" s="1">
        <f t="shared" si="80"/>
        <v>1.0172055748349809</v>
      </c>
      <c r="Q354">
        <v>9.5876659999999999E-3</v>
      </c>
      <c r="R354">
        <v>5.7872649999999998E-3</v>
      </c>
      <c r="S354">
        <f t="shared" si="81"/>
        <v>1.0115716385591895</v>
      </c>
      <c r="T354">
        <f t="shared" si="82"/>
        <v>0.99789576892481513</v>
      </c>
      <c r="U354" s="1">
        <f t="shared" si="83"/>
        <v>1.0254349319867904</v>
      </c>
    </row>
    <row r="355" spans="1:21" x14ac:dyDescent="0.3">
      <c r="A355" t="s">
        <v>15</v>
      </c>
      <c r="B355">
        <v>1.9099129999999999E-2</v>
      </c>
      <c r="C355">
        <v>1.205995E-2</v>
      </c>
      <c r="D355">
        <f t="shared" si="72"/>
        <v>1.0290630159838534</v>
      </c>
      <c r="E355">
        <f t="shared" si="73"/>
        <v>0.99321556093205721</v>
      </c>
      <c r="F355" s="1">
        <f t="shared" si="74"/>
        <v>1.0662042888977907</v>
      </c>
      <c r="G355">
        <v>3.1831659999999999E-3</v>
      </c>
      <c r="H355">
        <v>1.5627130000000001E-3</v>
      </c>
      <c r="I355">
        <f t="shared" si="75"/>
        <v>1.0284078820892957</v>
      </c>
      <c r="J355">
        <f t="shared" si="76"/>
        <v>1.0010587470533763</v>
      </c>
      <c r="K355" s="1">
        <f t="shared" si="77"/>
        <v>1.0565042012334553</v>
      </c>
      <c r="L355">
        <v>-3.3220189999999998E-3</v>
      </c>
      <c r="M355">
        <v>2.0598050000000001E-3</v>
      </c>
      <c r="N355">
        <f t="shared" si="78"/>
        <v>0.9388323459773672</v>
      </c>
      <c r="O355">
        <f t="shared" si="79"/>
        <v>0.8695099523433486</v>
      </c>
      <c r="P355" s="1">
        <f t="shared" si="80"/>
        <v>1.0136815242631299</v>
      </c>
      <c r="Q355">
        <v>6.1143090000000001E-3</v>
      </c>
      <c r="R355">
        <v>7.3346740000000002E-3</v>
      </c>
      <c r="S355">
        <f t="shared" si="81"/>
        <v>1.0073641537902405</v>
      </c>
      <c r="T355">
        <f t="shared" si="82"/>
        <v>0.99013499907502911</v>
      </c>
      <c r="U355" s="1">
        <f t="shared" si="83"/>
        <v>1.0248931098178768</v>
      </c>
    </row>
    <row r="356" spans="1:21" x14ac:dyDescent="0.3">
      <c r="A356" t="s">
        <v>16</v>
      </c>
      <c r="B356">
        <v>1.794101E-2</v>
      </c>
      <c r="C356">
        <v>1.154809E-2</v>
      </c>
      <c r="D356">
        <f t="shared" si="72"/>
        <v>1.0272769001452802</v>
      </c>
      <c r="E356">
        <f t="shared" si="73"/>
        <v>0.99298485223514299</v>
      </c>
      <c r="F356" s="1">
        <f t="shared" si="74"/>
        <v>1.0627532003098443</v>
      </c>
      <c r="G356">
        <v>2.5680099999999999E-3</v>
      </c>
      <c r="H356">
        <v>1.4949360000000001E-3</v>
      </c>
      <c r="I356">
        <f t="shared" si="75"/>
        <v>1.0228557682227173</v>
      </c>
      <c r="J356">
        <f t="shared" si="76"/>
        <v>0.99681890231914139</v>
      </c>
      <c r="K356" s="1">
        <f t="shared" si="77"/>
        <v>1.0495727159189874</v>
      </c>
      <c r="L356">
        <v>-1.2163160000000001E-3</v>
      </c>
      <c r="M356">
        <v>1.9281210000000001E-3</v>
      </c>
      <c r="N356">
        <f t="shared" si="78"/>
        <v>0.97715498690366331</v>
      </c>
      <c r="O356">
        <f t="shared" si="79"/>
        <v>0.90945184414482561</v>
      </c>
      <c r="P356" s="1">
        <f t="shared" si="80"/>
        <v>1.0498982156977696</v>
      </c>
      <c r="Q356">
        <v>1.2813959999999999E-2</v>
      </c>
      <c r="R356">
        <v>6.9015730000000003E-3</v>
      </c>
      <c r="S356">
        <f t="shared" si="81"/>
        <v>1.0154955825457121</v>
      </c>
      <c r="T356">
        <f t="shared" si="82"/>
        <v>0.99914461835163737</v>
      </c>
      <c r="U356" s="1">
        <f t="shared" si="83"/>
        <v>1.032114129655378</v>
      </c>
    </row>
    <row r="357" spans="1:21" x14ac:dyDescent="0.3">
      <c r="A357" t="s">
        <v>17</v>
      </c>
      <c r="B357">
        <v>4.3578506000000003E-2</v>
      </c>
      <c r="C357">
        <v>1.3502126999999999E-2</v>
      </c>
      <c r="D357">
        <f t="shared" si="72"/>
        <v>1.0675515538935469</v>
      </c>
      <c r="E357">
        <f t="shared" si="73"/>
        <v>1.0260038566093275</v>
      </c>
      <c r="F357" s="1">
        <f t="shared" si="74"/>
        <v>1.1107817118610295</v>
      </c>
      <c r="G357">
        <v>7.6267310000000003E-3</v>
      </c>
      <c r="H357">
        <v>2.1361555E-3</v>
      </c>
      <c r="I357">
        <f t="shared" si="75"/>
        <v>1.0694187031862228</v>
      </c>
      <c r="J357">
        <f t="shared" si="76"/>
        <v>1.0307336422624578</v>
      </c>
      <c r="K357" s="1">
        <f t="shared" si="77"/>
        <v>1.1095556755227081</v>
      </c>
      <c r="L357">
        <v>1.1179300000000001E-3</v>
      </c>
      <c r="M357">
        <v>1.7952420000000001E-3</v>
      </c>
      <c r="N357">
        <f t="shared" si="78"/>
        <v>1.0214678587267059</v>
      </c>
      <c r="O357">
        <f t="shared" si="79"/>
        <v>0.95541054380125201</v>
      </c>
      <c r="P357" s="1">
        <f t="shared" si="80"/>
        <v>1.0920923923033161</v>
      </c>
      <c r="Q357">
        <v>3.2669662000000002E-2</v>
      </c>
      <c r="R357">
        <v>1.0325173E-2</v>
      </c>
      <c r="S357">
        <f t="shared" si="81"/>
        <v>1.0399821966489735</v>
      </c>
      <c r="T357">
        <f t="shared" si="82"/>
        <v>1.0150306280975023</v>
      </c>
      <c r="U357" s="1">
        <f t="shared" si="83"/>
        <v>1.0655471267640713</v>
      </c>
    </row>
    <row r="358" spans="1:21" x14ac:dyDescent="0.3">
      <c r="A358" t="s">
        <v>18</v>
      </c>
      <c r="B358">
        <v>4.9574373999999997E-2</v>
      </c>
      <c r="C358">
        <v>1.7504966E-2</v>
      </c>
      <c r="D358">
        <f t="shared" si="72"/>
        <v>1.0771962072336205</v>
      </c>
      <c r="E358">
        <f t="shared" si="73"/>
        <v>1.0231611085771646</v>
      </c>
      <c r="F358" s="1">
        <f t="shared" si="74"/>
        <v>1.1340850029885454</v>
      </c>
      <c r="G358">
        <v>8.0510979999999996E-3</v>
      </c>
      <c r="H358">
        <v>2.772432E-3</v>
      </c>
      <c r="I358">
        <f t="shared" si="75"/>
        <v>1.0734198383750635</v>
      </c>
      <c r="J358">
        <f t="shared" si="76"/>
        <v>1.0232980108637355</v>
      </c>
      <c r="K358" s="1">
        <f t="shared" si="77"/>
        <v>1.1259966668405659</v>
      </c>
      <c r="L358">
        <v>2.3632589999999999E-3</v>
      </c>
      <c r="M358">
        <v>2.3478869999999999E-3</v>
      </c>
      <c r="N358">
        <f t="shared" si="78"/>
        <v>1.0459252715732079</v>
      </c>
      <c r="O358">
        <f t="shared" si="79"/>
        <v>0.95835846455419271</v>
      </c>
      <c r="P358" s="1">
        <f t="shared" si="80"/>
        <v>1.1414932034062792</v>
      </c>
      <c r="Q358">
        <v>2.764434E-2</v>
      </c>
      <c r="R358">
        <v>1.341182E-2</v>
      </c>
      <c r="S358">
        <f t="shared" si="81"/>
        <v>1.0337295739677823</v>
      </c>
      <c r="T358">
        <f t="shared" si="82"/>
        <v>1.0016299342612025</v>
      </c>
      <c r="U358" s="1">
        <f t="shared" si="83"/>
        <v>1.0668579238137532</v>
      </c>
    </row>
    <row r="359" spans="1:21" x14ac:dyDescent="0.3">
      <c r="A359" t="s">
        <v>19</v>
      </c>
      <c r="B359">
        <v>3.8342130000000002E-2</v>
      </c>
      <c r="C359">
        <v>1.649786E-2</v>
      </c>
      <c r="D359">
        <f t="shared" si="72"/>
        <v>1.0591992466965852</v>
      </c>
      <c r="E359">
        <f t="shared" si="73"/>
        <v>1.0090501941840351</v>
      </c>
      <c r="F359" s="1">
        <f t="shared" si="74"/>
        <v>1.1118406702352768</v>
      </c>
      <c r="G359">
        <v>7.2163879999999998E-3</v>
      </c>
      <c r="H359">
        <v>2.6130440000000001E-3</v>
      </c>
      <c r="I359">
        <f t="shared" si="75"/>
        <v>1.0655639765048266</v>
      </c>
      <c r="J359">
        <f t="shared" si="76"/>
        <v>1.0186053945398827</v>
      </c>
      <c r="K359" s="1">
        <f t="shared" si="77"/>
        <v>1.1146873893571569</v>
      </c>
      <c r="L359">
        <v>1.4352709999999999E-4</v>
      </c>
      <c r="M359">
        <v>2.1627870999999998E-3</v>
      </c>
      <c r="N359">
        <f t="shared" si="78"/>
        <v>1.0027307365873959</v>
      </c>
      <c r="O359">
        <f t="shared" si="79"/>
        <v>0.92513539731673999</v>
      </c>
      <c r="P359" s="1">
        <f t="shared" si="80"/>
        <v>1.0868343520455064</v>
      </c>
      <c r="Q359">
        <v>3.6758289999999999E-2</v>
      </c>
      <c r="R359">
        <v>1.258919E-2</v>
      </c>
      <c r="S359">
        <f t="shared" si="81"/>
        <v>1.0450972549247979</v>
      </c>
      <c r="T359">
        <f t="shared" si="82"/>
        <v>1.0146058105999414</v>
      </c>
      <c r="U359" s="1">
        <f t="shared" si="83"/>
        <v>1.0765050434764494</v>
      </c>
    </row>
    <row r="360" spans="1:21" x14ac:dyDescent="0.3">
      <c r="A360" t="s">
        <v>20</v>
      </c>
      <c r="B360">
        <v>2.2350396000000002E-2</v>
      </c>
      <c r="C360">
        <v>9.3929089999999996E-3</v>
      </c>
      <c r="D360">
        <f t="shared" si="72"/>
        <v>1.0340939099871205</v>
      </c>
      <c r="E360">
        <f t="shared" si="73"/>
        <v>1.0059279426623966</v>
      </c>
      <c r="F360" s="1">
        <f t="shared" si="74"/>
        <v>1.0630485239749821</v>
      </c>
      <c r="G360">
        <v>4.4052850000000001E-3</v>
      </c>
      <c r="H360">
        <v>1.5160110000000001E-3</v>
      </c>
      <c r="I360">
        <f t="shared" si="75"/>
        <v>1.0395277339015545</v>
      </c>
      <c r="J360">
        <f t="shared" si="76"/>
        <v>1.0126982975675607</v>
      </c>
      <c r="K360" s="1">
        <f t="shared" si="77"/>
        <v>1.0670679630311211</v>
      </c>
      <c r="L360">
        <v>-2.296058E-5</v>
      </c>
      <c r="M360">
        <v>1.203658E-3</v>
      </c>
      <c r="N360">
        <f t="shared" si="78"/>
        <v>0.99956384412364019</v>
      </c>
      <c r="O360">
        <f t="shared" si="79"/>
        <v>0.95574850087443719</v>
      </c>
      <c r="P360" s="1">
        <f t="shared" si="80"/>
        <v>1.045387858380215</v>
      </c>
      <c r="Q360">
        <v>1.3286462000000001E-2</v>
      </c>
      <c r="R360">
        <v>7.2540829999999997E-3</v>
      </c>
      <c r="S360">
        <f t="shared" si="81"/>
        <v>1.0160715342457727</v>
      </c>
      <c r="T360">
        <f t="shared" si="82"/>
        <v>0.99888277574424478</v>
      </c>
      <c r="U360" s="1">
        <f t="shared" si="83"/>
        <v>1.0335560766230449</v>
      </c>
    </row>
    <row r="361" spans="1:21" x14ac:dyDescent="0.3">
      <c r="A361" t="s">
        <v>21</v>
      </c>
      <c r="B361">
        <v>1.8653989999999999E-2</v>
      </c>
      <c r="C361">
        <v>1.269964E-2</v>
      </c>
      <c r="D361">
        <f t="shared" si="72"/>
        <v>1.0283761296634033</v>
      </c>
      <c r="E361">
        <f t="shared" si="73"/>
        <v>0.99068767418667969</v>
      </c>
      <c r="F361" s="1">
        <f t="shared" si="74"/>
        <v>1.0674983565629792</v>
      </c>
      <c r="G361">
        <v>4.8892609999999998E-3</v>
      </c>
      <c r="H361">
        <v>2.0408219999999999E-3</v>
      </c>
      <c r="I361">
        <f t="shared" si="75"/>
        <v>1.043964512265658</v>
      </c>
      <c r="J361">
        <f t="shared" si="76"/>
        <v>1.0078560974019639</v>
      </c>
      <c r="K361" s="1">
        <f t="shared" si="77"/>
        <v>1.0813665816771885</v>
      </c>
      <c r="L361">
        <v>-2.0138019999999999E-3</v>
      </c>
      <c r="M361">
        <v>1.6439130000000001E-3</v>
      </c>
      <c r="N361">
        <f t="shared" si="78"/>
        <v>0.96246051407440447</v>
      </c>
      <c r="O361">
        <f t="shared" si="79"/>
        <v>0.90530664527107552</v>
      </c>
      <c r="P361" s="1">
        <f t="shared" si="80"/>
        <v>1.0232226240590518</v>
      </c>
      <c r="Q361">
        <v>1.1536050000000001E-2</v>
      </c>
      <c r="R361">
        <v>9.8800299999999997E-3</v>
      </c>
      <c r="S361">
        <f t="shared" si="81"/>
        <v>1.0139395216022828</v>
      </c>
      <c r="T361">
        <f t="shared" si="82"/>
        <v>0.99064942055102312</v>
      </c>
      <c r="U361" s="1">
        <f t="shared" si="83"/>
        <v>1.0377771713581851</v>
      </c>
    </row>
    <row r="362" spans="1:21" x14ac:dyDescent="0.3">
      <c r="A362" t="s">
        <v>22</v>
      </c>
      <c r="B362">
        <v>2.620275E-2</v>
      </c>
      <c r="C362">
        <v>1.235763E-2</v>
      </c>
      <c r="D362">
        <f t="shared" si="72"/>
        <v>1.0400867519386068</v>
      </c>
      <c r="E362">
        <f t="shared" si="73"/>
        <v>1.0029771156327301</v>
      </c>
      <c r="F362" s="1">
        <f t="shared" si="74"/>
        <v>1.0785694256600837</v>
      </c>
      <c r="G362">
        <v>3.9153039999999997E-3</v>
      </c>
      <c r="H362">
        <v>2.0078869999999999E-3</v>
      </c>
      <c r="I362">
        <f t="shared" si="75"/>
        <v>1.0350551136469071</v>
      </c>
      <c r="J362">
        <f t="shared" si="76"/>
        <v>0.99982265595131525</v>
      </c>
      <c r="K362" s="1">
        <f t="shared" si="77"/>
        <v>1.0715291175986101</v>
      </c>
      <c r="L362">
        <v>1.9105610000000001E-3</v>
      </c>
      <c r="M362">
        <v>1.560266E-3</v>
      </c>
      <c r="N362">
        <f t="shared" si="78"/>
        <v>1.0369675732604551</v>
      </c>
      <c r="O362">
        <f t="shared" si="79"/>
        <v>0.97843233447164846</v>
      </c>
      <c r="P362" s="1">
        <f t="shared" si="80"/>
        <v>1.099004714081059</v>
      </c>
      <c r="Q362">
        <v>1.5300176E-2</v>
      </c>
      <c r="R362">
        <v>9.4564390000000005E-3</v>
      </c>
      <c r="S362">
        <f t="shared" si="81"/>
        <v>1.0185297961596431</v>
      </c>
      <c r="T362">
        <f t="shared" si="82"/>
        <v>0.99612618931043195</v>
      </c>
      <c r="U362" s="1">
        <f t="shared" si="83"/>
        <v>1.0414372765192994</v>
      </c>
    </row>
    <row r="363" spans="1:21" x14ac:dyDescent="0.3">
      <c r="A363" t="s">
        <v>23</v>
      </c>
      <c r="B363">
        <v>3.3656110000000003E-2</v>
      </c>
      <c r="C363">
        <v>2.08477E-2</v>
      </c>
      <c r="D363">
        <f t="shared" si="72"/>
        <v>1.051780208283539</v>
      </c>
      <c r="E363">
        <f t="shared" si="73"/>
        <v>0.98925012436515769</v>
      </c>
      <c r="F363" s="1">
        <f t="shared" si="74"/>
        <v>1.1182627924832307</v>
      </c>
      <c r="G363">
        <v>1.639314E-3</v>
      </c>
      <c r="H363">
        <v>3.3535409999999998E-3</v>
      </c>
      <c r="I363">
        <f t="shared" si="75"/>
        <v>1.0145305195776102</v>
      </c>
      <c r="J363">
        <f t="shared" si="76"/>
        <v>0.95751306609521369</v>
      </c>
      <c r="K363" s="1">
        <f t="shared" si="77"/>
        <v>1.0749432165472572</v>
      </c>
      <c r="L363">
        <v>8.0580470000000005E-3</v>
      </c>
      <c r="M363">
        <v>2.7042059999999998E-3</v>
      </c>
      <c r="N363">
        <f t="shared" si="78"/>
        <v>1.1654448888946378</v>
      </c>
      <c r="O363">
        <f t="shared" si="79"/>
        <v>1.0537953451300945</v>
      </c>
      <c r="P363" s="1">
        <f t="shared" si="80"/>
        <v>1.2889236940811812</v>
      </c>
      <c r="Q363">
        <v>1.669277E-3</v>
      </c>
      <c r="R363">
        <v>1.6212364E-2</v>
      </c>
      <c r="S363">
        <f t="shared" si="81"/>
        <v>1.002005140009985</v>
      </c>
      <c r="T363">
        <f t="shared" si="82"/>
        <v>0.9645164920381043</v>
      </c>
      <c r="U363" s="1">
        <f t="shared" si="83"/>
        <v>1.0409508897923179</v>
      </c>
    </row>
    <row r="364" spans="1:21" x14ac:dyDescent="0.3">
      <c r="A364" t="s">
        <v>24</v>
      </c>
      <c r="B364">
        <v>2.5231079999999999E-2</v>
      </c>
      <c r="C364">
        <v>2.7124789999999999E-2</v>
      </c>
      <c r="D364">
        <f t="shared" si="72"/>
        <v>1.0385719244996707</v>
      </c>
      <c r="E364">
        <f t="shared" si="73"/>
        <v>0.958965420520698</v>
      </c>
      <c r="F364" s="1">
        <f t="shared" si="74"/>
        <v>1.1247867955168556</v>
      </c>
      <c r="G364">
        <v>-1.5310510000000001E-4</v>
      </c>
      <c r="H364">
        <v>4.3998389000000004E-3</v>
      </c>
      <c r="I364">
        <f t="shared" si="75"/>
        <v>0.99865358235467383</v>
      </c>
      <c r="J364">
        <f t="shared" si="76"/>
        <v>0.92567160429344175</v>
      </c>
      <c r="K364" s="1">
        <f t="shared" si="77"/>
        <v>1.0773896195196153</v>
      </c>
      <c r="L364">
        <v>8.2011589999999995E-3</v>
      </c>
      <c r="M364">
        <v>3.493552E-3</v>
      </c>
      <c r="N364">
        <f t="shared" si="78"/>
        <v>1.168618195082147</v>
      </c>
      <c r="O364">
        <f t="shared" si="79"/>
        <v>1.0260558136315341</v>
      </c>
      <c r="P364" s="1">
        <f t="shared" si="80"/>
        <v>1.3309884976369122</v>
      </c>
      <c r="Q364">
        <v>-8.8350930000000005E-3</v>
      </c>
      <c r="R364">
        <v>2.0999894000000002E-2</v>
      </c>
      <c r="S364">
        <f t="shared" si="81"/>
        <v>0.98945389268920647</v>
      </c>
      <c r="T364">
        <f t="shared" si="82"/>
        <v>0.94177031388146659</v>
      </c>
      <c r="U364" s="1">
        <f t="shared" si="83"/>
        <v>1.0395517795871461</v>
      </c>
    </row>
    <row r="365" spans="1:21" x14ac:dyDescent="0.3">
      <c r="A365" t="s">
        <v>25</v>
      </c>
      <c r="B365">
        <v>4.241462E-2</v>
      </c>
      <c r="C365">
        <v>3.1402939999999997E-2</v>
      </c>
      <c r="D365">
        <f t="shared" si="72"/>
        <v>1.065689417390689</v>
      </c>
      <c r="E365">
        <f t="shared" si="73"/>
        <v>0.97170529630098779</v>
      </c>
      <c r="F365" s="1">
        <f t="shared" si="74"/>
        <v>1.1687637585817199</v>
      </c>
      <c r="G365">
        <v>3.4031539999999998E-3</v>
      </c>
      <c r="H365">
        <v>4.9881930000000001E-3</v>
      </c>
      <c r="I365">
        <f t="shared" si="75"/>
        <v>1.0304006994687795</v>
      </c>
      <c r="J365">
        <f t="shared" si="76"/>
        <v>0.94545536704265265</v>
      </c>
      <c r="K365" s="1">
        <f t="shared" si="77"/>
        <v>1.122978025696534</v>
      </c>
      <c r="L365">
        <v>7.9473630000000007E-3</v>
      </c>
      <c r="M365">
        <v>4.1258900000000001E-3</v>
      </c>
      <c r="N365">
        <f t="shared" si="78"/>
        <v>1.1629965382931706</v>
      </c>
      <c r="O365">
        <f t="shared" si="79"/>
        <v>0.99735525691162386</v>
      </c>
      <c r="P365" s="1">
        <f t="shared" si="80"/>
        <v>1.3561476101005294</v>
      </c>
      <c r="Q365">
        <v>1.5431129999999999E-2</v>
      </c>
      <c r="R365">
        <v>2.450198E-2</v>
      </c>
      <c r="S365">
        <f t="shared" si="81"/>
        <v>1.0186898653974494</v>
      </c>
      <c r="T365">
        <f t="shared" si="82"/>
        <v>0.96164367132597461</v>
      </c>
      <c r="U365" s="1">
        <f t="shared" si="83"/>
        <v>1.0791201281786504</v>
      </c>
    </row>
    <row r="366" spans="1:21" x14ac:dyDescent="0.3">
      <c r="A366" t="s">
        <v>30</v>
      </c>
      <c r="B366">
        <v>3.1686183200000002E-2</v>
      </c>
      <c r="C366">
        <v>8.3163336999999993E-3</v>
      </c>
      <c r="D366">
        <f t="shared" si="72"/>
        <v>1.0486769004784504</v>
      </c>
      <c r="E366">
        <f t="shared" si="73"/>
        <v>1.0233476404428061</v>
      </c>
      <c r="F366" s="1">
        <f t="shared" si="74"/>
        <v>1.0746330944987919</v>
      </c>
      <c r="G366">
        <v>5.3839370000000001E-3</v>
      </c>
      <c r="H366">
        <v>1.3324910000000001E-3</v>
      </c>
      <c r="I366">
        <f t="shared" si="75"/>
        <v>1.0485189510120723</v>
      </c>
      <c r="J366">
        <f t="shared" si="76"/>
        <v>1.0246958540808611</v>
      </c>
      <c r="K366" s="1">
        <f t="shared" si="77"/>
        <v>1.0728959097991051</v>
      </c>
      <c r="L366">
        <v>1.235681E-3</v>
      </c>
      <c r="M366">
        <v>1.099947E-3</v>
      </c>
      <c r="N366">
        <f t="shared" si="78"/>
        <v>1.0237557154226649</v>
      </c>
      <c r="O366">
        <f t="shared" si="79"/>
        <v>0.98266787245936826</v>
      </c>
      <c r="P366" s="1">
        <f t="shared" si="80"/>
        <v>1.0665615455988244</v>
      </c>
      <c r="Q366">
        <v>1.5234364E-2</v>
      </c>
      <c r="R366">
        <v>6.501588E-3</v>
      </c>
      <c r="S366">
        <f t="shared" si="81"/>
        <v>1.0184493615562884</v>
      </c>
      <c r="T366">
        <f t="shared" si="82"/>
        <v>1.0029939748408312</v>
      </c>
      <c r="U366" s="1">
        <f t="shared" si="83"/>
        <v>1.0341429042173607</v>
      </c>
    </row>
    <row r="367" spans="1:21" x14ac:dyDescent="0.3">
      <c r="A367" t="s">
        <v>9</v>
      </c>
      <c r="B367">
        <v>3.1854010000000002E-2</v>
      </c>
      <c r="C367">
        <v>1.047466E-2</v>
      </c>
      <c r="D367">
        <f t="shared" si="72"/>
        <v>1.0489409278428685</v>
      </c>
      <c r="E367">
        <f t="shared" si="73"/>
        <v>1.0171305886751003</v>
      </c>
      <c r="F367" s="1">
        <f t="shared" si="74"/>
        <v>1.0817461222329996</v>
      </c>
      <c r="G367">
        <v>5.3609499999999997E-3</v>
      </c>
      <c r="H367">
        <v>1.6749899999999999E-3</v>
      </c>
      <c r="I367">
        <f t="shared" si="75"/>
        <v>1.0483068721779258</v>
      </c>
      <c r="J367">
        <f t="shared" si="76"/>
        <v>1.0184543475706638</v>
      </c>
      <c r="K367" s="1">
        <f t="shared" si="77"/>
        <v>1.0790344219913279</v>
      </c>
      <c r="L367">
        <v>1.2913309999999999E-3</v>
      </c>
      <c r="M367">
        <v>1.388642E-3</v>
      </c>
      <c r="N367">
        <f t="shared" si="78"/>
        <v>1.024838756003944</v>
      </c>
      <c r="O367">
        <f t="shared" si="79"/>
        <v>0.97318825256666508</v>
      </c>
      <c r="P367" s="1">
        <f t="shared" si="80"/>
        <v>1.079230532261038</v>
      </c>
      <c r="Q367">
        <v>1.8284908999999998E-2</v>
      </c>
      <c r="R367">
        <v>8.1394659999999997E-3</v>
      </c>
      <c r="S367">
        <f t="shared" si="81"/>
        <v>1.0221843844277789</v>
      </c>
      <c r="T367">
        <f t="shared" si="82"/>
        <v>1.0028017844500912</v>
      </c>
      <c r="U367" s="1">
        <f t="shared" si="83"/>
        <v>1.0419416199393483</v>
      </c>
    </row>
    <row r="368" spans="1:21" x14ac:dyDescent="0.3">
      <c r="A368" t="s">
        <v>10</v>
      </c>
      <c r="B368">
        <v>3.1502064000000003E-2</v>
      </c>
      <c r="C368">
        <v>1.0293484E-2</v>
      </c>
      <c r="D368">
        <f t="shared" si="72"/>
        <v>1.0483873181405805</v>
      </c>
      <c r="E368">
        <f t="shared" si="73"/>
        <v>1.0171354082987858</v>
      </c>
      <c r="F368" s="1">
        <f t="shared" si="74"/>
        <v>1.0805994559528016</v>
      </c>
      <c r="G368">
        <v>5.4080730000000002E-3</v>
      </c>
      <c r="H368">
        <v>1.6536120000000001E-3</v>
      </c>
      <c r="I368">
        <f t="shared" si="75"/>
        <v>1.0487416767342848</v>
      </c>
      <c r="J368">
        <f t="shared" si="76"/>
        <v>1.0192525276481139</v>
      </c>
      <c r="K368" s="1">
        <f t="shared" si="77"/>
        <v>1.079084009786389</v>
      </c>
      <c r="L368">
        <v>1.173863E-3</v>
      </c>
      <c r="M368">
        <v>1.3471570000000001E-3</v>
      </c>
      <c r="N368">
        <f t="shared" si="78"/>
        <v>1.0225539772213108</v>
      </c>
      <c r="O368">
        <f t="shared" si="79"/>
        <v>0.97251991098359958</v>
      </c>
      <c r="P368" s="1">
        <f t="shared" si="80"/>
        <v>1.0751621889916803</v>
      </c>
      <c r="Q368">
        <v>1.2302663E-2</v>
      </c>
      <c r="R368">
        <v>8.0417230000000006E-3</v>
      </c>
      <c r="S368">
        <f t="shared" si="81"/>
        <v>1.0148727098351784</v>
      </c>
      <c r="T368">
        <f t="shared" si="82"/>
        <v>0.99585766633461825</v>
      </c>
      <c r="U368" s="1">
        <f t="shared" si="83"/>
        <v>1.0342508291964276</v>
      </c>
    </row>
    <row r="369" spans="1:21" x14ac:dyDescent="0.3">
      <c r="A369" t="s">
        <v>11</v>
      </c>
      <c r="B369">
        <v>2.6707440999999998E-2</v>
      </c>
      <c r="C369">
        <v>7.6924033999999997E-3</v>
      </c>
      <c r="D369">
        <f t="shared" si="72"/>
        <v>1.0408744336872893</v>
      </c>
      <c r="E369">
        <f t="shared" si="73"/>
        <v>1.0175985569427475</v>
      </c>
      <c r="F369" s="1">
        <f t="shared" si="74"/>
        <v>1.0646827074508036</v>
      </c>
      <c r="G369">
        <v>5.1037838999999996E-3</v>
      </c>
      <c r="H369">
        <v>1.4391635E-3</v>
      </c>
      <c r="I369">
        <f t="shared" si="75"/>
        <v>1.0459371714674131</v>
      </c>
      <c r="J369">
        <f t="shared" si="76"/>
        <v>1.0202937808546613</v>
      </c>
      <c r="K369" s="1">
        <f t="shared" si="77"/>
        <v>1.0722250661381698</v>
      </c>
      <c r="L369">
        <v>1.9438385E-3</v>
      </c>
      <c r="M369">
        <v>9.1809879999999995E-4</v>
      </c>
      <c r="N369">
        <f t="shared" si="78"/>
        <v>1.0376234266576037</v>
      </c>
      <c r="O369">
        <f t="shared" si="79"/>
        <v>1.0027466974683432</v>
      </c>
      <c r="P369" s="1">
        <f t="shared" si="80"/>
        <v>1.0737132101925051</v>
      </c>
      <c r="Q369">
        <v>1.4399240000000001E-2</v>
      </c>
      <c r="R369">
        <v>7.7669510000000002E-3</v>
      </c>
      <c r="S369">
        <f t="shared" si="81"/>
        <v>1.0174292349954246</v>
      </c>
      <c r="T369">
        <f t="shared" si="82"/>
        <v>0.9990117079306079</v>
      </c>
      <c r="U369" s="1">
        <f t="shared" si="83"/>
        <v>1.0361863029289726</v>
      </c>
    </row>
    <row r="370" spans="1:21" x14ac:dyDescent="0.3">
      <c r="A370" t="s">
        <v>12</v>
      </c>
      <c r="B370">
        <v>2.6043527E-2</v>
      </c>
      <c r="C370">
        <v>9.6821839999999999E-3</v>
      </c>
      <c r="D370">
        <f t="shared" si="72"/>
        <v>1.0398383730011613</v>
      </c>
      <c r="E370">
        <f t="shared" si="73"/>
        <v>1.0106560450483641</v>
      </c>
      <c r="F370" s="1">
        <f t="shared" si="74"/>
        <v>1.069863330124305</v>
      </c>
      <c r="G370">
        <v>4.4280200000000004E-3</v>
      </c>
      <c r="H370">
        <v>1.8102529999999999E-3</v>
      </c>
      <c r="I370">
        <f t="shared" si="75"/>
        <v>1.0397357309423028</v>
      </c>
      <c r="J370">
        <f t="shared" si="76"/>
        <v>1.0077733893839025</v>
      </c>
      <c r="K370" s="1">
        <f t="shared" si="77"/>
        <v>1.0727117838059008</v>
      </c>
      <c r="L370">
        <v>2.4569510000000002E-3</v>
      </c>
      <c r="M370">
        <v>1.1573429999999999E-3</v>
      </c>
      <c r="N370">
        <f t="shared" si="78"/>
        <v>1.0477888315677233</v>
      </c>
      <c r="O370">
        <f t="shared" si="79"/>
        <v>1.003589040918317</v>
      </c>
      <c r="P370" s="1">
        <f t="shared" si="80"/>
        <v>1.0939352571581242</v>
      </c>
      <c r="Q370">
        <v>2.1091756999999999E-2</v>
      </c>
      <c r="R370">
        <v>9.6771849999999996E-3</v>
      </c>
      <c r="S370">
        <f t="shared" si="81"/>
        <v>1.0256331286618994</v>
      </c>
      <c r="T370">
        <f t="shared" si="82"/>
        <v>1.0025526216851361</v>
      </c>
      <c r="U370" s="1">
        <f t="shared" si="83"/>
        <v>1.0492449890966076</v>
      </c>
    </row>
    <row r="371" spans="1:21" x14ac:dyDescent="0.3">
      <c r="A371" t="s">
        <v>13</v>
      </c>
      <c r="B371">
        <v>2.7335114000000001E-2</v>
      </c>
      <c r="C371">
        <v>9.7298179999999995E-3</v>
      </c>
      <c r="D371">
        <f t="shared" si="72"/>
        <v>1.0418548883361698</v>
      </c>
      <c r="E371">
        <f t="shared" si="73"/>
        <v>1.0124741674870066</v>
      </c>
      <c r="F371" s="1">
        <f t="shared" si="74"/>
        <v>1.0720882005751551</v>
      </c>
      <c r="G371">
        <v>5.7610480000000004E-3</v>
      </c>
      <c r="H371">
        <v>1.8212409999999999E-3</v>
      </c>
      <c r="I371">
        <f t="shared" si="75"/>
        <v>1.052004321713752</v>
      </c>
      <c r="J371">
        <f t="shared" si="76"/>
        <v>1.0194716038537863</v>
      </c>
      <c r="K371" s="1">
        <f t="shared" si="77"/>
        <v>1.0855752026057777</v>
      </c>
      <c r="L371">
        <v>1.458097E-3</v>
      </c>
      <c r="M371">
        <v>1.1534360000000001E-3</v>
      </c>
      <c r="N371">
        <f t="shared" si="78"/>
        <v>1.0280911629360243</v>
      </c>
      <c r="O371">
        <f t="shared" si="79"/>
        <v>0.98486558048021389</v>
      </c>
      <c r="P371" s="1">
        <f t="shared" si="80"/>
        <v>1.0732139088379704</v>
      </c>
      <c r="Q371">
        <v>7.715469E-3</v>
      </c>
      <c r="R371">
        <v>9.8519650000000007E-3</v>
      </c>
      <c r="S371">
        <f t="shared" si="81"/>
        <v>1.0093015558748195</v>
      </c>
      <c r="T371">
        <f t="shared" si="82"/>
        <v>0.98618308317809755</v>
      </c>
      <c r="U371" s="1">
        <f t="shared" si="83"/>
        <v>1.0329619804554724</v>
      </c>
    </row>
    <row r="372" spans="1:21" x14ac:dyDescent="0.3">
      <c r="A372" t="s">
        <v>14</v>
      </c>
      <c r="B372">
        <v>3.4535285499999999E-2</v>
      </c>
      <c r="C372">
        <v>9.6790838999999997E-3</v>
      </c>
      <c r="D372">
        <f t="shared" si="72"/>
        <v>1.0531681723661579</v>
      </c>
      <c r="E372">
        <f t="shared" si="73"/>
        <v>1.0236210825698338</v>
      </c>
      <c r="F372" s="1">
        <f t="shared" si="74"/>
        <v>1.0835681466236349</v>
      </c>
      <c r="G372">
        <v>5.0805779999999997E-3</v>
      </c>
      <c r="H372">
        <v>1.2575489999999999E-3</v>
      </c>
      <c r="I372">
        <f t="shared" si="75"/>
        <v>1.0457236004370456</v>
      </c>
      <c r="J372">
        <f t="shared" si="76"/>
        <v>1.0232858602789199</v>
      </c>
      <c r="K372" s="1">
        <f t="shared" si="77"/>
        <v>1.0686533362368058</v>
      </c>
      <c r="L372">
        <v>-2.673515E-3</v>
      </c>
      <c r="M372">
        <v>1.607009E-3</v>
      </c>
      <c r="N372">
        <f t="shared" si="78"/>
        <v>0.95047180103530216</v>
      </c>
      <c r="O372">
        <f t="shared" si="79"/>
        <v>0.89525937326607208</v>
      </c>
      <c r="P372" s="1">
        <f t="shared" si="80"/>
        <v>1.0090892891381105</v>
      </c>
      <c r="Q372">
        <v>1.0448839999999999E-2</v>
      </c>
      <c r="R372">
        <v>5.8098000000000004E-3</v>
      </c>
      <c r="S372">
        <f t="shared" si="81"/>
        <v>1.0126175459241646</v>
      </c>
      <c r="T372">
        <f t="shared" si="82"/>
        <v>0.99887459214694496</v>
      </c>
      <c r="U372" s="1">
        <f t="shared" si="83"/>
        <v>1.0265495812737935</v>
      </c>
    </row>
    <row r="373" spans="1:21" x14ac:dyDescent="0.3">
      <c r="A373" t="s">
        <v>15</v>
      </c>
      <c r="B373">
        <v>3.0169410000000001E-2</v>
      </c>
      <c r="C373">
        <v>1.2208719999999999E-2</v>
      </c>
      <c r="D373">
        <f t="shared" si="72"/>
        <v>1.0462937050545267</v>
      </c>
      <c r="E373">
        <f t="shared" si="73"/>
        <v>1.0094044244884661</v>
      </c>
      <c r="F373" s="1">
        <f t="shared" si="74"/>
        <v>1.0845311261554094</v>
      </c>
      <c r="G373">
        <v>5.0374110000000003E-3</v>
      </c>
      <c r="H373">
        <v>1.5862459999999999E-3</v>
      </c>
      <c r="I373">
        <f t="shared" si="75"/>
        <v>1.0453264372711193</v>
      </c>
      <c r="J373">
        <f t="shared" si="76"/>
        <v>1.0171144481531436</v>
      </c>
      <c r="K373" s="1">
        <f t="shared" si="77"/>
        <v>1.0743209502549571</v>
      </c>
      <c r="L373">
        <v>-4.8593839999999996E-3</v>
      </c>
      <c r="M373">
        <v>2.0273259999999999E-3</v>
      </c>
      <c r="N373">
        <f t="shared" si="78"/>
        <v>0.91180575822009158</v>
      </c>
      <c r="O373">
        <f t="shared" si="79"/>
        <v>0.84550100986876409</v>
      </c>
      <c r="P373" s="1">
        <f t="shared" si="80"/>
        <v>0.98331016878662469</v>
      </c>
      <c r="Q373">
        <v>9.6277329999999994E-3</v>
      </c>
      <c r="R373">
        <v>7.335495E-3</v>
      </c>
      <c r="S373">
        <f t="shared" si="81"/>
        <v>1.0116202764974567</v>
      </c>
      <c r="T373">
        <f t="shared" si="82"/>
        <v>0.99431640842806779</v>
      </c>
      <c r="U373" s="1">
        <f t="shared" si="83"/>
        <v>1.0292252799475197</v>
      </c>
    </row>
    <row r="374" spans="1:21" x14ac:dyDescent="0.3">
      <c r="A374" t="s">
        <v>16</v>
      </c>
      <c r="B374">
        <v>3.9066733999999999E-2</v>
      </c>
      <c r="C374">
        <v>1.1724766100000001E-2</v>
      </c>
      <c r="D374">
        <f t="shared" si="72"/>
        <v>1.0603511225900264</v>
      </c>
      <c r="E374">
        <f t="shared" si="73"/>
        <v>1.02442275558058</v>
      </c>
      <c r="F374" s="1">
        <f t="shared" si="74"/>
        <v>1.0975395626981359</v>
      </c>
      <c r="G374">
        <v>5.1469020000000001E-3</v>
      </c>
      <c r="H374">
        <v>1.527322E-3</v>
      </c>
      <c r="I374">
        <f t="shared" si="75"/>
        <v>1.0463341164181705</v>
      </c>
      <c r="J374">
        <f t="shared" si="76"/>
        <v>1.0191301687532555</v>
      </c>
      <c r="K374" s="1">
        <f t="shared" si="77"/>
        <v>1.0742642272281338</v>
      </c>
      <c r="L374">
        <v>-5.6691749999999996E-4</v>
      </c>
      <c r="M374">
        <v>1.9333588000000001E-3</v>
      </c>
      <c r="N374">
        <f t="shared" si="78"/>
        <v>0.98928637164839472</v>
      </c>
      <c r="O374">
        <f t="shared" si="79"/>
        <v>0.92056311541499369</v>
      </c>
      <c r="P374" s="1">
        <f t="shared" si="80"/>
        <v>1.0631400593190719</v>
      </c>
      <c r="Q374">
        <v>1.1280689E-2</v>
      </c>
      <c r="R374">
        <v>6.994681E-3</v>
      </c>
      <c r="S374">
        <f t="shared" si="81"/>
        <v>1.0136288644703322</v>
      </c>
      <c r="T374">
        <f t="shared" si="82"/>
        <v>0.99708958059414743</v>
      </c>
      <c r="U374" s="1">
        <f t="shared" si="83"/>
        <v>1.0304424947206652</v>
      </c>
    </row>
    <row r="375" spans="1:21" x14ac:dyDescent="0.3">
      <c r="A375" t="s">
        <v>17</v>
      </c>
      <c r="B375">
        <v>5.1942491799999997E-2</v>
      </c>
      <c r="C375">
        <v>1.38277655E-2</v>
      </c>
      <c r="D375">
        <f t="shared" si="72"/>
        <v>1.0810294025652649</v>
      </c>
      <c r="E375">
        <f t="shared" si="73"/>
        <v>1.0379629672976058</v>
      </c>
      <c r="F375" s="1">
        <f t="shared" si="74"/>
        <v>1.1258827203182333</v>
      </c>
      <c r="G375">
        <v>8.8623529999999999E-3</v>
      </c>
      <c r="H375">
        <v>2.182781E-3</v>
      </c>
      <c r="I375">
        <f t="shared" si="75"/>
        <v>1.081110448972171</v>
      </c>
      <c r="J375">
        <f t="shared" si="76"/>
        <v>1.0411648138379157</v>
      </c>
      <c r="K375" s="1">
        <f t="shared" si="77"/>
        <v>1.1225886500797204</v>
      </c>
      <c r="L375">
        <v>1.5724319999999999E-3</v>
      </c>
      <c r="M375">
        <v>1.85443E-3</v>
      </c>
      <c r="N375">
        <f t="shared" si="78"/>
        <v>1.0303269798211032</v>
      </c>
      <c r="O375">
        <f t="shared" si="79"/>
        <v>0.96157495064741727</v>
      </c>
      <c r="P375" s="1">
        <f t="shared" si="80"/>
        <v>1.1039947376255284</v>
      </c>
      <c r="Q375">
        <v>3.2652977E-2</v>
      </c>
      <c r="R375">
        <v>1.0602554E-2</v>
      </c>
      <c r="S375">
        <f t="shared" si="81"/>
        <v>1.0399613743338851</v>
      </c>
      <c r="T375">
        <f t="shared" si="82"/>
        <v>1.0143483284811954</v>
      </c>
      <c r="U375" s="1">
        <f t="shared" si="83"/>
        <v>1.0662211685465137</v>
      </c>
    </row>
    <row r="376" spans="1:21" x14ac:dyDescent="0.3">
      <c r="A376" t="s">
        <v>18</v>
      </c>
      <c r="B376">
        <v>5.9455598700000001E-2</v>
      </c>
      <c r="C376">
        <v>1.7802251000000002E-2</v>
      </c>
      <c r="D376">
        <f t="shared" si="72"/>
        <v>1.0932811435711161</v>
      </c>
      <c r="E376">
        <f t="shared" si="73"/>
        <v>1.0375319627416422</v>
      </c>
      <c r="F376" s="1">
        <f t="shared" si="74"/>
        <v>1.1520258669715819</v>
      </c>
      <c r="G376">
        <v>8.8573569999999997E-3</v>
      </c>
      <c r="H376">
        <v>2.8132159999999999E-3</v>
      </c>
      <c r="I376">
        <f t="shared" si="75"/>
        <v>1.08106291921233</v>
      </c>
      <c r="J376">
        <f t="shared" si="76"/>
        <v>1.0298595070667222</v>
      </c>
      <c r="K376" s="1">
        <f t="shared" si="77"/>
        <v>1.1348121052206466</v>
      </c>
      <c r="L376">
        <v>4.0620250000000004E-3</v>
      </c>
      <c r="M376">
        <v>2.4103089999999998E-3</v>
      </c>
      <c r="N376">
        <f t="shared" si="78"/>
        <v>1.0802348541046738</v>
      </c>
      <c r="O376">
        <f t="shared" si="79"/>
        <v>0.98749738317474156</v>
      </c>
      <c r="P376" s="1">
        <f t="shared" si="80"/>
        <v>1.1816814504064941</v>
      </c>
      <c r="Q376">
        <v>4.2194247999999997E-2</v>
      </c>
      <c r="R376">
        <v>1.3586325E-2</v>
      </c>
      <c r="S376">
        <f t="shared" si="81"/>
        <v>1.0519368643098923</v>
      </c>
      <c r="T376">
        <f t="shared" si="82"/>
        <v>1.0188535873111353</v>
      </c>
      <c r="U376" s="1">
        <f t="shared" si="83"/>
        <v>1.0860943910640681</v>
      </c>
    </row>
    <row r="377" spans="1:21" x14ac:dyDescent="0.3">
      <c r="A377" t="s">
        <v>19</v>
      </c>
      <c r="B377">
        <v>4.5086881000000002E-2</v>
      </c>
      <c r="C377">
        <v>1.6945742999999999E-2</v>
      </c>
      <c r="D377">
        <f t="shared" si="72"/>
        <v>1.0699696905673075</v>
      </c>
      <c r="E377">
        <f t="shared" si="73"/>
        <v>1.0179693779533729</v>
      </c>
      <c r="F377" s="1">
        <f t="shared" si="74"/>
        <v>1.1246263036265298</v>
      </c>
      <c r="G377">
        <v>8.7782109999999993E-3</v>
      </c>
      <c r="H377">
        <v>2.6759119999999999E-3</v>
      </c>
      <c r="I377">
        <f t="shared" si="75"/>
        <v>1.0803102374673788</v>
      </c>
      <c r="J377">
        <f t="shared" si="76"/>
        <v>1.0315825987042404</v>
      </c>
      <c r="K377" s="1">
        <f t="shared" si="77"/>
        <v>1.131339565675854</v>
      </c>
      <c r="L377">
        <v>-4.4685340000000001E-4</v>
      </c>
      <c r="M377">
        <v>2.2345297000000001E-3</v>
      </c>
      <c r="N377">
        <f t="shared" si="78"/>
        <v>0.99154572548703679</v>
      </c>
      <c r="O377">
        <f t="shared" si="79"/>
        <v>0.91237508082031671</v>
      </c>
      <c r="P377" s="1">
        <f t="shared" si="80"/>
        <v>1.0775863418449045</v>
      </c>
      <c r="Q377">
        <v>2.4595579999999999E-2</v>
      </c>
      <c r="R377">
        <v>1.298244E-2</v>
      </c>
      <c r="S377">
        <f t="shared" si="81"/>
        <v>1.0299545715730551</v>
      </c>
      <c r="T377">
        <f t="shared" si="82"/>
        <v>0.99898051714611324</v>
      </c>
      <c r="U377" s="1">
        <f t="shared" si="83"/>
        <v>1.0618889971295404</v>
      </c>
    </row>
    <row r="378" spans="1:21" x14ac:dyDescent="0.3">
      <c r="A378" t="s">
        <v>20</v>
      </c>
      <c r="B378">
        <v>1.7137076000000001E-2</v>
      </c>
      <c r="C378">
        <v>9.4477160000000001E-3</v>
      </c>
      <c r="D378">
        <f t="shared" si="72"/>
        <v>1.0260388525355739</v>
      </c>
      <c r="E378">
        <f t="shared" si="73"/>
        <v>0.99793147132031501</v>
      </c>
      <c r="F378" s="1">
        <f t="shared" si="74"/>
        <v>1.054937896206106</v>
      </c>
      <c r="G378">
        <v>3.1570270000000002E-3</v>
      </c>
      <c r="H378">
        <v>1.526966E-3</v>
      </c>
      <c r="I378">
        <f t="shared" si="75"/>
        <v>1.0281713516221427</v>
      </c>
      <c r="J378">
        <f t="shared" si="76"/>
        <v>1.0014457721543069</v>
      </c>
      <c r="K378" s="1">
        <f t="shared" si="77"/>
        <v>1.0556101565263944</v>
      </c>
      <c r="L378">
        <v>3.3571129999999998E-4</v>
      </c>
      <c r="M378">
        <v>1.2285205E-3</v>
      </c>
      <c r="N378">
        <f t="shared" si="78"/>
        <v>1.0063989007460714</v>
      </c>
      <c r="O378">
        <f t="shared" si="79"/>
        <v>0.96139339982156469</v>
      </c>
      <c r="P378" s="1">
        <f t="shared" si="80"/>
        <v>1.0535112344341917</v>
      </c>
      <c r="Q378">
        <v>7.3210430000000002E-3</v>
      </c>
      <c r="R378">
        <v>7.4002490000000002E-3</v>
      </c>
      <c r="S378">
        <f t="shared" si="81"/>
        <v>1.0088239551800418</v>
      </c>
      <c r="T378">
        <f t="shared" si="82"/>
        <v>0.99141691278153377</v>
      </c>
      <c r="U378" s="1">
        <f t="shared" si="83"/>
        <v>1.0265366259384829</v>
      </c>
    </row>
    <row r="379" spans="1:21" x14ac:dyDescent="0.3">
      <c r="A379" t="s">
        <v>21</v>
      </c>
      <c r="B379">
        <v>1.5916610000000001E-2</v>
      </c>
      <c r="C379">
        <v>1.2899209999999999E-2</v>
      </c>
      <c r="D379">
        <f t="shared" si="72"/>
        <v>1.0241622025490289</v>
      </c>
      <c r="E379">
        <f t="shared" si="73"/>
        <v>0.98604946095230783</v>
      </c>
      <c r="F379" s="1">
        <f t="shared" si="74"/>
        <v>1.0637480762040705</v>
      </c>
      <c r="G379">
        <v>3.6288869999999999E-3</v>
      </c>
      <c r="H379">
        <v>2.074032E-3</v>
      </c>
      <c r="I379">
        <f t="shared" si="75"/>
        <v>1.0324495736701524</v>
      </c>
      <c r="J379">
        <f t="shared" si="76"/>
        <v>0.99616866004790749</v>
      </c>
      <c r="K379" s="1">
        <f t="shared" si="77"/>
        <v>1.0700518545929925</v>
      </c>
      <c r="L379">
        <v>-8.6983090000000002E-4</v>
      </c>
      <c r="M379">
        <v>1.6822146E-3</v>
      </c>
      <c r="N379">
        <f t="shared" si="78"/>
        <v>0.98360903100430108</v>
      </c>
      <c r="O379">
        <f t="shared" si="79"/>
        <v>0.92388057936549461</v>
      </c>
      <c r="P379" s="1">
        <f t="shared" si="80"/>
        <v>1.0471988993833743</v>
      </c>
      <c r="Q379">
        <v>8.9252429999999994E-3</v>
      </c>
      <c r="R379">
        <v>1.0080601999999999E-2</v>
      </c>
      <c r="S379">
        <f t="shared" si="81"/>
        <v>1.0107678520860672</v>
      </c>
      <c r="T379">
        <f t="shared" si="82"/>
        <v>0.98708484147270747</v>
      </c>
      <c r="U379" s="1">
        <f t="shared" si="83"/>
        <v>1.0350190863901845</v>
      </c>
    </row>
    <row r="380" spans="1:21" x14ac:dyDescent="0.3">
      <c r="A380" t="s">
        <v>22</v>
      </c>
      <c r="B380">
        <v>1.8462590000000001E-2</v>
      </c>
      <c r="C380">
        <v>1.237272E-2</v>
      </c>
      <c r="D380">
        <f t="shared" si="72"/>
        <v>1.0280809252551975</v>
      </c>
      <c r="E380">
        <f t="shared" si="73"/>
        <v>0.99135566716519508</v>
      </c>
      <c r="F380" s="1">
        <f t="shared" si="74"/>
        <v>1.0661666885871115</v>
      </c>
      <c r="G380">
        <v>2.6946890000000001E-3</v>
      </c>
      <c r="H380">
        <v>2.0116769999999999E-3</v>
      </c>
      <c r="I380">
        <f t="shared" si="75"/>
        <v>1.0239966582661211</v>
      </c>
      <c r="J380">
        <f t="shared" si="76"/>
        <v>0.98907596371831186</v>
      </c>
      <c r="K380" s="1">
        <f t="shared" si="77"/>
        <v>1.0601502762216706</v>
      </c>
      <c r="L380">
        <v>1.522198E-3</v>
      </c>
      <c r="M380">
        <v>1.5976709999999999E-3</v>
      </c>
      <c r="N380">
        <f t="shared" si="78"/>
        <v>1.0293440575042752</v>
      </c>
      <c r="O380">
        <f t="shared" si="79"/>
        <v>0.96988719696090964</v>
      </c>
      <c r="P380" s="1">
        <f t="shared" si="80"/>
        <v>1.0924457937370509</v>
      </c>
      <c r="Q380">
        <v>5.8634459999999996E-3</v>
      </c>
      <c r="R380">
        <v>9.6980360000000002E-3</v>
      </c>
      <c r="S380">
        <f t="shared" si="81"/>
        <v>1.0070609469581007</v>
      </c>
      <c r="T380">
        <f t="shared" si="82"/>
        <v>0.98435010694376734</v>
      </c>
      <c r="U380" s="1">
        <f t="shared" si="83"/>
        <v>1.0302957694970645</v>
      </c>
    </row>
    <row r="381" spans="1:21" x14ac:dyDescent="0.3">
      <c r="A381" t="s">
        <v>23</v>
      </c>
      <c r="B381">
        <v>4.178573E-2</v>
      </c>
      <c r="C381">
        <v>2.0681809999999998E-2</v>
      </c>
      <c r="D381">
        <f t="shared" si="72"/>
        <v>1.0646845892834109</v>
      </c>
      <c r="E381">
        <f t="shared" si="73"/>
        <v>1.0018758307734486</v>
      </c>
      <c r="F381" s="1">
        <f t="shared" si="74"/>
        <v>1.1314309017540445</v>
      </c>
      <c r="G381">
        <v>5.1348039999999998E-3</v>
      </c>
      <c r="H381">
        <v>3.344456E-3</v>
      </c>
      <c r="I381">
        <f t="shared" si="75"/>
        <v>1.0462227271064266</v>
      </c>
      <c r="J381">
        <f t="shared" si="76"/>
        <v>0.9875788849655105</v>
      </c>
      <c r="K381" s="1">
        <f t="shared" si="77"/>
        <v>1.1083489241998474</v>
      </c>
      <c r="L381">
        <v>5.0163339999999999E-3</v>
      </c>
      <c r="M381">
        <v>2.7104939999999999E-3</v>
      </c>
      <c r="N381">
        <f t="shared" si="78"/>
        <v>1.1000001828152579</v>
      </c>
      <c r="O381">
        <f t="shared" si="79"/>
        <v>0.99438735949191392</v>
      </c>
      <c r="P381" s="1">
        <f t="shared" si="80"/>
        <v>1.2168300317210941</v>
      </c>
      <c r="Q381">
        <v>-3.1359880000000001E-3</v>
      </c>
      <c r="R381">
        <v>1.6294434999999999E-2</v>
      </c>
      <c r="S381">
        <f t="shared" si="81"/>
        <v>0.99624388630917982</v>
      </c>
      <c r="T381">
        <f t="shared" si="82"/>
        <v>0.95878569452491036</v>
      </c>
      <c r="U381" s="1">
        <f t="shared" si="83"/>
        <v>1.0351655084927132</v>
      </c>
    </row>
    <row r="382" spans="1:21" x14ac:dyDescent="0.3">
      <c r="A382" t="s">
        <v>24</v>
      </c>
      <c r="B382">
        <v>3.1693989999999998E-2</v>
      </c>
      <c r="C382">
        <v>2.7403279999999999E-2</v>
      </c>
      <c r="D382">
        <f t="shared" si="72"/>
        <v>1.0486891807665926</v>
      </c>
      <c r="E382">
        <f t="shared" si="73"/>
        <v>0.96751470212386426</v>
      </c>
      <c r="F382" s="1">
        <f t="shared" si="74"/>
        <v>1.1366741977592334</v>
      </c>
      <c r="G382">
        <v>3.6315240000000001E-3</v>
      </c>
      <c r="H382">
        <v>4.4263949999999996E-3</v>
      </c>
      <c r="I382">
        <f t="shared" si="75"/>
        <v>1.0324735325599683</v>
      </c>
      <c r="J382">
        <f t="shared" si="76"/>
        <v>0.95658172717830925</v>
      </c>
      <c r="K382" s="1">
        <f t="shared" si="77"/>
        <v>1.1143863249210433</v>
      </c>
      <c r="L382">
        <v>4.262488E-3</v>
      </c>
      <c r="M382">
        <v>3.5906010000000001E-3</v>
      </c>
      <c r="N382">
        <f t="shared" si="78"/>
        <v>1.0843570947818235</v>
      </c>
      <c r="O382">
        <f t="shared" si="79"/>
        <v>0.94863923139613193</v>
      </c>
      <c r="P382" s="1">
        <f t="shared" si="80"/>
        <v>1.2394915475645922</v>
      </c>
      <c r="Q382">
        <v>-2.8869080000000001E-3</v>
      </c>
      <c r="R382">
        <v>2.1246181999999999E-2</v>
      </c>
      <c r="S382">
        <f t="shared" si="81"/>
        <v>0.99654170412788223</v>
      </c>
      <c r="T382">
        <f t="shared" si="82"/>
        <v>0.94796726334108306</v>
      </c>
      <c r="U382" s="1">
        <f t="shared" si="83"/>
        <v>1.047605129913419</v>
      </c>
    </row>
    <row r="383" spans="1:21" x14ac:dyDescent="0.3">
      <c r="A383" t="s">
        <v>25</v>
      </c>
      <c r="B383">
        <v>5.3727009999999999E-2</v>
      </c>
      <c r="C383">
        <v>3.060334E-2</v>
      </c>
      <c r="D383">
        <f t="shared" si="72"/>
        <v>1.0839269538503247</v>
      </c>
      <c r="E383">
        <f t="shared" si="73"/>
        <v>0.99066058123063683</v>
      </c>
      <c r="F383" s="1">
        <f t="shared" si="74"/>
        <v>1.1859739486391399</v>
      </c>
      <c r="G383">
        <v>6.9293200000000001E-3</v>
      </c>
      <c r="H383">
        <v>4.9424309999999997E-3</v>
      </c>
      <c r="I383">
        <f t="shared" si="75"/>
        <v>1.0628755476743115</v>
      </c>
      <c r="J383">
        <f t="shared" si="76"/>
        <v>0.97602309114585151</v>
      </c>
      <c r="K383" s="1">
        <f t="shared" si="77"/>
        <v>1.1574566627493352</v>
      </c>
      <c r="L383">
        <v>5.8784980000000002E-3</v>
      </c>
      <c r="M383">
        <v>4.0087530000000003E-3</v>
      </c>
      <c r="N383">
        <f t="shared" si="78"/>
        <v>1.1181678101573784</v>
      </c>
      <c r="O383">
        <f t="shared" si="79"/>
        <v>0.96310340041866405</v>
      </c>
      <c r="P383" s="1">
        <f t="shared" si="80"/>
        <v>1.2981983566132547</v>
      </c>
      <c r="Q383">
        <v>-3.998092E-3</v>
      </c>
      <c r="R383">
        <v>2.4470889999999999E-2</v>
      </c>
      <c r="S383">
        <f t="shared" si="81"/>
        <v>0.99521378022895979</v>
      </c>
      <c r="T383">
        <f t="shared" si="82"/>
        <v>0.93955093773429477</v>
      </c>
      <c r="U383" s="1">
        <f t="shared" si="83"/>
        <v>1.0541743173031837</v>
      </c>
    </row>
    <row r="384" spans="1:21" x14ac:dyDescent="0.3">
      <c r="A384" t="s">
        <v>31</v>
      </c>
      <c r="B384">
        <v>9.7790849999999999E-3</v>
      </c>
      <c r="C384">
        <v>8.5469010000000008E-3</v>
      </c>
      <c r="D384">
        <f t="shared" si="72"/>
        <v>1.0147767397891916</v>
      </c>
      <c r="E384">
        <f t="shared" si="73"/>
        <v>0.98959524643205177</v>
      </c>
      <c r="F384" s="1">
        <f t="shared" si="74"/>
        <v>1.0405990078569838</v>
      </c>
      <c r="G384">
        <v>8.9284279999999998E-4</v>
      </c>
      <c r="H384">
        <v>1.3649782E-3</v>
      </c>
      <c r="I384">
        <f t="shared" si="75"/>
        <v>1.0078879639934346</v>
      </c>
      <c r="J384">
        <f t="shared" si="76"/>
        <v>0.98443625918285993</v>
      </c>
      <c r="K384" s="1">
        <f t="shared" si="77"/>
        <v>1.0318983463754541</v>
      </c>
      <c r="L384">
        <v>1.569991E-3</v>
      </c>
      <c r="M384">
        <v>1.095588E-3</v>
      </c>
      <c r="N384">
        <f t="shared" si="78"/>
        <v>1.0302791953942116</v>
      </c>
      <c r="O384">
        <f t="shared" si="79"/>
        <v>0.98909008147000488</v>
      </c>
      <c r="P384" s="1">
        <f t="shared" si="80"/>
        <v>1.0731835657320099</v>
      </c>
      <c r="Q384">
        <v>1.4893949E-2</v>
      </c>
      <c r="R384">
        <v>6.5517470000000001E-3</v>
      </c>
      <c r="S384">
        <f t="shared" si="81"/>
        <v>1.018033411992058</v>
      </c>
      <c r="T384">
        <f t="shared" si="82"/>
        <v>1.002466065605905</v>
      </c>
      <c r="U384" s="1">
        <f t="shared" si="83"/>
        <v>1.033842504489946</v>
      </c>
    </row>
    <row r="385" spans="1:21" x14ac:dyDescent="0.3">
      <c r="A385" t="s">
        <v>9</v>
      </c>
      <c r="B385">
        <v>1.528241E-2</v>
      </c>
      <c r="C385">
        <v>1.074198E-2</v>
      </c>
      <c r="D385">
        <f t="shared" si="72"/>
        <v>1.0231883803177286</v>
      </c>
      <c r="E385">
        <f t="shared" si="73"/>
        <v>0.99137956467639621</v>
      </c>
      <c r="F385" s="1">
        <f t="shared" si="74"/>
        <v>1.0560177947171505</v>
      </c>
      <c r="G385">
        <v>1.500213E-3</v>
      </c>
      <c r="H385">
        <v>1.709368E-3</v>
      </c>
      <c r="I385">
        <f t="shared" si="75"/>
        <v>1.013289403904208</v>
      </c>
      <c r="J385">
        <f t="shared" si="76"/>
        <v>0.98385051918789879</v>
      </c>
      <c r="K385" s="1">
        <f t="shared" si="77"/>
        <v>1.0436091622049062</v>
      </c>
      <c r="L385">
        <v>2.2731349999999999E-3</v>
      </c>
      <c r="M385">
        <v>1.383516E-3</v>
      </c>
      <c r="N385">
        <f t="shared" si="78"/>
        <v>1.0441358076957314</v>
      </c>
      <c r="O385">
        <f t="shared" si="79"/>
        <v>0.99170204880478852</v>
      </c>
      <c r="P385" s="1">
        <f t="shared" si="80"/>
        <v>1.0993418700973379</v>
      </c>
      <c r="Q385">
        <v>1.3758849E-2</v>
      </c>
      <c r="R385">
        <v>8.2526950000000009E-3</v>
      </c>
      <c r="S385">
        <f t="shared" si="81"/>
        <v>1.0166476723070403</v>
      </c>
      <c r="T385">
        <f t="shared" si="82"/>
        <v>0.99710448028686405</v>
      </c>
      <c r="U385" s="1">
        <f t="shared" si="83"/>
        <v>1.0365739097972637</v>
      </c>
    </row>
    <row r="386" spans="1:21" x14ac:dyDescent="0.3">
      <c r="A386" t="s">
        <v>10</v>
      </c>
      <c r="B386">
        <v>4.4825209999999997E-3</v>
      </c>
      <c r="C386">
        <v>1.0512021E-2</v>
      </c>
      <c r="D386">
        <f t="shared" si="72"/>
        <v>1.0067464368669452</v>
      </c>
      <c r="E386">
        <f t="shared" si="73"/>
        <v>0.97610847118036337</v>
      </c>
      <c r="F386" s="1">
        <f t="shared" si="74"/>
        <v>1.038346063034024</v>
      </c>
      <c r="G386">
        <v>2.9341939999999998E-4</v>
      </c>
      <c r="H386">
        <v>1.6843556E-3</v>
      </c>
      <c r="I386">
        <f t="shared" si="75"/>
        <v>1.0025854271873123</v>
      </c>
      <c r="J386">
        <f t="shared" si="76"/>
        <v>0.97387757654779517</v>
      </c>
      <c r="K386" s="1">
        <f t="shared" si="77"/>
        <v>1.0321395245298925</v>
      </c>
      <c r="L386">
        <v>9.1318979999999996E-4</v>
      </c>
      <c r="M386">
        <v>1.3419015999999999E-3</v>
      </c>
      <c r="N386">
        <f t="shared" si="78"/>
        <v>1.0175020023050014</v>
      </c>
      <c r="O386">
        <f t="shared" si="79"/>
        <v>0.96790454279423144</v>
      </c>
      <c r="P386" s="1">
        <f t="shared" si="80"/>
        <v>1.0696409397003785</v>
      </c>
      <c r="Q386">
        <v>1.6006426000000001E-2</v>
      </c>
      <c r="R386">
        <v>8.0636719999999992E-3</v>
      </c>
      <c r="S386">
        <f t="shared" si="81"/>
        <v>1.01939336604794</v>
      </c>
      <c r="T386">
        <f t="shared" si="82"/>
        <v>1.0002419839293888</v>
      </c>
      <c r="U386" s="1">
        <f t="shared" si="83"/>
        <v>1.0389114348712523</v>
      </c>
    </row>
    <row r="387" spans="1:21" x14ac:dyDescent="0.3">
      <c r="A387" t="s">
        <v>11</v>
      </c>
      <c r="B387">
        <v>-5.0122220000000002E-3</v>
      </c>
      <c r="C387">
        <v>8.0067019999999992E-3</v>
      </c>
      <c r="D387">
        <f t="shared" si="72"/>
        <v>0.99250985896910215</v>
      </c>
      <c r="E387">
        <f t="shared" si="73"/>
        <v>0.96941930937122911</v>
      </c>
      <c r="F387" s="1">
        <f t="shared" si="74"/>
        <v>1.0161504012023372</v>
      </c>
      <c r="G387">
        <v>-3.1947109999999998E-3</v>
      </c>
      <c r="H387">
        <v>1.49993E-3</v>
      </c>
      <c r="I387">
        <f t="shared" si="75"/>
        <v>0.97227804898706383</v>
      </c>
      <c r="J387">
        <f t="shared" si="76"/>
        <v>0.9474470292055579</v>
      </c>
      <c r="K387" s="1">
        <f t="shared" si="77"/>
        <v>0.99775984873239165</v>
      </c>
      <c r="L387">
        <v>1.6853473999999999E-3</v>
      </c>
      <c r="M387">
        <v>9.0770149999999997E-4</v>
      </c>
      <c r="N387">
        <f t="shared" si="78"/>
        <v>1.0325398085436244</v>
      </c>
      <c r="O387">
        <f t="shared" si="79"/>
        <v>0.99822038214107978</v>
      </c>
      <c r="P387" s="1">
        <f t="shared" si="80"/>
        <v>1.0680391577865274</v>
      </c>
      <c r="Q387">
        <v>-1.39225E-3</v>
      </c>
      <c r="R387">
        <v>7.8958299999999995E-3</v>
      </c>
      <c r="S387">
        <f t="shared" si="81"/>
        <v>0.99833069484234915</v>
      </c>
      <c r="T387">
        <f t="shared" si="82"/>
        <v>0.97996179559907015</v>
      </c>
      <c r="U387" s="1">
        <f t="shared" si="83"/>
        <v>1.0170439100180706</v>
      </c>
    </row>
    <row r="388" spans="1:21" x14ac:dyDescent="0.3">
      <c r="A388" t="s">
        <v>12</v>
      </c>
      <c r="B388">
        <v>2.9514059999999998E-4</v>
      </c>
      <c r="C388">
        <v>1.01499434E-2</v>
      </c>
      <c r="D388">
        <f t="shared" si="72"/>
        <v>1.0004428089109334</v>
      </c>
      <c r="E388">
        <f t="shared" si="73"/>
        <v>0.97102979850018833</v>
      </c>
      <c r="F388" s="1">
        <f t="shared" si="74"/>
        <v>1.0307467550918874</v>
      </c>
      <c r="G388">
        <v>-2.1756940000000002E-3</v>
      </c>
      <c r="H388">
        <v>1.9001619999999999E-3</v>
      </c>
      <c r="I388">
        <f t="shared" si="75"/>
        <v>0.9810360153457528</v>
      </c>
      <c r="J388">
        <f t="shared" si="76"/>
        <v>0.94940471994331266</v>
      </c>
      <c r="K388" s="1">
        <f t="shared" si="77"/>
        <v>1.0137211698957398</v>
      </c>
      <c r="L388">
        <v>2.0404379999999999E-3</v>
      </c>
      <c r="M388">
        <v>1.153252E-3</v>
      </c>
      <c r="N388">
        <f t="shared" si="78"/>
        <v>1.039529619606574</v>
      </c>
      <c r="O388">
        <f t="shared" si="79"/>
        <v>0.99582993648239704</v>
      </c>
      <c r="P388" s="1">
        <f t="shared" si="80"/>
        <v>1.0851469617960117</v>
      </c>
      <c r="Q388">
        <v>9.0887069999999997E-3</v>
      </c>
      <c r="R388">
        <v>9.9112950000000005E-3</v>
      </c>
      <c r="S388">
        <f t="shared" si="81"/>
        <v>1.0109661405206518</v>
      </c>
      <c r="T388">
        <f t="shared" si="82"/>
        <v>0.98767170638368695</v>
      </c>
      <c r="U388" s="1">
        <f t="shared" si="83"/>
        <v>1.0348099785316511</v>
      </c>
    </row>
    <row r="389" spans="1:21" x14ac:dyDescent="0.3">
      <c r="A389" t="s">
        <v>13</v>
      </c>
      <c r="B389">
        <v>-1.0071399999999999E-2</v>
      </c>
      <c r="C389">
        <v>1.003978E-2</v>
      </c>
      <c r="D389">
        <f t="shared" si="72"/>
        <v>0.98500643976394842</v>
      </c>
      <c r="E389">
        <f t="shared" si="73"/>
        <v>0.95635695359409834</v>
      </c>
      <c r="F389" s="1">
        <f t="shared" si="74"/>
        <v>1.0145141756225906</v>
      </c>
      <c r="G389">
        <v>-4.2043749999999998E-3</v>
      </c>
      <c r="H389">
        <v>1.8874199999999999E-3</v>
      </c>
      <c r="I389">
        <f t="shared" si="75"/>
        <v>0.96367758086434063</v>
      </c>
      <c r="J389">
        <f t="shared" si="76"/>
        <v>0.93281095414544646</v>
      </c>
      <c r="K389" s="1">
        <f t="shared" si="77"/>
        <v>0.99556558135759876</v>
      </c>
      <c r="L389">
        <v>1.3735419999999999E-3</v>
      </c>
      <c r="M389">
        <v>1.137788E-3</v>
      </c>
      <c r="N389">
        <f t="shared" si="78"/>
        <v>1.0264408142533383</v>
      </c>
      <c r="O389">
        <f t="shared" si="79"/>
        <v>0.98385777781193973</v>
      </c>
      <c r="P389" s="1">
        <f t="shared" si="80"/>
        <v>1.0708669168710312</v>
      </c>
      <c r="Q389">
        <v>-1.1624895999999999E-2</v>
      </c>
      <c r="R389">
        <v>9.9889209999999996E-3</v>
      </c>
      <c r="S389">
        <f t="shared" si="81"/>
        <v>0.98614697344385216</v>
      </c>
      <c r="T389">
        <f t="shared" si="82"/>
        <v>0.96324853401540345</v>
      </c>
      <c r="U389" s="1">
        <f t="shared" si="83"/>
        <v>1.0095897568393479</v>
      </c>
    </row>
    <row r="390" spans="1:21" x14ac:dyDescent="0.3">
      <c r="A390" t="s">
        <v>14</v>
      </c>
      <c r="B390">
        <v>3.3602753399999997E-2</v>
      </c>
      <c r="C390">
        <v>9.4887479000000004E-3</v>
      </c>
      <c r="D390">
        <f t="shared" si="72"/>
        <v>1.0516960325282909</v>
      </c>
      <c r="E390">
        <f t="shared" si="73"/>
        <v>1.0227624095578252</v>
      </c>
      <c r="F390" s="1">
        <f t="shared" si="74"/>
        <v>1.0814481784815864</v>
      </c>
      <c r="G390">
        <v>4.2625333000000003E-3</v>
      </c>
      <c r="H390">
        <v>1.2539316E-3</v>
      </c>
      <c r="I390">
        <f t="shared" si="75"/>
        <v>1.0382226834944372</v>
      </c>
      <c r="J390">
        <f t="shared" si="76"/>
        <v>1.0160092777956211</v>
      </c>
      <c r="K390" s="1">
        <f t="shared" si="77"/>
        <v>1.0609217495149885</v>
      </c>
      <c r="L390">
        <v>6.2862040000000001E-4</v>
      </c>
      <c r="M390">
        <v>1.6025629E-3</v>
      </c>
      <c r="N390">
        <f t="shared" si="78"/>
        <v>1.0120153994527072</v>
      </c>
      <c r="O390">
        <f t="shared" si="79"/>
        <v>0.95338577672754943</v>
      </c>
      <c r="P390" s="1">
        <f t="shared" si="80"/>
        <v>1.0742505224326448</v>
      </c>
      <c r="Q390">
        <v>2.285208E-2</v>
      </c>
      <c r="R390">
        <v>5.7043069999999996E-3</v>
      </c>
      <c r="S390">
        <f t="shared" si="81"/>
        <v>1.0278019532576512</v>
      </c>
      <c r="T390">
        <f t="shared" si="82"/>
        <v>1.0141045090030432</v>
      </c>
      <c r="U390" s="1">
        <f t="shared" si="83"/>
        <v>1.0416844080091483</v>
      </c>
    </row>
    <row r="391" spans="1:21" x14ac:dyDescent="0.3">
      <c r="A391" t="s">
        <v>15</v>
      </c>
      <c r="B391">
        <v>3.7300465999999997E-2</v>
      </c>
      <c r="C391">
        <v>1.1968110000000001E-2</v>
      </c>
      <c r="D391">
        <f t="shared" si="72"/>
        <v>1.0575455443984767</v>
      </c>
      <c r="E391">
        <f t="shared" si="73"/>
        <v>1.020981536829179</v>
      </c>
      <c r="F391" s="1">
        <f t="shared" si="74"/>
        <v>1.0954190042950707</v>
      </c>
      <c r="G391">
        <v>4.2609010000000001E-3</v>
      </c>
      <c r="H391">
        <v>1.5817959999999999E-3</v>
      </c>
      <c r="I391">
        <f t="shared" si="75"/>
        <v>1.0382077703217465</v>
      </c>
      <c r="J391">
        <f t="shared" si="76"/>
        <v>1.010265443219349</v>
      </c>
      <c r="K391" s="1">
        <f t="shared" si="77"/>
        <v>1.0669229375219005</v>
      </c>
      <c r="L391">
        <v>2.5776179999999998E-3</v>
      </c>
      <c r="M391">
        <v>2.0263429999999999E-3</v>
      </c>
      <c r="N391">
        <f t="shared" si="78"/>
        <v>1.0501938246094091</v>
      </c>
      <c r="O391">
        <f t="shared" si="79"/>
        <v>0.97386141357547173</v>
      </c>
      <c r="P391" s="1">
        <f t="shared" si="80"/>
        <v>1.1325092604280145</v>
      </c>
      <c r="Q391">
        <v>1.3568208E-2</v>
      </c>
      <c r="R391">
        <v>7.3107140000000003E-3</v>
      </c>
      <c r="S391">
        <f t="shared" si="81"/>
        <v>1.0164151212336405</v>
      </c>
      <c r="T391">
        <f t="shared" si="82"/>
        <v>0.99908746688381145</v>
      </c>
      <c r="U391" s="1">
        <f t="shared" si="83"/>
        <v>1.0340432974248692</v>
      </c>
    </row>
    <row r="392" spans="1:21" x14ac:dyDescent="0.3">
      <c r="A392" t="s">
        <v>16</v>
      </c>
      <c r="B392">
        <v>2.9860749999999998E-2</v>
      </c>
      <c r="C392">
        <v>1.146309E-2</v>
      </c>
      <c r="D392">
        <f t="shared" si="72"/>
        <v>1.045809393656342</v>
      </c>
      <c r="E392">
        <f t="shared" si="73"/>
        <v>1.0111513583945646</v>
      </c>
      <c r="F392" s="1">
        <f t="shared" si="74"/>
        <v>1.0816553612669557</v>
      </c>
      <c r="G392">
        <v>4.2493299999999999E-3</v>
      </c>
      <c r="H392">
        <v>1.5138809999999999E-3</v>
      </c>
      <c r="I392">
        <f t="shared" si="75"/>
        <v>1.038102060405212</v>
      </c>
      <c r="J392">
        <f t="shared" si="76"/>
        <v>1.0113465740526537</v>
      </c>
      <c r="K392" s="1">
        <f t="shared" si="77"/>
        <v>1.0655653714227544</v>
      </c>
      <c r="L392">
        <v>-1.247572E-3</v>
      </c>
      <c r="M392">
        <v>1.913957E-3</v>
      </c>
      <c r="N392">
        <f t="shared" si="78"/>
        <v>0.97657486200921551</v>
      </c>
      <c r="O392">
        <f t="shared" si="79"/>
        <v>0.90939146160275364</v>
      </c>
      <c r="P392" s="1">
        <f t="shared" si="80"/>
        <v>1.0487215917196715</v>
      </c>
      <c r="Q392">
        <v>3.1663980000000001E-2</v>
      </c>
      <c r="R392">
        <v>6.7790289999999998E-3</v>
      </c>
      <c r="S392">
        <f t="shared" si="81"/>
        <v>1.0387278840144014</v>
      </c>
      <c r="T392">
        <f t="shared" si="82"/>
        <v>1.0222974534652893</v>
      </c>
      <c r="U392" s="1">
        <f t="shared" si="83"/>
        <v>1.0554223855020781</v>
      </c>
    </row>
    <row r="393" spans="1:21" x14ac:dyDescent="0.3">
      <c r="A393" t="s">
        <v>17</v>
      </c>
      <c r="B393">
        <v>1.008363E-2</v>
      </c>
      <c r="C393">
        <v>1.41362E-2</v>
      </c>
      <c r="D393">
        <f t="shared" si="72"/>
        <v>1.0152404134615807</v>
      </c>
      <c r="E393">
        <f t="shared" si="73"/>
        <v>0.97391136257217592</v>
      </c>
      <c r="F393" s="1">
        <f t="shared" si="74"/>
        <v>1.0583233102481191</v>
      </c>
      <c r="G393">
        <v>4.7071480000000001E-4</v>
      </c>
      <c r="H393">
        <v>2.2286398E-3</v>
      </c>
      <c r="I393">
        <f t="shared" si="75"/>
        <v>1.0041508813824556</v>
      </c>
      <c r="J393">
        <f t="shared" si="76"/>
        <v>0.96628419624101403</v>
      </c>
      <c r="K393" s="1">
        <f t="shared" si="77"/>
        <v>1.0435014838322614</v>
      </c>
      <c r="L393">
        <v>2.3718699999999999E-3</v>
      </c>
      <c r="M393">
        <v>1.8289459999999999E-3</v>
      </c>
      <c r="N393">
        <f t="shared" si="78"/>
        <v>1.0460964083603423</v>
      </c>
      <c r="O393">
        <f t="shared" si="79"/>
        <v>0.97721907567599997</v>
      </c>
      <c r="P393" s="1">
        <f t="shared" si="80"/>
        <v>1.119828422124695</v>
      </c>
      <c r="Q393">
        <v>1.9899190000000001E-2</v>
      </c>
      <c r="R393">
        <v>1.093358E-2</v>
      </c>
      <c r="S393">
        <f t="shared" si="81"/>
        <v>1.0241664149368308</v>
      </c>
      <c r="T393">
        <f t="shared" si="82"/>
        <v>0.99816493363696024</v>
      </c>
      <c r="U393" s="1">
        <f t="shared" si="83"/>
        <v>1.0508452161935589</v>
      </c>
    </row>
    <row r="394" spans="1:21" x14ac:dyDescent="0.3">
      <c r="A394" t="s">
        <v>18</v>
      </c>
      <c r="B394">
        <v>3.9107160000000002E-2</v>
      </c>
      <c r="C394">
        <v>1.8211160000000001E-2</v>
      </c>
      <c r="D394">
        <f t="shared" si="72"/>
        <v>1.0604154231712908</v>
      </c>
      <c r="E394">
        <f t="shared" si="73"/>
        <v>1.0051330588369141</v>
      </c>
      <c r="F394" s="1">
        <f t="shared" si="74"/>
        <v>1.1187383200794698</v>
      </c>
      <c r="G394">
        <v>4.4158449999999998E-3</v>
      </c>
      <c r="H394">
        <v>2.8626229999999999E-3</v>
      </c>
      <c r="I394">
        <f t="shared" si="75"/>
        <v>1.039624339623429</v>
      </c>
      <c r="J394">
        <f t="shared" si="76"/>
        <v>0.98954000474560289</v>
      </c>
      <c r="K394" s="1">
        <f t="shared" si="77"/>
        <v>1.0922436307315486</v>
      </c>
      <c r="L394">
        <v>4.9262680000000001E-3</v>
      </c>
      <c r="M394">
        <v>2.3963830000000002E-3</v>
      </c>
      <c r="N394">
        <f t="shared" si="78"/>
        <v>1.0981194127989902</v>
      </c>
      <c r="O394">
        <f t="shared" si="79"/>
        <v>1.0043672980505114</v>
      </c>
      <c r="P394" s="1">
        <f t="shared" si="80"/>
        <v>1.2006227672949923</v>
      </c>
      <c r="Q394">
        <v>3.2849719999999999E-2</v>
      </c>
      <c r="R394">
        <v>1.4095959999999999E-2</v>
      </c>
      <c r="S394">
        <f t="shared" si="81"/>
        <v>1.040206929464301</v>
      </c>
      <c r="T394">
        <f t="shared" si="82"/>
        <v>1.0062856383125078</v>
      </c>
      <c r="U394" s="1">
        <f t="shared" si="83"/>
        <v>1.075271687192179</v>
      </c>
    </row>
    <row r="395" spans="1:21" x14ac:dyDescent="0.3">
      <c r="A395" t="s">
        <v>19</v>
      </c>
      <c r="B395">
        <v>-1.382214E-2</v>
      </c>
      <c r="C395">
        <v>1.7234949999999999E-2</v>
      </c>
      <c r="D395">
        <f t="shared" si="72"/>
        <v>0.97948024524900357</v>
      </c>
      <c r="E395">
        <f t="shared" si="73"/>
        <v>0.93108569197784896</v>
      </c>
      <c r="F395" s="1">
        <f t="shared" si="74"/>
        <v>1.0303901768644861</v>
      </c>
      <c r="G395">
        <v>-2.8406360000000001E-3</v>
      </c>
      <c r="H395">
        <v>2.7236920000000002E-3</v>
      </c>
      <c r="I395">
        <f t="shared" si="75"/>
        <v>0.97531225589592963</v>
      </c>
      <c r="J395">
        <f t="shared" si="76"/>
        <v>0.93055338104433205</v>
      </c>
      <c r="K395" s="1">
        <f t="shared" si="77"/>
        <v>1.0222239969009259</v>
      </c>
      <c r="L395">
        <v>3.8510919999999998E-4</v>
      </c>
      <c r="M395">
        <v>2.2058514000000001E-3</v>
      </c>
      <c r="N395">
        <f t="shared" si="78"/>
        <v>1.0073439100036161</v>
      </c>
      <c r="O395">
        <f t="shared" si="79"/>
        <v>0.92790230053326228</v>
      </c>
      <c r="P395" s="1">
        <f t="shared" si="80"/>
        <v>1.0935868490014571</v>
      </c>
      <c r="Q395">
        <v>9.5882999999999993E-3</v>
      </c>
      <c r="R395">
        <v>1.338551E-2</v>
      </c>
      <c r="S395">
        <f t="shared" si="81"/>
        <v>1.0115724081631849</v>
      </c>
      <c r="T395">
        <f t="shared" si="82"/>
        <v>0.98022145385913273</v>
      </c>
      <c r="U395" s="1">
        <f t="shared" si="83"/>
        <v>1.0439260770394445</v>
      </c>
    </row>
    <row r="396" spans="1:21" x14ac:dyDescent="0.3">
      <c r="A396" t="s">
        <v>20</v>
      </c>
      <c r="B396">
        <v>6.2708180000000001E-3</v>
      </c>
      <c r="C396">
        <v>9.6780730000000006E-3</v>
      </c>
      <c r="D396">
        <f t="shared" si="72"/>
        <v>1.0094506045859351</v>
      </c>
      <c r="E396">
        <f t="shared" si="73"/>
        <v>0.98113294608031287</v>
      </c>
      <c r="F396" s="1">
        <f t="shared" si="74"/>
        <v>1.0385855731069273</v>
      </c>
      <c r="G396">
        <v>6.9681449999999998E-4</v>
      </c>
      <c r="H396">
        <v>1.5573754000000001E-3</v>
      </c>
      <c r="I396">
        <f t="shared" si="75"/>
        <v>1.0061508066003522</v>
      </c>
      <c r="J396">
        <f t="shared" si="76"/>
        <v>0.97948373876820805</v>
      </c>
      <c r="K396" s="1">
        <f t="shared" si="77"/>
        <v>1.0335439023170003</v>
      </c>
      <c r="L396">
        <v>8.0856959999999996E-4</v>
      </c>
      <c r="M396">
        <v>1.2308959E-3</v>
      </c>
      <c r="N396">
        <f t="shared" si="78"/>
        <v>1.0154814371969652</v>
      </c>
      <c r="O396">
        <f t="shared" si="79"/>
        <v>0.96998396270422338</v>
      </c>
      <c r="P396" s="1">
        <f t="shared" si="80"/>
        <v>1.0631129884010855</v>
      </c>
      <c r="Q396">
        <v>1.6086261000000001E-2</v>
      </c>
      <c r="R396">
        <v>7.3784510000000003E-3</v>
      </c>
      <c r="S396">
        <f t="shared" si="81"/>
        <v>1.0194910306493514</v>
      </c>
      <c r="T396">
        <f t="shared" si="82"/>
        <v>1.001951297756523</v>
      </c>
      <c r="U396" s="1">
        <f t="shared" si="83"/>
        <v>1.0373378066396244</v>
      </c>
    </row>
    <row r="397" spans="1:21" x14ac:dyDescent="0.3">
      <c r="A397" t="s">
        <v>21</v>
      </c>
      <c r="B397">
        <v>3.5605260000000001E-3</v>
      </c>
      <c r="C397">
        <v>1.3258048999999999E-2</v>
      </c>
      <c r="D397">
        <f t="shared" si="72"/>
        <v>1.0053550764376433</v>
      </c>
      <c r="E397">
        <f t="shared" si="73"/>
        <v>0.96692158766870184</v>
      </c>
      <c r="F397" s="1">
        <f t="shared" si="74"/>
        <v>1.0453162310253963</v>
      </c>
      <c r="G397">
        <v>1.7102090000000001E-4</v>
      </c>
      <c r="H397">
        <v>2.1217835000000001E-3</v>
      </c>
      <c r="I397">
        <f t="shared" si="75"/>
        <v>1.001506116976639</v>
      </c>
      <c r="J397">
        <f t="shared" si="76"/>
        <v>0.96551703082249063</v>
      </c>
      <c r="K397" s="1">
        <f t="shared" si="77"/>
        <v>1.0388366753999068</v>
      </c>
      <c r="L397">
        <v>7.7422370000000001E-4</v>
      </c>
      <c r="M397">
        <v>1.6896175E-3</v>
      </c>
      <c r="N397">
        <f t="shared" si="78"/>
        <v>1.0148189785175175</v>
      </c>
      <c r="O397">
        <f t="shared" si="79"/>
        <v>0.9529325966250729</v>
      </c>
      <c r="P397" s="1">
        <f t="shared" si="80"/>
        <v>1.0807244529221727</v>
      </c>
      <c r="Q397">
        <v>8.0338920000000008E-3</v>
      </c>
      <c r="R397">
        <v>1.0169097E-2</v>
      </c>
      <c r="S397">
        <f t="shared" si="81"/>
        <v>1.0096872913615484</v>
      </c>
      <c r="T397">
        <f t="shared" si="82"/>
        <v>0.98582438797519567</v>
      </c>
      <c r="U397" s="1">
        <f t="shared" si="83"/>
        <v>1.034127821113177</v>
      </c>
    </row>
    <row r="398" spans="1:21" x14ac:dyDescent="0.3">
      <c r="A398" t="s">
        <v>22</v>
      </c>
      <c r="B398">
        <v>8.9710899999999993E-3</v>
      </c>
      <c r="C398">
        <v>1.258798E-2</v>
      </c>
      <c r="D398">
        <f t="shared" si="72"/>
        <v>1.0135475830062552</v>
      </c>
      <c r="E398">
        <f t="shared" si="73"/>
        <v>0.97672315815258948</v>
      </c>
      <c r="F398" s="1">
        <f t="shared" si="74"/>
        <v>1.0517603626403773</v>
      </c>
      <c r="G398">
        <v>1.2309510000000001E-3</v>
      </c>
      <c r="H398">
        <v>2.036319E-3</v>
      </c>
      <c r="I398">
        <f t="shared" si="75"/>
        <v>1.0108912513272634</v>
      </c>
      <c r="J398">
        <f t="shared" si="76"/>
        <v>0.97600256811025421</v>
      </c>
      <c r="K398" s="1">
        <f t="shared" si="77"/>
        <v>1.0470270831239878</v>
      </c>
      <c r="L398">
        <v>8.4406490000000004E-4</v>
      </c>
      <c r="M398">
        <v>1.5983747000000001E-3</v>
      </c>
      <c r="N398">
        <f t="shared" si="78"/>
        <v>1.0161665197313916</v>
      </c>
      <c r="O398">
        <f t="shared" si="79"/>
        <v>0.95744572775653014</v>
      </c>
      <c r="P398" s="1">
        <f t="shared" si="80"/>
        <v>1.0784886974665036</v>
      </c>
      <c r="Q398">
        <v>2.405674E-2</v>
      </c>
      <c r="R398">
        <v>9.5435999999999993E-3</v>
      </c>
      <c r="S398">
        <f t="shared" si="81"/>
        <v>1.0292888099740238</v>
      </c>
      <c r="T398">
        <f t="shared" si="82"/>
        <v>1.0064422030973739</v>
      </c>
      <c r="U398" s="1">
        <f t="shared" si="83"/>
        <v>1.052654043200175</v>
      </c>
    </row>
    <row r="399" spans="1:21" x14ac:dyDescent="0.3">
      <c r="A399" t="s">
        <v>23</v>
      </c>
      <c r="B399">
        <v>2.884828E-2</v>
      </c>
      <c r="C399">
        <v>2.094557E-2</v>
      </c>
      <c r="D399">
        <f t="shared" si="72"/>
        <v>1.0442223231521477</v>
      </c>
      <c r="E399">
        <f t="shared" si="73"/>
        <v>0.98185900948308913</v>
      </c>
      <c r="F399" s="1">
        <f t="shared" si="74"/>
        <v>1.1105466769035628</v>
      </c>
      <c r="G399">
        <v>3.6888049999999999E-3</v>
      </c>
      <c r="H399">
        <v>3.3496200000000002E-3</v>
      </c>
      <c r="I399">
        <f t="shared" si="75"/>
        <v>1.0329941055767782</v>
      </c>
      <c r="J399">
        <f t="shared" si="76"/>
        <v>0.97500492008109652</v>
      </c>
      <c r="K399" s="1">
        <f t="shared" si="77"/>
        <v>1.094432243549718</v>
      </c>
      <c r="L399">
        <v>3.0173159999999999E-3</v>
      </c>
      <c r="M399">
        <v>2.7221789999999999E-3</v>
      </c>
      <c r="N399">
        <f t="shared" si="78"/>
        <v>1.0590041696944026</v>
      </c>
      <c r="O399">
        <f t="shared" si="79"/>
        <v>0.95691095105297175</v>
      </c>
      <c r="P399" s="1">
        <f t="shared" si="80"/>
        <v>1.1719897553644452</v>
      </c>
      <c r="Q399">
        <v>-7.2162470000000003E-3</v>
      </c>
      <c r="R399">
        <v>1.6193823E-2</v>
      </c>
      <c r="S399">
        <f t="shared" si="81"/>
        <v>0.99137788904807211</v>
      </c>
      <c r="T399">
        <f t="shared" si="82"/>
        <v>0.95432846095507307</v>
      </c>
      <c r="U399" s="1">
        <f t="shared" si="83"/>
        <v>1.0298656690064703</v>
      </c>
    </row>
    <row r="400" spans="1:21" x14ac:dyDescent="0.3">
      <c r="A400" t="s">
        <v>24</v>
      </c>
      <c r="B400">
        <v>8.5915230000000002E-3</v>
      </c>
      <c r="C400">
        <v>2.7764499000000002E-2</v>
      </c>
      <c r="D400">
        <f t="shared" si="72"/>
        <v>1.0129706834277126</v>
      </c>
      <c r="E400">
        <f t="shared" si="73"/>
        <v>0.93356905676072743</v>
      </c>
      <c r="F400" s="1">
        <f t="shared" si="74"/>
        <v>1.0991255526874193</v>
      </c>
      <c r="G400">
        <v>-9.0181779999999993E-6</v>
      </c>
      <c r="H400">
        <v>4.4264710000000004E-3</v>
      </c>
      <c r="I400">
        <f t="shared" si="75"/>
        <v>0.99992064318251883</v>
      </c>
      <c r="J400">
        <f t="shared" si="76"/>
        <v>0.92642041844138978</v>
      </c>
      <c r="K400" s="1">
        <f t="shared" si="77"/>
        <v>1.0792522193591929</v>
      </c>
      <c r="L400">
        <v>2.6648459999999998E-3</v>
      </c>
      <c r="M400">
        <v>3.5759519999999999E-3</v>
      </c>
      <c r="N400">
        <f t="shared" si="78"/>
        <v>1.051935787547869</v>
      </c>
      <c r="O400">
        <f t="shared" si="79"/>
        <v>0.92077794074561936</v>
      </c>
      <c r="P400" s="1">
        <f t="shared" si="80"/>
        <v>1.2017760766812984</v>
      </c>
      <c r="Q400">
        <v>-7.2063159999999999E-3</v>
      </c>
      <c r="R400">
        <v>2.1157101000000001E-2</v>
      </c>
      <c r="S400">
        <f t="shared" si="81"/>
        <v>0.99138970356704925</v>
      </c>
      <c r="T400">
        <f t="shared" si="82"/>
        <v>0.94326399735443356</v>
      </c>
      <c r="U400" s="1">
        <f t="shared" si="83"/>
        <v>1.0419708025487719</v>
      </c>
    </row>
    <row r="401" spans="1:21" x14ac:dyDescent="0.3">
      <c r="A401" t="s">
        <v>25</v>
      </c>
      <c r="B401">
        <v>5.4468219999999998E-2</v>
      </c>
      <c r="C401">
        <v>3.0993429999999999E-2</v>
      </c>
      <c r="D401">
        <f t="shared" si="72"/>
        <v>1.0851327502835901</v>
      </c>
      <c r="E401">
        <f t="shared" si="73"/>
        <v>0.99062585958202243</v>
      </c>
      <c r="F401" s="1">
        <f t="shared" si="74"/>
        <v>1.1886557112842377</v>
      </c>
      <c r="G401">
        <v>8.4223470000000002E-3</v>
      </c>
      <c r="H401">
        <v>4.9731589999999996E-3</v>
      </c>
      <c r="I401">
        <f t="shared" si="75"/>
        <v>1.0769324262134976</v>
      </c>
      <c r="J401">
        <f t="shared" si="76"/>
        <v>0.98840732608321868</v>
      </c>
      <c r="K401" s="1">
        <f t="shared" si="77"/>
        <v>1.1733861334536917</v>
      </c>
      <c r="L401">
        <v>3.4899140000000002E-3</v>
      </c>
      <c r="M401">
        <v>4.0716379999999998E-3</v>
      </c>
      <c r="N401">
        <f t="shared" si="78"/>
        <v>1.0685561727597002</v>
      </c>
      <c r="O401">
        <f t="shared" si="79"/>
        <v>0.91821892801306038</v>
      </c>
      <c r="P401" s="1">
        <f t="shared" si="80"/>
        <v>1.2435076859215184</v>
      </c>
      <c r="Q401">
        <v>-8.7705749999999992E-3</v>
      </c>
      <c r="R401">
        <v>2.4354349000000001E-2</v>
      </c>
      <c r="S401">
        <f t="shared" si="81"/>
        <v>0.98953050075822602</v>
      </c>
      <c r="T401">
        <f t="shared" si="82"/>
        <v>0.93444162663461305</v>
      </c>
      <c r="U401" s="1">
        <f t="shared" si="83"/>
        <v>1.0478670727216035</v>
      </c>
    </row>
    <row r="402" spans="1:21" x14ac:dyDescent="0.3">
      <c r="A402" t="s">
        <v>32</v>
      </c>
      <c r="B402">
        <v>-9.2728180000000004E-3</v>
      </c>
      <c r="C402">
        <v>8.5011289999999996E-3</v>
      </c>
      <c r="D402">
        <f t="shared" si="72"/>
        <v>0.98618705935796269</v>
      </c>
      <c r="E402">
        <f t="shared" si="73"/>
        <v>0.9618444399170536</v>
      </c>
      <c r="F402" s="1">
        <f t="shared" si="74"/>
        <v>1.0111457484008295</v>
      </c>
      <c r="G402">
        <v>-2.4085059999999999E-3</v>
      </c>
      <c r="H402">
        <v>1.3711579999999999E-3</v>
      </c>
      <c r="I402">
        <f t="shared" si="75"/>
        <v>0.97902817960049648</v>
      </c>
      <c r="J402">
        <f t="shared" si="76"/>
        <v>0.95614606878698605</v>
      </c>
      <c r="K402" s="1">
        <f t="shared" si="77"/>
        <v>1.0024578960700612</v>
      </c>
      <c r="L402">
        <v>8.6633540000000001E-4</v>
      </c>
      <c r="M402">
        <v>1.0700179E-3</v>
      </c>
      <c r="N402">
        <f t="shared" si="78"/>
        <v>1.0165965909081021</v>
      </c>
      <c r="O402">
        <f t="shared" si="79"/>
        <v>0.97688426454121213</v>
      </c>
      <c r="P402" s="1">
        <f t="shared" si="80"/>
        <v>1.0579233038740135</v>
      </c>
      <c r="Q402">
        <v>1.1120316E-2</v>
      </c>
      <c r="R402">
        <v>6.5507949999999999E-3</v>
      </c>
      <c r="S402">
        <f t="shared" si="81"/>
        <v>1.0134338127972893</v>
      </c>
      <c r="T402">
        <f t="shared" si="82"/>
        <v>0.99793903606871204</v>
      </c>
      <c r="U402" s="1">
        <f t="shared" si="83"/>
        <v>1.0291691734665591</v>
      </c>
    </row>
    <row r="403" spans="1:21" x14ac:dyDescent="0.3">
      <c r="A403" t="s">
        <v>9</v>
      </c>
      <c r="B403">
        <v>-1.514414E-2</v>
      </c>
      <c r="C403">
        <v>1.0645150000000001E-2</v>
      </c>
      <c r="D403">
        <f t="shared" si="72"/>
        <v>0.97753986045004904</v>
      </c>
      <c r="E403">
        <f t="shared" si="73"/>
        <v>0.94741983638804228</v>
      </c>
      <c r="F403" s="1">
        <f t="shared" si="74"/>
        <v>1.0086174492733706</v>
      </c>
      <c r="G403">
        <v>-3.7137260000000001E-3</v>
      </c>
      <c r="H403">
        <v>1.7149579999999999E-3</v>
      </c>
      <c r="I403">
        <f t="shared" si="75"/>
        <v>0.96784745803298322</v>
      </c>
      <c r="J403">
        <f t="shared" si="76"/>
        <v>0.93963818782385711</v>
      </c>
      <c r="K403" s="1">
        <f t="shared" si="77"/>
        <v>0.99690361051663079</v>
      </c>
      <c r="L403">
        <v>1.0971450000000001E-3</v>
      </c>
      <c r="M403">
        <v>1.3418729999999999E-3</v>
      </c>
      <c r="N403">
        <f t="shared" si="78"/>
        <v>1.0210645453897618</v>
      </c>
      <c r="O403">
        <f t="shared" si="79"/>
        <v>0.9712944665719685</v>
      </c>
      <c r="P403" s="1">
        <f t="shared" si="80"/>
        <v>1.0733848917430755</v>
      </c>
      <c r="Q403">
        <v>6.870307E-3</v>
      </c>
      <c r="R403">
        <v>8.2575979999999997E-3</v>
      </c>
      <c r="S403">
        <f t="shared" si="81"/>
        <v>1.0082784467923878</v>
      </c>
      <c r="T403">
        <f t="shared" si="82"/>
        <v>0.988884734083052</v>
      </c>
      <c r="U403" s="1">
        <f t="shared" si="83"/>
        <v>1.0280525032158985</v>
      </c>
    </row>
    <row r="404" spans="1:21" x14ac:dyDescent="0.3">
      <c r="A404" t="s">
        <v>10</v>
      </c>
      <c r="B404">
        <v>-3.5694889999999999E-3</v>
      </c>
      <c r="C404">
        <v>1.0527610999999999E-2</v>
      </c>
      <c r="D404">
        <f t="shared" si="72"/>
        <v>0.99466007486002928</v>
      </c>
      <c r="E404">
        <f t="shared" si="73"/>
        <v>0.96434572782934702</v>
      </c>
      <c r="F404" s="1">
        <f t="shared" si="74"/>
        <v>1.0259273577615067</v>
      </c>
      <c r="G404">
        <v>-1.1329350000000001E-3</v>
      </c>
      <c r="H404">
        <v>1.7015769999999999E-3</v>
      </c>
      <c r="I404">
        <f t="shared" si="75"/>
        <v>0.99007970598340223</v>
      </c>
      <c r="J404">
        <f t="shared" si="76"/>
        <v>0.96144431716422385</v>
      </c>
      <c r="K404" s="1">
        <f t="shared" si="77"/>
        <v>1.0195679632195931</v>
      </c>
      <c r="L404">
        <v>6.3936519999999999E-4</v>
      </c>
      <c r="M404">
        <v>1.3234646000000001E-3</v>
      </c>
      <c r="N404">
        <f t="shared" si="78"/>
        <v>1.0122220247016027</v>
      </c>
      <c r="O404">
        <f t="shared" si="79"/>
        <v>0.96354327004513352</v>
      </c>
      <c r="P404" s="1">
        <f t="shared" si="80"/>
        <v>1.0633600577616185</v>
      </c>
      <c r="Q404">
        <v>1.5089214E-2</v>
      </c>
      <c r="R404">
        <v>8.0697219999999997E-3</v>
      </c>
      <c r="S404">
        <f t="shared" si="81"/>
        <v>1.0182719834947964</v>
      </c>
      <c r="T404">
        <f t="shared" si="82"/>
        <v>0.9991274515479811</v>
      </c>
      <c r="U404" s="1">
        <f t="shared" si="83"/>
        <v>1.0377833486248003</v>
      </c>
    </row>
    <row r="405" spans="1:21" x14ac:dyDescent="0.3">
      <c r="A405" t="s">
        <v>11</v>
      </c>
      <c r="B405">
        <v>-2.1704586000000001E-2</v>
      </c>
      <c r="C405">
        <v>7.8986649999999992E-3</v>
      </c>
      <c r="D405">
        <f t="shared" ref="D405:D468" si="84">EXP(B405*1.5)</f>
        <v>0.9679673912482355</v>
      </c>
      <c r="E405">
        <f t="shared" ref="E405:E468" si="85">EXP((B405-1.96*C405)*1.5)</f>
        <v>0.94574816654150751</v>
      </c>
      <c r="F405" s="1">
        <f t="shared" ref="F405:F468" si="86">EXP((B405+1.96*C405)*1.5)</f>
        <v>0.99070863012748211</v>
      </c>
      <c r="G405">
        <v>-7.0782579999999996E-3</v>
      </c>
      <c r="H405">
        <v>1.4930200000000001E-3</v>
      </c>
      <c r="I405">
        <f t="shared" ref="I405:I468" si="87">EXP(G405*8.8)</f>
        <v>0.9396116095789403</v>
      </c>
      <c r="J405">
        <f t="shared" ref="J405:J468" si="88">EXP((G405-1.96*H405)*8.8)</f>
        <v>0.9157239912041657</v>
      </c>
      <c r="K405" s="1">
        <f t="shared" ref="K405:K468" si="89">EXP((G405+1.96*H405)*8.8)</f>
        <v>0.96412236147112818</v>
      </c>
      <c r="L405">
        <v>9.8128379999999995E-4</v>
      </c>
      <c r="M405">
        <v>9.0280440000000003E-4</v>
      </c>
      <c r="N405">
        <f t="shared" ref="N405:N468" si="90">EXP(L405*19)</f>
        <v>1.0188192841071846</v>
      </c>
      <c r="O405">
        <f t="shared" ref="O405:O468" si="91">EXP((L405-1.96*M405)*19)</f>
        <v>0.98513553956624955</v>
      </c>
      <c r="P405" s="1">
        <f t="shared" ref="P405:P468" si="92">EXP((L405+1.96*M405)*19)</f>
        <v>1.0536547429054273</v>
      </c>
      <c r="Q405">
        <v>-1.2953432000000001E-2</v>
      </c>
      <c r="R405">
        <v>7.9971720000000003E-3</v>
      </c>
      <c r="S405">
        <f t="shared" ref="S405:S468" si="93">EXP(Q405*1.2)</f>
        <v>0.98457606787272023</v>
      </c>
      <c r="T405">
        <f t="shared" ref="T405:T468" si="94">EXP((Q405-1.96*R405)*1.2)</f>
        <v>0.96622991393567215</v>
      </c>
      <c r="U405" s="1">
        <f t="shared" ref="U405:U468" si="95">EXP((Q405+1.96*R405)*1.2)</f>
        <v>1.003270566814852</v>
      </c>
    </row>
    <row r="406" spans="1:21" x14ac:dyDescent="0.3">
      <c r="A406" t="s">
        <v>12</v>
      </c>
      <c r="B406">
        <v>-2.470615E-2</v>
      </c>
      <c r="C406">
        <v>9.8935700000000008E-3</v>
      </c>
      <c r="D406">
        <f t="shared" si="84"/>
        <v>0.96361906331999958</v>
      </c>
      <c r="E406">
        <f t="shared" si="85"/>
        <v>0.93599389889533857</v>
      </c>
      <c r="F406" s="1">
        <f t="shared" si="86"/>
        <v>0.99205956394545225</v>
      </c>
      <c r="G406">
        <v>-7.8010329999999998E-3</v>
      </c>
      <c r="H406">
        <v>1.879676E-3</v>
      </c>
      <c r="I406">
        <f t="shared" si="87"/>
        <v>0.93365425084067877</v>
      </c>
      <c r="J406">
        <f t="shared" si="88"/>
        <v>0.9038699929431887</v>
      </c>
      <c r="K406" s="1">
        <f t="shared" si="89"/>
        <v>0.96441995742595599</v>
      </c>
      <c r="L406">
        <v>8.7357009999999998E-4</v>
      </c>
      <c r="M406">
        <v>1.1301458E-3</v>
      </c>
      <c r="N406">
        <f t="shared" si="90"/>
        <v>1.016736341168637</v>
      </c>
      <c r="O406">
        <f t="shared" si="91"/>
        <v>0.97483329928744189</v>
      </c>
      <c r="P406" s="1">
        <f t="shared" si="92"/>
        <v>1.0604405781056234</v>
      </c>
      <c r="Q406">
        <v>-1.7493350000000001E-2</v>
      </c>
      <c r="R406">
        <v>1.000963E-2</v>
      </c>
      <c r="S406">
        <f t="shared" si="93"/>
        <v>0.97922677876797548</v>
      </c>
      <c r="T406">
        <f t="shared" si="94"/>
        <v>0.95644243988895117</v>
      </c>
      <c r="U406" s="1">
        <f t="shared" si="95"/>
        <v>1.0025538853834612</v>
      </c>
    </row>
    <row r="407" spans="1:21" x14ac:dyDescent="0.3">
      <c r="A407" t="s">
        <v>13</v>
      </c>
      <c r="B407">
        <v>-1.8660690000000001E-2</v>
      </c>
      <c r="C407">
        <v>1.0008090000000001E-2</v>
      </c>
      <c r="D407">
        <f t="shared" si="84"/>
        <v>0.97239708430203142</v>
      </c>
      <c r="E407">
        <f t="shared" si="85"/>
        <v>0.94420231449192416</v>
      </c>
      <c r="F407" s="1">
        <f t="shared" si="86"/>
        <v>1.0014337764760683</v>
      </c>
      <c r="G407">
        <v>-6.3564030999999997E-3</v>
      </c>
      <c r="H407">
        <v>1.9018647000000001E-3</v>
      </c>
      <c r="I407">
        <f t="shared" si="87"/>
        <v>0.94559932394380852</v>
      </c>
      <c r="J407">
        <f t="shared" si="88"/>
        <v>0.9150837300648923</v>
      </c>
      <c r="K407" s="1">
        <f t="shared" si="89"/>
        <v>0.9771325312270378</v>
      </c>
      <c r="L407">
        <v>1.0980160000000001E-3</v>
      </c>
      <c r="M407">
        <v>1.139258E-3</v>
      </c>
      <c r="N407">
        <f t="shared" si="90"/>
        <v>1.0210814431267432</v>
      </c>
      <c r="O407">
        <f t="shared" si="91"/>
        <v>0.97866716969739187</v>
      </c>
      <c r="P407" s="1">
        <f t="shared" si="92"/>
        <v>1.0653339008195926</v>
      </c>
      <c r="Q407">
        <v>-8.5540210000000002E-3</v>
      </c>
      <c r="R407">
        <v>1.0094619000000001E-2</v>
      </c>
      <c r="S407">
        <f t="shared" si="93"/>
        <v>0.98978767831814984</v>
      </c>
      <c r="T407">
        <f t="shared" si="94"/>
        <v>0.96656438191327476</v>
      </c>
      <c r="U407" s="1">
        <f t="shared" si="95"/>
        <v>1.0135689525525422</v>
      </c>
    </row>
    <row r="408" spans="1:21" x14ac:dyDescent="0.3">
      <c r="A408" t="s">
        <v>14</v>
      </c>
      <c r="B408">
        <v>1.1474974000000001E-2</v>
      </c>
      <c r="C408">
        <v>9.7830220000000006E-3</v>
      </c>
      <c r="D408">
        <f t="shared" si="84"/>
        <v>1.0173614489959986</v>
      </c>
      <c r="E408">
        <f t="shared" si="85"/>
        <v>0.98851681718856599</v>
      </c>
      <c r="F408" s="1">
        <f t="shared" si="86"/>
        <v>1.0470477587290254</v>
      </c>
      <c r="G408">
        <v>1.471925E-3</v>
      </c>
      <c r="H408">
        <v>1.289456E-3</v>
      </c>
      <c r="I408">
        <f t="shared" si="87"/>
        <v>1.0130371927077446</v>
      </c>
      <c r="J408">
        <f t="shared" si="88"/>
        <v>0.9907553994274374</v>
      </c>
      <c r="K408" s="1">
        <f t="shared" si="89"/>
        <v>1.0358200968697822</v>
      </c>
      <c r="L408">
        <v>5.8562040000000002E-5</v>
      </c>
      <c r="M408">
        <v>1.5581359999999999E-3</v>
      </c>
      <c r="N408">
        <f t="shared" si="90"/>
        <v>1.0011132980166682</v>
      </c>
      <c r="O408">
        <f t="shared" si="91"/>
        <v>0.94467690834438622</v>
      </c>
      <c r="P408" s="1">
        <f t="shared" si="92"/>
        <v>1.0609212807183845</v>
      </c>
      <c r="Q408">
        <v>2.519018E-2</v>
      </c>
      <c r="R408">
        <v>5.6426519999999997E-3</v>
      </c>
      <c r="S408">
        <f t="shared" si="93"/>
        <v>1.0306897270018252</v>
      </c>
      <c r="T408">
        <f t="shared" si="94"/>
        <v>1.0171012793565677</v>
      </c>
      <c r="U408" s="1">
        <f t="shared" si="95"/>
        <v>1.0444597159676525</v>
      </c>
    </row>
    <row r="409" spans="1:21" x14ac:dyDescent="0.3">
      <c r="A409" t="s">
        <v>15</v>
      </c>
      <c r="B409">
        <v>1.1521599999999999E-3</v>
      </c>
      <c r="C409">
        <v>1.229509E-2</v>
      </c>
      <c r="D409">
        <f t="shared" si="84"/>
        <v>1.0017297342674425</v>
      </c>
      <c r="E409">
        <f t="shared" si="85"/>
        <v>0.96616628239371838</v>
      </c>
      <c r="F409" s="1">
        <f t="shared" si="86"/>
        <v>1.0386022352481599</v>
      </c>
      <c r="G409">
        <v>-3.945962E-4</v>
      </c>
      <c r="H409">
        <v>1.6215589E-3</v>
      </c>
      <c r="I409">
        <f t="shared" si="87"/>
        <v>0.99653357541021625</v>
      </c>
      <c r="J409">
        <f t="shared" si="88"/>
        <v>0.96904803706347331</v>
      </c>
      <c r="K409" s="1">
        <f t="shared" si="89"/>
        <v>1.0247986982453603</v>
      </c>
      <c r="L409">
        <v>1.943925E-3</v>
      </c>
      <c r="M409">
        <v>1.9547039999999998E-3</v>
      </c>
      <c r="N409">
        <f t="shared" si="90"/>
        <v>1.0376251319931067</v>
      </c>
      <c r="O409">
        <f t="shared" si="91"/>
        <v>0.9647767013736035</v>
      </c>
      <c r="P409" s="1">
        <f t="shared" si="92"/>
        <v>1.1159742073070444</v>
      </c>
      <c r="Q409">
        <v>2.0898707999999998E-2</v>
      </c>
      <c r="R409">
        <v>7.1851420000000003E-3</v>
      </c>
      <c r="S409">
        <f t="shared" si="93"/>
        <v>1.0253955592406592</v>
      </c>
      <c r="T409">
        <f t="shared" si="94"/>
        <v>1.0082125349777165</v>
      </c>
      <c r="U409" s="1">
        <f t="shared" si="95"/>
        <v>1.0428714347751122</v>
      </c>
    </row>
    <row r="410" spans="1:21" x14ac:dyDescent="0.3">
      <c r="A410" t="s">
        <v>16</v>
      </c>
      <c r="B410">
        <v>2.156361E-2</v>
      </c>
      <c r="C410">
        <v>1.171591E-2</v>
      </c>
      <c r="D410">
        <f t="shared" si="84"/>
        <v>1.0328742139419236</v>
      </c>
      <c r="E410">
        <f t="shared" si="85"/>
        <v>0.99790284171576349</v>
      </c>
      <c r="F410" s="1">
        <f t="shared" si="86"/>
        <v>1.0690711532516266</v>
      </c>
      <c r="G410">
        <v>3.2863499999999999E-3</v>
      </c>
      <c r="H410">
        <v>1.541658E-3</v>
      </c>
      <c r="I410">
        <f t="shared" si="87"/>
        <v>1.0293421202805819</v>
      </c>
      <c r="J410">
        <f t="shared" si="88"/>
        <v>1.0023320778892852</v>
      </c>
      <c r="K410" s="1">
        <f t="shared" si="89"/>
        <v>1.0570800076706297</v>
      </c>
      <c r="L410">
        <v>-1.762362E-3</v>
      </c>
      <c r="M410">
        <v>1.8680669999999999E-3</v>
      </c>
      <c r="N410">
        <f t="shared" si="90"/>
        <v>0.96706953514634164</v>
      </c>
      <c r="O410">
        <f t="shared" si="91"/>
        <v>0.90208034096500567</v>
      </c>
      <c r="P410" s="1">
        <f t="shared" si="92"/>
        <v>1.0367407905239356</v>
      </c>
      <c r="Q410">
        <v>2.921816E-2</v>
      </c>
      <c r="R410">
        <v>6.7416350000000002E-3</v>
      </c>
      <c r="S410">
        <f t="shared" si="93"/>
        <v>1.0356837037898383</v>
      </c>
      <c r="T410">
        <f t="shared" si="94"/>
        <v>1.0193910777978314</v>
      </c>
      <c r="U410" s="1">
        <f t="shared" si="95"/>
        <v>1.0522367300026207</v>
      </c>
    </row>
    <row r="411" spans="1:21" x14ac:dyDescent="0.3">
      <c r="A411" t="s">
        <v>17</v>
      </c>
      <c r="B411">
        <v>-2.2873830000000001E-2</v>
      </c>
      <c r="C411">
        <v>1.399677E-2</v>
      </c>
      <c r="D411">
        <f t="shared" si="84"/>
        <v>0.96627119403772332</v>
      </c>
      <c r="E411">
        <f t="shared" si="85"/>
        <v>0.927315664432529</v>
      </c>
      <c r="F411" s="1">
        <f t="shared" si="86"/>
        <v>1.0068632033714788</v>
      </c>
      <c r="G411">
        <v>-5.3472779999999996E-3</v>
      </c>
      <c r="H411">
        <v>2.2233029999999998E-3</v>
      </c>
      <c r="I411">
        <f t="shared" si="87"/>
        <v>0.95403392592491199</v>
      </c>
      <c r="J411">
        <f t="shared" si="88"/>
        <v>0.9181416691789327</v>
      </c>
      <c r="K411" s="1">
        <f t="shared" si="89"/>
        <v>0.99132929303780382</v>
      </c>
      <c r="L411">
        <v>1.56642E-3</v>
      </c>
      <c r="M411">
        <v>1.781033E-3</v>
      </c>
      <c r="N411">
        <f t="shared" si="90"/>
        <v>1.0302092943524679</v>
      </c>
      <c r="O411">
        <f t="shared" si="91"/>
        <v>0.96409668966401985</v>
      </c>
      <c r="P411" s="1">
        <f t="shared" si="92"/>
        <v>1.1008555485654408</v>
      </c>
      <c r="Q411">
        <v>6.4415030000000003E-3</v>
      </c>
      <c r="R411">
        <v>1.072832E-2</v>
      </c>
      <c r="S411">
        <f t="shared" si="93"/>
        <v>1.0077597556566147</v>
      </c>
      <c r="T411">
        <f t="shared" si="94"/>
        <v>0.98264908623039882</v>
      </c>
      <c r="U411" s="1">
        <f t="shared" si="95"/>
        <v>1.0335121045265592</v>
      </c>
    </row>
    <row r="412" spans="1:21" x14ac:dyDescent="0.3">
      <c r="A412" t="s">
        <v>18</v>
      </c>
      <c r="B412">
        <v>-8.7322930000000003E-3</v>
      </c>
      <c r="C412">
        <v>1.8181194000000001E-2</v>
      </c>
      <c r="D412">
        <f t="shared" si="84"/>
        <v>0.9869869717340094</v>
      </c>
      <c r="E412">
        <f t="shared" si="85"/>
        <v>0.93561505805314793</v>
      </c>
      <c r="F412" s="1">
        <f t="shared" si="86"/>
        <v>1.0411795684431295</v>
      </c>
      <c r="G412">
        <v>-3.8621630000000001E-3</v>
      </c>
      <c r="H412">
        <v>2.8895750000000001E-3</v>
      </c>
      <c r="I412">
        <f t="shared" si="87"/>
        <v>0.96658403689825112</v>
      </c>
      <c r="J412">
        <f t="shared" si="88"/>
        <v>0.91959086114623512</v>
      </c>
      <c r="K412" s="1">
        <f t="shared" si="89"/>
        <v>1.0159786703643068</v>
      </c>
      <c r="L412">
        <v>3.502359E-3</v>
      </c>
      <c r="M412">
        <v>2.3170489999999998E-3</v>
      </c>
      <c r="N412">
        <f t="shared" si="90"/>
        <v>1.068808868083889</v>
      </c>
      <c r="O412">
        <f t="shared" si="91"/>
        <v>0.98045151506762407</v>
      </c>
      <c r="P412" s="1">
        <f t="shared" si="92"/>
        <v>1.1651289012654269</v>
      </c>
      <c r="Q412">
        <v>1.128527E-2</v>
      </c>
      <c r="R412">
        <v>1.381777E-2</v>
      </c>
      <c r="S412">
        <f t="shared" si="93"/>
        <v>1.0136344366062415</v>
      </c>
      <c r="T412">
        <f t="shared" si="94"/>
        <v>0.98122148415651911</v>
      </c>
      <c r="U412" s="1">
        <f t="shared" si="95"/>
        <v>1.0471180948073886</v>
      </c>
    </row>
    <row r="413" spans="1:21" x14ac:dyDescent="0.3">
      <c r="A413" t="s">
        <v>19</v>
      </c>
      <c r="B413">
        <v>-3.3853250000000001E-2</v>
      </c>
      <c r="C413">
        <v>1.7129269999999999E-2</v>
      </c>
      <c r="D413">
        <f t="shared" si="84"/>
        <v>0.95048787364935117</v>
      </c>
      <c r="E413">
        <f t="shared" si="85"/>
        <v>0.90380655547041489</v>
      </c>
      <c r="F413" s="1">
        <f t="shared" si="86"/>
        <v>0.99958026691258905</v>
      </c>
      <c r="G413">
        <v>-6.4767039999999998E-3</v>
      </c>
      <c r="H413">
        <v>2.7254860000000001E-3</v>
      </c>
      <c r="I413">
        <f t="shared" si="87"/>
        <v>0.94459879688275183</v>
      </c>
      <c r="J413">
        <f t="shared" si="88"/>
        <v>0.90122153235491009</v>
      </c>
      <c r="K413" s="1">
        <f t="shared" si="89"/>
        <v>0.99006388001053502</v>
      </c>
      <c r="L413">
        <v>3.6314230000000001E-5</v>
      </c>
      <c r="M413">
        <v>2.1740980000000002E-3</v>
      </c>
      <c r="N413">
        <f t="shared" si="90"/>
        <v>1.0006902084543097</v>
      </c>
      <c r="O413">
        <f t="shared" si="91"/>
        <v>0.92286396474461208</v>
      </c>
      <c r="P413" s="1">
        <f t="shared" si="92"/>
        <v>1.0850796342161284</v>
      </c>
      <c r="Q413">
        <v>2.6741320000000001E-3</v>
      </c>
      <c r="R413">
        <v>1.3202746E-2</v>
      </c>
      <c r="S413">
        <f t="shared" si="93"/>
        <v>1.0032141126187564</v>
      </c>
      <c r="T413">
        <f t="shared" si="94"/>
        <v>0.97254016828638912</v>
      </c>
      <c r="U413" s="1">
        <f t="shared" si="95"/>
        <v>1.0348555140203397</v>
      </c>
    </row>
    <row r="414" spans="1:21" x14ac:dyDescent="0.3">
      <c r="A414" t="s">
        <v>20</v>
      </c>
      <c r="B414">
        <v>3.1937089999999999E-3</v>
      </c>
      <c r="C414">
        <v>9.6388580000000001E-3</v>
      </c>
      <c r="D414">
        <f t="shared" si="84"/>
        <v>1.0048020565947948</v>
      </c>
      <c r="E414">
        <f t="shared" si="85"/>
        <v>0.97672740415319725</v>
      </c>
      <c r="F414" s="1">
        <f t="shared" si="86"/>
        <v>1.0336836753469159</v>
      </c>
      <c r="G414">
        <v>1.062323E-4</v>
      </c>
      <c r="H414">
        <v>1.57295E-3</v>
      </c>
      <c r="I414">
        <f t="shared" si="87"/>
        <v>1.0009352813430736</v>
      </c>
      <c r="J414">
        <f t="shared" si="88"/>
        <v>0.97414472570339239</v>
      </c>
      <c r="K414" s="1">
        <f t="shared" si="89"/>
        <v>1.0284626205966729</v>
      </c>
      <c r="L414">
        <v>7.3706620000000005E-4</v>
      </c>
      <c r="M414">
        <v>1.2011890000000001E-3</v>
      </c>
      <c r="N414">
        <f t="shared" si="90"/>
        <v>1.0141027767761031</v>
      </c>
      <c r="O414">
        <f t="shared" si="91"/>
        <v>0.96973928636015483</v>
      </c>
      <c r="P414" s="1">
        <f t="shared" si="92"/>
        <v>1.0604958016345229</v>
      </c>
      <c r="Q414">
        <v>1.6989889000000001E-2</v>
      </c>
      <c r="R414">
        <v>7.4631209999999996E-3</v>
      </c>
      <c r="S414">
        <f t="shared" si="93"/>
        <v>1.0205971190056689</v>
      </c>
      <c r="T414">
        <f t="shared" si="94"/>
        <v>1.0028386275028753</v>
      </c>
      <c r="U414" s="1">
        <f t="shared" si="95"/>
        <v>1.0386700818618846</v>
      </c>
    </row>
    <row r="415" spans="1:21" x14ac:dyDescent="0.3">
      <c r="A415" t="s">
        <v>21</v>
      </c>
      <c r="B415">
        <v>-7.5234150000000003E-3</v>
      </c>
      <c r="C415">
        <v>1.3150883E-2</v>
      </c>
      <c r="D415">
        <f t="shared" si="84"/>
        <v>0.98877831563496155</v>
      </c>
      <c r="E415">
        <f t="shared" si="85"/>
        <v>0.95127820620421022</v>
      </c>
      <c r="F415" s="1">
        <f t="shared" si="86"/>
        <v>1.0277567078626346</v>
      </c>
      <c r="G415">
        <v>-1.672183E-3</v>
      </c>
      <c r="H415">
        <v>2.1396549999999999E-3</v>
      </c>
      <c r="I415">
        <f t="shared" si="87"/>
        <v>0.98539252919089926</v>
      </c>
      <c r="J415">
        <f t="shared" si="88"/>
        <v>0.94968969950826099</v>
      </c>
      <c r="K415" s="1">
        <f t="shared" si="89"/>
        <v>1.0224375783879827</v>
      </c>
      <c r="L415">
        <v>2.032759E-4</v>
      </c>
      <c r="M415">
        <v>1.6394612999999999E-3</v>
      </c>
      <c r="N415">
        <f t="shared" si="90"/>
        <v>1.0038697101684204</v>
      </c>
      <c r="O415">
        <f t="shared" si="91"/>
        <v>0.94441338890921855</v>
      </c>
      <c r="P415" s="1">
        <f t="shared" si="92"/>
        <v>1.0670691530089038</v>
      </c>
      <c r="Q415">
        <v>1.195857E-2</v>
      </c>
      <c r="R415">
        <v>1.029424E-2</v>
      </c>
      <c r="S415">
        <f t="shared" si="93"/>
        <v>1.014453743624721</v>
      </c>
      <c r="T415">
        <f t="shared" si="94"/>
        <v>0.99018669930191172</v>
      </c>
      <c r="U415" s="1">
        <f t="shared" si="95"/>
        <v>1.0393155136094485</v>
      </c>
    </row>
    <row r="416" spans="1:21" x14ac:dyDescent="0.3">
      <c r="A416" t="s">
        <v>22</v>
      </c>
      <c r="B416">
        <v>1.4114140000000001E-2</v>
      </c>
      <c r="C416">
        <v>1.2594289999999999E-2</v>
      </c>
      <c r="D416">
        <f t="shared" si="84"/>
        <v>1.0213969100333153</v>
      </c>
      <c r="E416">
        <f t="shared" si="85"/>
        <v>0.98426904203419541</v>
      </c>
      <c r="F416" s="1">
        <f t="shared" si="86"/>
        <v>1.0599252879776746</v>
      </c>
      <c r="G416">
        <v>1.943901E-3</v>
      </c>
      <c r="H416">
        <v>2.0610469999999999E-3</v>
      </c>
      <c r="I416">
        <f t="shared" si="87"/>
        <v>1.0172534799168207</v>
      </c>
      <c r="J416">
        <f t="shared" si="88"/>
        <v>0.9817264143953921</v>
      </c>
      <c r="K416" s="1">
        <f t="shared" si="89"/>
        <v>1.0540662115526132</v>
      </c>
      <c r="L416">
        <v>1.271674E-3</v>
      </c>
      <c r="M416">
        <v>1.5708440000000001E-3</v>
      </c>
      <c r="N416">
        <f t="shared" si="90"/>
        <v>1.0244560676190868</v>
      </c>
      <c r="O416">
        <f t="shared" si="91"/>
        <v>0.96624638093721582</v>
      </c>
      <c r="P416" s="1">
        <f t="shared" si="92"/>
        <v>1.0861724868387965</v>
      </c>
      <c r="Q416">
        <v>2.1836640000000001E-2</v>
      </c>
      <c r="R416">
        <v>9.6872659999999999E-3</v>
      </c>
      <c r="S416">
        <f t="shared" si="93"/>
        <v>1.026550310534875</v>
      </c>
      <c r="T416">
        <f t="shared" si="94"/>
        <v>1.0034253715907673</v>
      </c>
      <c r="U416" s="1">
        <f t="shared" si="95"/>
        <v>1.0502081867718887</v>
      </c>
    </row>
    <row r="417" spans="1:21" x14ac:dyDescent="0.3">
      <c r="A417" t="s">
        <v>23</v>
      </c>
      <c r="B417">
        <v>-3.0576519999999999E-2</v>
      </c>
      <c r="C417">
        <v>2.0961819999999999E-2</v>
      </c>
      <c r="D417">
        <f t="shared" si="84"/>
        <v>0.95517111169644331</v>
      </c>
      <c r="E417">
        <f t="shared" si="85"/>
        <v>0.8980832303890155</v>
      </c>
      <c r="F417" s="1">
        <f t="shared" si="86"/>
        <v>1.0158878617789393</v>
      </c>
      <c r="G417">
        <v>-5.527835E-3</v>
      </c>
      <c r="H417">
        <v>3.3802150000000002E-3</v>
      </c>
      <c r="I417">
        <f t="shared" si="87"/>
        <v>0.95251926353696226</v>
      </c>
      <c r="J417">
        <f t="shared" si="88"/>
        <v>0.89857338927705976</v>
      </c>
      <c r="K417" s="1">
        <f t="shared" si="89"/>
        <v>1.0097037796088668</v>
      </c>
      <c r="L417">
        <v>-6.8970450000000003E-4</v>
      </c>
      <c r="M417">
        <v>2.6870681E-3</v>
      </c>
      <c r="N417">
        <f t="shared" si="90"/>
        <v>0.98698110312692278</v>
      </c>
      <c r="O417">
        <f t="shared" si="91"/>
        <v>0.89299812163151826</v>
      </c>
      <c r="P417" s="1">
        <f t="shared" si="92"/>
        <v>1.0908552597511485</v>
      </c>
      <c r="Q417">
        <v>-2.8490070000000002E-3</v>
      </c>
      <c r="R417">
        <v>1.5999778999999999E-2</v>
      </c>
      <c r="S417">
        <f t="shared" si="93"/>
        <v>0.9965870290711446</v>
      </c>
      <c r="T417">
        <f t="shared" si="94"/>
        <v>0.95978086269059271</v>
      </c>
      <c r="U417" s="1">
        <f t="shared" si="95"/>
        <v>1.0348046571053862</v>
      </c>
    </row>
    <row r="418" spans="1:21" x14ac:dyDescent="0.3">
      <c r="A418" t="s">
        <v>24</v>
      </c>
      <c r="B418">
        <v>-6.8986270000000002E-2</v>
      </c>
      <c r="C418">
        <v>2.7810080000000001E-2</v>
      </c>
      <c r="D418">
        <f t="shared" si="84"/>
        <v>0.90169459295076992</v>
      </c>
      <c r="E418">
        <f t="shared" si="85"/>
        <v>0.83090397845112185</v>
      </c>
      <c r="F418" s="1">
        <f t="shared" si="86"/>
        <v>0.97851636295238009</v>
      </c>
      <c r="G418">
        <v>-1.3209462999999999E-2</v>
      </c>
      <c r="H418">
        <v>4.5067090000000002E-3</v>
      </c>
      <c r="I418">
        <f t="shared" si="87"/>
        <v>0.89025861981991883</v>
      </c>
      <c r="J418">
        <f t="shared" si="88"/>
        <v>0.82367850319559188</v>
      </c>
      <c r="K418" s="1">
        <f t="shared" si="89"/>
        <v>0.96222058374572417</v>
      </c>
      <c r="L418">
        <v>-5.899074E-4</v>
      </c>
      <c r="M418">
        <v>3.5526516999999998E-3</v>
      </c>
      <c r="N418">
        <f t="shared" si="90"/>
        <v>0.98885433771286979</v>
      </c>
      <c r="O418">
        <f t="shared" si="91"/>
        <v>0.86631301207795985</v>
      </c>
      <c r="P418" s="1">
        <f t="shared" si="92"/>
        <v>1.1287293248292602</v>
      </c>
      <c r="Q418">
        <v>-2.8459950000000001E-2</v>
      </c>
      <c r="R418">
        <v>2.1569660000000001E-2</v>
      </c>
      <c r="S418">
        <f t="shared" si="93"/>
        <v>0.96642465491954765</v>
      </c>
      <c r="T418">
        <f t="shared" si="94"/>
        <v>0.91861903980864601</v>
      </c>
      <c r="U418" s="1">
        <f t="shared" si="95"/>
        <v>1.0167181096430569</v>
      </c>
    </row>
    <row r="419" spans="1:21" x14ac:dyDescent="0.3">
      <c r="A419" t="s">
        <v>25</v>
      </c>
      <c r="B419">
        <v>1.9885679999999999E-2</v>
      </c>
      <c r="C419">
        <v>3.126404E-2</v>
      </c>
      <c r="D419">
        <f t="shared" si="84"/>
        <v>1.0302778467596274</v>
      </c>
      <c r="E419">
        <f t="shared" si="85"/>
        <v>0.93980040854376257</v>
      </c>
      <c r="F419" s="1">
        <f t="shared" si="86"/>
        <v>1.1294658226084673</v>
      </c>
      <c r="G419">
        <v>4.3830429999999997E-3</v>
      </c>
      <c r="H419">
        <v>5.0121269999999999E-3</v>
      </c>
      <c r="I419">
        <f t="shared" si="87"/>
        <v>1.0393242874649034</v>
      </c>
      <c r="J419">
        <f t="shared" si="88"/>
        <v>0.9532497065405684</v>
      </c>
      <c r="K419" s="1">
        <f t="shared" si="89"/>
        <v>1.1331710538202595</v>
      </c>
      <c r="L419">
        <v>-8.2282769999999996E-4</v>
      </c>
      <c r="M419">
        <v>4.0309304000000004E-3</v>
      </c>
      <c r="N419">
        <f t="shared" si="90"/>
        <v>0.98448784603163397</v>
      </c>
      <c r="O419">
        <f t="shared" si="91"/>
        <v>0.84726177185713714</v>
      </c>
      <c r="P419" s="1">
        <f t="shared" si="92"/>
        <v>1.1439396313839976</v>
      </c>
      <c r="Q419">
        <v>2.899349E-2</v>
      </c>
      <c r="R419">
        <v>2.3416510000000001E-2</v>
      </c>
      <c r="S419">
        <f t="shared" si="93"/>
        <v>1.0354045169571962</v>
      </c>
      <c r="T419">
        <f t="shared" si="94"/>
        <v>0.97992088171546698</v>
      </c>
      <c r="U419" s="1">
        <f t="shared" si="95"/>
        <v>1.0940296647812966</v>
      </c>
    </row>
    <row r="420" spans="1:21" x14ac:dyDescent="0.3">
      <c r="A420" t="s">
        <v>33</v>
      </c>
      <c r="B420">
        <v>-9.2043009999999998E-3</v>
      </c>
      <c r="C420">
        <v>8.6755249999999999E-3</v>
      </c>
      <c r="D420">
        <f t="shared" si="84"/>
        <v>0.98628842043471021</v>
      </c>
      <c r="E420">
        <f t="shared" si="85"/>
        <v>0.96145021381260209</v>
      </c>
      <c r="F420" s="1">
        <f t="shared" si="86"/>
        <v>1.0117682999165665</v>
      </c>
      <c r="G420">
        <v>-1.500482E-3</v>
      </c>
      <c r="H420">
        <v>1.376148E-3</v>
      </c>
      <c r="I420">
        <f t="shared" si="87"/>
        <v>0.9868825519637402</v>
      </c>
      <c r="J420">
        <f t="shared" si="88"/>
        <v>0.9637339168820257</v>
      </c>
      <c r="K420" s="1">
        <f t="shared" si="89"/>
        <v>1.0105872111686691</v>
      </c>
      <c r="L420">
        <v>-4.2929030000000003E-4</v>
      </c>
      <c r="M420">
        <v>1.1083677999999999E-3</v>
      </c>
      <c r="N420">
        <f t="shared" si="90"/>
        <v>0.99187665841783812</v>
      </c>
      <c r="O420">
        <f t="shared" si="91"/>
        <v>0.95176975010957998</v>
      </c>
      <c r="P420" s="1">
        <f t="shared" si="92"/>
        <v>1.0336736436526446</v>
      </c>
      <c r="Q420">
        <v>1.3103197E-2</v>
      </c>
      <c r="R420">
        <v>6.4505329999999996E-3</v>
      </c>
      <c r="S420">
        <f t="shared" si="93"/>
        <v>1.0158481063949079</v>
      </c>
      <c r="T420">
        <f t="shared" si="94"/>
        <v>1.0005523352649779</v>
      </c>
      <c r="U420" s="1">
        <f t="shared" si="95"/>
        <v>1.0313777089859351</v>
      </c>
    </row>
    <row r="421" spans="1:21" x14ac:dyDescent="0.3">
      <c r="A421" t="s">
        <v>9</v>
      </c>
      <c r="B421">
        <v>-1.3058760000000001E-2</v>
      </c>
      <c r="C421">
        <v>1.088717E-2</v>
      </c>
      <c r="D421">
        <f t="shared" si="84"/>
        <v>0.98060246107865146</v>
      </c>
      <c r="E421">
        <f t="shared" si="85"/>
        <v>0.94971207449914574</v>
      </c>
      <c r="F421" s="1">
        <f t="shared" si="86"/>
        <v>1.0124975900518289</v>
      </c>
      <c r="G421">
        <v>-2.1768489999999998E-3</v>
      </c>
      <c r="H421">
        <v>1.723738E-3</v>
      </c>
      <c r="I421">
        <f t="shared" si="87"/>
        <v>0.98102604414636652</v>
      </c>
      <c r="J421">
        <f t="shared" si="88"/>
        <v>0.95228844253654699</v>
      </c>
      <c r="K421" s="1">
        <f t="shared" si="89"/>
        <v>1.0106308722281203</v>
      </c>
      <c r="L421">
        <v>-4.9600570000000001E-4</v>
      </c>
      <c r="M421">
        <v>1.3903056999999999E-3</v>
      </c>
      <c r="N421">
        <f t="shared" si="90"/>
        <v>0.99062015943816339</v>
      </c>
      <c r="O421">
        <f t="shared" si="91"/>
        <v>0.94063594750603685</v>
      </c>
      <c r="P421" s="1">
        <f t="shared" si="92"/>
        <v>1.0432604695654526</v>
      </c>
      <c r="Q421">
        <v>1.1340014000000001E-2</v>
      </c>
      <c r="R421">
        <v>8.1046150000000008E-3</v>
      </c>
      <c r="S421">
        <f t="shared" si="93"/>
        <v>1.0137010272777984</v>
      </c>
      <c r="T421">
        <f t="shared" si="94"/>
        <v>0.9945608085805564</v>
      </c>
      <c r="U421" s="1">
        <f t="shared" si="95"/>
        <v>1.0332095974811701</v>
      </c>
    </row>
    <row r="422" spans="1:21" x14ac:dyDescent="0.3">
      <c r="A422" t="s">
        <v>10</v>
      </c>
      <c r="B422">
        <v>-5.4957850000000004E-3</v>
      </c>
      <c r="C422">
        <v>1.0733535000000001E-2</v>
      </c>
      <c r="D422">
        <f t="shared" si="84"/>
        <v>0.99179020843053534</v>
      </c>
      <c r="E422">
        <f t="shared" si="85"/>
        <v>0.96098135640782967</v>
      </c>
      <c r="F422" s="1">
        <f t="shared" si="86"/>
        <v>1.0235867855080798</v>
      </c>
      <c r="G422">
        <v>-8.4769890000000001E-4</v>
      </c>
      <c r="H422">
        <v>1.7059516E-3</v>
      </c>
      <c r="I422">
        <f t="shared" si="87"/>
        <v>0.99256800455971261</v>
      </c>
      <c r="J422">
        <f t="shared" si="88"/>
        <v>0.96378792487516829</v>
      </c>
      <c r="K422" s="1">
        <f t="shared" si="89"/>
        <v>1.0222074984009097</v>
      </c>
      <c r="L422">
        <v>-3.5998239999999998E-4</v>
      </c>
      <c r="M422">
        <v>1.3715826000000001E-3</v>
      </c>
      <c r="N422">
        <f t="shared" si="90"/>
        <v>0.99318367167605948</v>
      </c>
      <c r="O422">
        <f t="shared" si="91"/>
        <v>0.94372789460907991</v>
      </c>
      <c r="P422" s="1">
        <f t="shared" si="92"/>
        <v>1.0452311638966025</v>
      </c>
      <c r="Q422">
        <v>1.4801853E-2</v>
      </c>
      <c r="R422">
        <v>7.9907529999999997E-3</v>
      </c>
      <c r="S422">
        <f t="shared" si="93"/>
        <v>1.0179209100426272</v>
      </c>
      <c r="T422">
        <f t="shared" si="94"/>
        <v>0.9989685049011835</v>
      </c>
      <c r="U422" s="1">
        <f t="shared" si="95"/>
        <v>1.0372328797337873</v>
      </c>
    </row>
    <row r="423" spans="1:21" x14ac:dyDescent="0.3">
      <c r="A423" t="s">
        <v>11</v>
      </c>
      <c r="B423">
        <v>-3.6697170000000001E-2</v>
      </c>
      <c r="C423">
        <v>8.2005499999999992E-3</v>
      </c>
      <c r="D423">
        <f t="shared" si="84"/>
        <v>0.94644184251626695</v>
      </c>
      <c r="E423">
        <f t="shared" si="85"/>
        <v>0.92389636566674194</v>
      </c>
      <c r="F423" s="1">
        <f t="shared" si="86"/>
        <v>0.96953748770204862</v>
      </c>
      <c r="G423">
        <v>-8.1952440000000008E-3</v>
      </c>
      <c r="H423">
        <v>1.530911E-3</v>
      </c>
      <c r="I423">
        <f t="shared" si="87"/>
        <v>0.93042096268562546</v>
      </c>
      <c r="J423">
        <f t="shared" si="88"/>
        <v>0.9061745783846229</v>
      </c>
      <c r="K423" s="1">
        <f t="shared" si="89"/>
        <v>0.95531610404260281</v>
      </c>
      <c r="L423">
        <v>-1.4706853999999999E-3</v>
      </c>
      <c r="M423">
        <v>9.5399649999999999E-4</v>
      </c>
      <c r="N423">
        <f t="shared" si="90"/>
        <v>0.97244377254059999</v>
      </c>
      <c r="O423">
        <f t="shared" si="91"/>
        <v>0.93850241260089684</v>
      </c>
      <c r="P423" s="1">
        <f t="shared" si="92"/>
        <v>1.0076126369588094</v>
      </c>
      <c r="Q423">
        <v>-1.6007892999999999E-2</v>
      </c>
      <c r="R423">
        <v>8.0584820000000005E-3</v>
      </c>
      <c r="S423">
        <f t="shared" si="93"/>
        <v>0.98097385455667341</v>
      </c>
      <c r="T423">
        <f t="shared" si="94"/>
        <v>0.96255601100250821</v>
      </c>
      <c r="U423" s="1">
        <f t="shared" si="95"/>
        <v>0.99974411080922521</v>
      </c>
    </row>
    <row r="424" spans="1:21" x14ac:dyDescent="0.3">
      <c r="A424" t="s">
        <v>12</v>
      </c>
      <c r="B424">
        <v>-3.2531791999999997E-2</v>
      </c>
      <c r="C424">
        <v>1.0273399000000001E-2</v>
      </c>
      <c r="D424">
        <f t="shared" si="84"/>
        <v>0.95237378685498664</v>
      </c>
      <c r="E424">
        <f t="shared" si="85"/>
        <v>0.92403855588752981</v>
      </c>
      <c r="F424" s="1">
        <f t="shared" si="86"/>
        <v>0.98157790506623166</v>
      </c>
      <c r="G424">
        <v>-6.6310049000000001E-3</v>
      </c>
      <c r="H424">
        <v>1.9271513999999999E-3</v>
      </c>
      <c r="I424">
        <f t="shared" si="87"/>
        <v>0.94331704577964059</v>
      </c>
      <c r="J424">
        <f t="shared" si="88"/>
        <v>0.91247704457943535</v>
      </c>
      <c r="K424" s="1">
        <f t="shared" si="89"/>
        <v>0.97519938078942348</v>
      </c>
      <c r="L424">
        <v>-1.895763E-3</v>
      </c>
      <c r="M424">
        <v>1.1847699999999999E-3</v>
      </c>
      <c r="N424">
        <f t="shared" si="90"/>
        <v>0.96462148607466558</v>
      </c>
      <c r="O424">
        <f t="shared" si="91"/>
        <v>0.92298681289718443</v>
      </c>
      <c r="P424" s="1">
        <f t="shared" si="92"/>
        <v>1.0081342424342397</v>
      </c>
      <c r="Q424">
        <v>-5.3310120000000004E-3</v>
      </c>
      <c r="R424">
        <v>9.9847349999999998E-3</v>
      </c>
      <c r="S424">
        <f t="shared" si="93"/>
        <v>0.9936232042120916</v>
      </c>
      <c r="T424">
        <f t="shared" si="94"/>
        <v>0.97056072147761396</v>
      </c>
      <c r="U424" s="1">
        <f t="shared" si="95"/>
        <v>1.0172336981097125</v>
      </c>
    </row>
    <row r="425" spans="1:21" x14ac:dyDescent="0.3">
      <c r="A425" t="s">
        <v>13</v>
      </c>
      <c r="B425">
        <v>-4.0665010000000001E-2</v>
      </c>
      <c r="C425">
        <v>1.0363519999999999E-2</v>
      </c>
      <c r="D425">
        <f t="shared" si="84"/>
        <v>0.94082557772466546</v>
      </c>
      <c r="E425">
        <f t="shared" si="85"/>
        <v>0.91259210302239824</v>
      </c>
      <c r="F425" s="1">
        <f t="shared" si="86"/>
        <v>0.96993253039274407</v>
      </c>
      <c r="G425">
        <v>-9.7098559999999993E-3</v>
      </c>
      <c r="H425">
        <v>1.9344169999999999E-3</v>
      </c>
      <c r="I425">
        <f t="shared" si="87"/>
        <v>0.91810204647700322</v>
      </c>
      <c r="J425">
        <f t="shared" si="88"/>
        <v>0.88797511749990343</v>
      </c>
      <c r="K425" s="1">
        <f t="shared" si="89"/>
        <v>0.94925111203395074</v>
      </c>
      <c r="L425">
        <v>-1.0499019999999999E-3</v>
      </c>
      <c r="M425">
        <v>1.20374E-3</v>
      </c>
      <c r="N425">
        <f t="shared" si="90"/>
        <v>0.98024950968857716</v>
      </c>
      <c r="O425">
        <f t="shared" si="91"/>
        <v>0.93727793774517076</v>
      </c>
      <c r="P425" s="1">
        <f t="shared" si="92"/>
        <v>1.0251912080170447</v>
      </c>
      <c r="Q425">
        <v>-2.6338159E-2</v>
      </c>
      <c r="R425">
        <v>1.0178348E-2</v>
      </c>
      <c r="S425">
        <f t="shared" si="93"/>
        <v>0.96888845154739733</v>
      </c>
      <c r="T425">
        <f t="shared" si="94"/>
        <v>0.9459692031253133</v>
      </c>
      <c r="U425" s="1">
        <f t="shared" si="95"/>
        <v>0.99236299494789892</v>
      </c>
    </row>
    <row r="426" spans="1:21" x14ac:dyDescent="0.3">
      <c r="A426" t="s">
        <v>14</v>
      </c>
      <c r="B426">
        <v>2.5238059E-2</v>
      </c>
      <c r="C426">
        <v>9.3841189999999998E-3</v>
      </c>
      <c r="D426">
        <f t="shared" si="84"/>
        <v>1.0385827968467709</v>
      </c>
      <c r="E426">
        <f t="shared" si="85"/>
        <v>1.0103206731604999</v>
      </c>
      <c r="F426" s="1">
        <f t="shared" si="86"/>
        <v>1.0676355087655476</v>
      </c>
      <c r="G426">
        <v>2.7321590000000001E-3</v>
      </c>
      <c r="H426">
        <v>1.2335580000000001E-3</v>
      </c>
      <c r="I426">
        <f t="shared" si="87"/>
        <v>1.0243343625017933</v>
      </c>
      <c r="J426">
        <f t="shared" si="88"/>
        <v>1.002770421360073</v>
      </c>
      <c r="K426" s="1">
        <f t="shared" si="89"/>
        <v>1.0463620225044399</v>
      </c>
      <c r="L426">
        <v>1.895049E-3</v>
      </c>
      <c r="M426">
        <v>1.500793E-3</v>
      </c>
      <c r="N426">
        <f t="shared" si="90"/>
        <v>1.0366619949149825</v>
      </c>
      <c r="O426">
        <f t="shared" si="91"/>
        <v>0.98031277475922207</v>
      </c>
      <c r="P426" s="1">
        <f t="shared" si="92"/>
        <v>1.0962502166362811</v>
      </c>
      <c r="Q426">
        <v>2.7152699999999998E-2</v>
      </c>
      <c r="R426">
        <v>5.3717920000000002E-3</v>
      </c>
      <c r="S426">
        <f t="shared" si="93"/>
        <v>1.0331198864642301</v>
      </c>
      <c r="T426">
        <f t="shared" si="94"/>
        <v>1.0201490919734377</v>
      </c>
      <c r="U426" s="1">
        <f t="shared" si="95"/>
        <v>1.0462555995056995</v>
      </c>
    </row>
    <row r="427" spans="1:21" x14ac:dyDescent="0.3">
      <c r="A427" t="s">
        <v>15</v>
      </c>
      <c r="B427">
        <v>9.4393740000000004E-3</v>
      </c>
      <c r="C427">
        <v>1.1995387E-2</v>
      </c>
      <c r="D427">
        <f t="shared" si="84"/>
        <v>1.0142597752826989</v>
      </c>
      <c r="E427">
        <f t="shared" si="85"/>
        <v>0.9791138248350133</v>
      </c>
      <c r="F427" s="1">
        <f t="shared" si="86"/>
        <v>1.0506673133022681</v>
      </c>
      <c r="G427">
        <v>3.226134E-4</v>
      </c>
      <c r="H427">
        <v>1.5696270000000001E-3</v>
      </c>
      <c r="I427">
        <f t="shared" si="87"/>
        <v>1.0028430316909807</v>
      </c>
      <c r="J427">
        <f t="shared" si="88"/>
        <v>0.97605735534240945</v>
      </c>
      <c r="K427" s="1">
        <f t="shared" si="89"/>
        <v>1.0303637800653129</v>
      </c>
      <c r="L427">
        <v>3.2943249999999999E-3</v>
      </c>
      <c r="M427">
        <v>1.9095729999999999E-3</v>
      </c>
      <c r="N427">
        <f t="shared" si="90"/>
        <v>1.0645925832168444</v>
      </c>
      <c r="O427">
        <f t="shared" si="91"/>
        <v>0.99151587156554866</v>
      </c>
      <c r="P427" s="1">
        <f t="shared" si="92"/>
        <v>1.1430551953251189</v>
      </c>
      <c r="Q427">
        <v>1.8367029E-2</v>
      </c>
      <c r="R427">
        <v>6.931708E-3</v>
      </c>
      <c r="S427">
        <f t="shared" si="93"/>
        <v>1.0222851195290963</v>
      </c>
      <c r="T427">
        <f t="shared" si="94"/>
        <v>1.0057535460154741</v>
      </c>
      <c r="U427" s="1">
        <f t="shared" si="95"/>
        <v>1.0390884225572892</v>
      </c>
    </row>
    <row r="428" spans="1:21" x14ac:dyDescent="0.3">
      <c r="A428" t="s">
        <v>16</v>
      </c>
      <c r="B428">
        <v>4.0447623500000002E-2</v>
      </c>
      <c r="C428">
        <v>1.1338199E-2</v>
      </c>
      <c r="D428">
        <f t="shared" si="84"/>
        <v>1.0625497404374142</v>
      </c>
      <c r="E428">
        <f t="shared" si="85"/>
        <v>1.0277142178562468</v>
      </c>
      <c r="F428" s="1">
        <f t="shared" si="86"/>
        <v>1.0985660520087683</v>
      </c>
      <c r="G428">
        <v>5.0761981000000001E-3</v>
      </c>
      <c r="H428">
        <v>1.4940273999999999E-3</v>
      </c>
      <c r="I428">
        <f t="shared" si="87"/>
        <v>1.045683295763566</v>
      </c>
      <c r="J428">
        <f t="shared" si="88"/>
        <v>1.0190813239736163</v>
      </c>
      <c r="K428" s="1">
        <f t="shared" si="89"/>
        <v>1.0729796821075512</v>
      </c>
      <c r="L428">
        <v>5.8080589999999997E-4</v>
      </c>
      <c r="M428">
        <v>1.8207988E-3</v>
      </c>
      <c r="N428">
        <f t="shared" si="90"/>
        <v>1.0110964257524322</v>
      </c>
      <c r="O428">
        <f t="shared" si="91"/>
        <v>0.94481018394730865</v>
      </c>
      <c r="P428" s="1">
        <f t="shared" si="92"/>
        <v>1.0820331951738971</v>
      </c>
      <c r="Q428">
        <v>3.5562870000000003E-2</v>
      </c>
      <c r="R428">
        <v>6.5024699999999998E-3</v>
      </c>
      <c r="S428">
        <f t="shared" si="93"/>
        <v>1.0435991335196964</v>
      </c>
      <c r="T428">
        <f t="shared" si="94"/>
        <v>1.0277599566478333</v>
      </c>
      <c r="U428" s="1">
        <f t="shared" si="95"/>
        <v>1.0596824136204852</v>
      </c>
    </row>
    <row r="429" spans="1:21" x14ac:dyDescent="0.3">
      <c r="A429" t="s">
        <v>17</v>
      </c>
      <c r="B429">
        <v>-8.4436149999999998E-3</v>
      </c>
      <c r="C429">
        <v>1.4367965999999999E-2</v>
      </c>
      <c r="D429">
        <f t="shared" si="84"/>
        <v>0.98741444641677167</v>
      </c>
      <c r="E429">
        <f t="shared" si="85"/>
        <v>0.94657294558361538</v>
      </c>
      <c r="F429" s="1">
        <f t="shared" si="86"/>
        <v>1.0300181233168513</v>
      </c>
      <c r="G429">
        <v>-2.5225989999999999E-3</v>
      </c>
      <c r="H429">
        <v>2.2389850000000002E-3</v>
      </c>
      <c r="I429">
        <f t="shared" si="87"/>
        <v>0.97804571058507528</v>
      </c>
      <c r="J429">
        <f t="shared" si="88"/>
        <v>0.9409955348872624</v>
      </c>
      <c r="K429" s="1">
        <f t="shared" si="89"/>
        <v>1.0165546769661014</v>
      </c>
      <c r="L429">
        <v>1.6778979999999999E-3</v>
      </c>
      <c r="M429">
        <v>1.8626420000000001E-3</v>
      </c>
      <c r="N429">
        <f t="shared" si="90"/>
        <v>1.0323936746467164</v>
      </c>
      <c r="O429">
        <f t="shared" si="91"/>
        <v>0.96320912958765614</v>
      </c>
      <c r="P429" s="1">
        <f t="shared" si="92"/>
        <v>1.1065475468518742</v>
      </c>
      <c r="Q429">
        <v>1.124876E-2</v>
      </c>
      <c r="R429">
        <v>1.0583550000000001E-2</v>
      </c>
      <c r="S429">
        <f t="shared" si="93"/>
        <v>1.013590028227122</v>
      </c>
      <c r="T429">
        <f t="shared" si="94"/>
        <v>0.98867066815714022</v>
      </c>
      <c r="U429" s="1">
        <f t="shared" si="95"/>
        <v>1.039137478647407</v>
      </c>
    </row>
    <row r="430" spans="1:21" x14ac:dyDescent="0.3">
      <c r="A430" t="s">
        <v>18</v>
      </c>
      <c r="B430">
        <v>6.2442820000000003E-3</v>
      </c>
      <c r="C430">
        <v>1.8476691E-2</v>
      </c>
      <c r="D430">
        <f t="shared" si="84"/>
        <v>1.0094104252137253</v>
      </c>
      <c r="E430">
        <f t="shared" si="85"/>
        <v>0.95604045628153944</v>
      </c>
      <c r="F430" s="1">
        <f t="shared" si="86"/>
        <v>1.0657597174215192</v>
      </c>
      <c r="G430">
        <v>6.180666E-4</v>
      </c>
      <c r="H430">
        <v>2.8732259E-3</v>
      </c>
      <c r="I430">
        <f t="shared" si="87"/>
        <v>1.0054538042178234</v>
      </c>
      <c r="J430">
        <f t="shared" si="88"/>
        <v>0.95684064720330253</v>
      </c>
      <c r="K430" s="1">
        <f t="shared" si="89"/>
        <v>1.0565367967706083</v>
      </c>
      <c r="L430">
        <v>8.6946409999999995E-4</v>
      </c>
      <c r="M430">
        <v>2.4052710000000001E-3</v>
      </c>
      <c r="N430">
        <f t="shared" si="90"/>
        <v>1.016657024593659</v>
      </c>
      <c r="O430">
        <f t="shared" si="91"/>
        <v>0.92955205130151586</v>
      </c>
      <c r="P430" s="1">
        <f t="shared" si="92"/>
        <v>1.1119242910694938</v>
      </c>
      <c r="Q430">
        <v>2.0575820000000002E-2</v>
      </c>
      <c r="R430">
        <v>1.3571110000000001E-2</v>
      </c>
      <c r="S430">
        <f t="shared" si="93"/>
        <v>1.0249983306962285</v>
      </c>
      <c r="T430">
        <f t="shared" si="94"/>
        <v>0.99279779436991311</v>
      </c>
      <c r="U430" s="1">
        <f t="shared" si="95"/>
        <v>1.0582432635205845</v>
      </c>
    </row>
    <row r="431" spans="1:21" x14ac:dyDescent="0.3">
      <c r="A431" t="s">
        <v>19</v>
      </c>
      <c r="B431">
        <v>-2.0673589999999999E-2</v>
      </c>
      <c r="C431">
        <v>1.7698950000000001E-2</v>
      </c>
      <c r="D431">
        <f t="shared" si="84"/>
        <v>0.96946550512447749</v>
      </c>
      <c r="E431">
        <f t="shared" si="85"/>
        <v>0.92030945809808196</v>
      </c>
      <c r="F431" s="1">
        <f t="shared" si="86"/>
        <v>1.021247100479209</v>
      </c>
      <c r="G431">
        <v>-5.1649820000000003E-3</v>
      </c>
      <c r="H431">
        <v>2.7616939999999999E-3</v>
      </c>
      <c r="I431">
        <f t="shared" si="87"/>
        <v>0.95556561997523637</v>
      </c>
      <c r="J431">
        <f t="shared" si="88"/>
        <v>0.91111556040007458</v>
      </c>
      <c r="K431" s="1">
        <f t="shared" si="89"/>
        <v>1.0021842384929847</v>
      </c>
      <c r="L431">
        <v>2.3534739999999999E-3</v>
      </c>
      <c r="M431">
        <v>2.2872930000000001E-3</v>
      </c>
      <c r="N431">
        <f t="shared" si="90"/>
        <v>1.0457308364511062</v>
      </c>
      <c r="O431">
        <f t="shared" si="91"/>
        <v>0.96034490277466122</v>
      </c>
      <c r="P431" s="1">
        <f t="shared" si="92"/>
        <v>1.1387085818284657</v>
      </c>
      <c r="Q431">
        <v>3.4435669999999998E-3</v>
      </c>
      <c r="R431">
        <v>1.306774E-2</v>
      </c>
      <c r="S431">
        <f t="shared" si="93"/>
        <v>1.0041408300431032</v>
      </c>
      <c r="T431">
        <f t="shared" si="94"/>
        <v>0.97374769972982</v>
      </c>
      <c r="U431" s="1">
        <f t="shared" si="95"/>
        <v>1.0354826068800151</v>
      </c>
    </row>
    <row r="432" spans="1:21" x14ac:dyDescent="0.3">
      <c r="A432" t="s">
        <v>20</v>
      </c>
      <c r="B432">
        <v>-3.4959639999999998E-3</v>
      </c>
      <c r="C432">
        <v>9.7550399999999995E-3</v>
      </c>
      <c r="D432">
        <f t="shared" si="84"/>
        <v>0.99476977948244849</v>
      </c>
      <c r="E432">
        <f t="shared" si="85"/>
        <v>0.96664519537828553</v>
      </c>
      <c r="F432" s="1">
        <f t="shared" si="86"/>
        <v>1.0237126495873221</v>
      </c>
      <c r="G432">
        <v>1.3353900000000001E-4</v>
      </c>
      <c r="H432">
        <v>1.564873E-3</v>
      </c>
      <c r="I432">
        <f t="shared" si="87"/>
        <v>1.001175833951321</v>
      </c>
      <c r="J432">
        <f t="shared" si="88"/>
        <v>0.97451459200964141</v>
      </c>
      <c r="K432" s="1">
        <f t="shared" si="89"/>
        <v>1.0285664870559539</v>
      </c>
      <c r="L432">
        <v>-1.314523E-3</v>
      </c>
      <c r="M432">
        <v>1.234986E-3</v>
      </c>
      <c r="N432">
        <f t="shared" si="90"/>
        <v>0.97533338119311397</v>
      </c>
      <c r="O432">
        <f t="shared" si="91"/>
        <v>0.93149280260721612</v>
      </c>
      <c r="P432" s="1">
        <f t="shared" si="92"/>
        <v>1.0212373104837802</v>
      </c>
      <c r="Q432">
        <v>1.5141496000000001E-2</v>
      </c>
      <c r="R432">
        <v>7.3272179999999999E-3</v>
      </c>
      <c r="S432">
        <f t="shared" si="93"/>
        <v>1.0183358702538612</v>
      </c>
      <c r="T432">
        <f t="shared" si="94"/>
        <v>1.0009366168158393</v>
      </c>
      <c r="U432" s="1">
        <f t="shared" si="95"/>
        <v>1.0360375744316346</v>
      </c>
    </row>
    <row r="433" spans="1:21" x14ac:dyDescent="0.3">
      <c r="A433" t="s">
        <v>21</v>
      </c>
      <c r="B433">
        <v>-2.0619539999999999E-2</v>
      </c>
      <c r="C433">
        <v>1.339544E-2</v>
      </c>
      <c r="D433">
        <f t="shared" si="84"/>
        <v>0.96954410772661537</v>
      </c>
      <c r="E433">
        <f t="shared" si="85"/>
        <v>0.93210304826561985</v>
      </c>
      <c r="F433" s="1">
        <f t="shared" si="86"/>
        <v>1.0084891134907266</v>
      </c>
      <c r="G433">
        <v>-3.3744000000000001E-3</v>
      </c>
      <c r="H433">
        <v>2.14577E-3</v>
      </c>
      <c r="I433">
        <f t="shared" si="87"/>
        <v>0.97074183638635381</v>
      </c>
      <c r="J433">
        <f t="shared" si="88"/>
        <v>0.93547116113864726</v>
      </c>
      <c r="K433" s="1">
        <f t="shared" si="89"/>
        <v>1.007342344753571</v>
      </c>
      <c r="L433">
        <v>-9.891984999999999E-4</v>
      </c>
      <c r="M433">
        <v>1.6948486000000001E-3</v>
      </c>
      <c r="N433">
        <f t="shared" si="90"/>
        <v>0.98138074887598148</v>
      </c>
      <c r="O433">
        <f t="shared" si="91"/>
        <v>0.92135401694482266</v>
      </c>
      <c r="P433" s="1">
        <f t="shared" si="92"/>
        <v>1.0453182561226737</v>
      </c>
      <c r="Q433">
        <v>4.8208670000000004E-3</v>
      </c>
      <c r="R433">
        <v>1.0159645E-2</v>
      </c>
      <c r="S433">
        <f t="shared" si="93"/>
        <v>1.0058018060606311</v>
      </c>
      <c r="T433">
        <f t="shared" si="94"/>
        <v>0.98205256392664853</v>
      </c>
      <c r="U433" s="1">
        <f t="shared" si="95"/>
        <v>1.0301253825252354</v>
      </c>
    </row>
    <row r="434" spans="1:21" x14ac:dyDescent="0.3">
      <c r="A434" t="s">
        <v>22</v>
      </c>
      <c r="B434">
        <v>1.3513539999999999E-2</v>
      </c>
      <c r="C434">
        <v>1.26649E-2</v>
      </c>
      <c r="D434">
        <f t="shared" si="84"/>
        <v>1.0204771479261157</v>
      </c>
      <c r="E434">
        <f t="shared" si="85"/>
        <v>0.98317859078793923</v>
      </c>
      <c r="F434" s="1">
        <f t="shared" si="86"/>
        <v>1.0591906894604382</v>
      </c>
      <c r="G434">
        <v>3.630402E-3</v>
      </c>
      <c r="H434">
        <v>2.0306920000000002E-3</v>
      </c>
      <c r="I434">
        <f t="shared" si="87"/>
        <v>1.032463338379624</v>
      </c>
      <c r="J434">
        <f t="shared" si="88"/>
        <v>0.99692689367172538</v>
      </c>
      <c r="K434" s="1">
        <f t="shared" si="89"/>
        <v>1.069266514791215</v>
      </c>
      <c r="L434">
        <v>-1.615771E-3</v>
      </c>
      <c r="M434">
        <v>1.610022E-3</v>
      </c>
      <c r="N434">
        <f t="shared" si="90"/>
        <v>0.96976679976679947</v>
      </c>
      <c r="O434">
        <f t="shared" si="91"/>
        <v>0.91333104999201364</v>
      </c>
      <c r="P434" s="1">
        <f t="shared" si="92"/>
        <v>1.0296897778063749</v>
      </c>
      <c r="Q434">
        <v>2.5322184000000001E-2</v>
      </c>
      <c r="R434">
        <v>9.4656050000000002E-3</v>
      </c>
      <c r="S434">
        <f t="shared" si="93"/>
        <v>1.0308530061336507</v>
      </c>
      <c r="T434">
        <f t="shared" si="94"/>
        <v>1.008156603140042</v>
      </c>
      <c r="U434" s="1">
        <f t="shared" si="95"/>
        <v>1.0540603681461695</v>
      </c>
    </row>
    <row r="435" spans="1:21" x14ac:dyDescent="0.3">
      <c r="A435" t="s">
        <v>23</v>
      </c>
      <c r="B435">
        <v>-4.5217500000000001E-2</v>
      </c>
      <c r="C435">
        <v>2.1890369999999999E-2</v>
      </c>
      <c r="D435">
        <f t="shared" si="84"/>
        <v>0.93442281543753825</v>
      </c>
      <c r="E435">
        <f t="shared" si="85"/>
        <v>0.87617981766845221</v>
      </c>
      <c r="F435" s="1">
        <f t="shared" si="86"/>
        <v>0.9965374463128932</v>
      </c>
      <c r="G435">
        <v>-7.0849049999999998E-3</v>
      </c>
      <c r="H435">
        <v>3.4724370000000001E-3</v>
      </c>
      <c r="I435">
        <f t="shared" si="87"/>
        <v>0.93955664992070398</v>
      </c>
      <c r="J435">
        <f t="shared" si="88"/>
        <v>0.88493617309114825</v>
      </c>
      <c r="K435" s="1">
        <f t="shared" si="89"/>
        <v>0.99754843937122184</v>
      </c>
      <c r="L435">
        <v>-2.3543079999999998E-3</v>
      </c>
      <c r="M435">
        <v>2.7674980000000002E-3</v>
      </c>
      <c r="N435">
        <f t="shared" si="90"/>
        <v>0.95625386501864151</v>
      </c>
      <c r="O435">
        <f t="shared" si="91"/>
        <v>0.86260924474800393</v>
      </c>
      <c r="P435" s="1">
        <f t="shared" si="92"/>
        <v>1.0600645192832616</v>
      </c>
      <c r="Q435">
        <v>8.2000719999999992E-3</v>
      </c>
      <c r="R435">
        <v>1.5960728E-2</v>
      </c>
      <c r="S435">
        <f t="shared" si="93"/>
        <v>1.0098886592397636</v>
      </c>
      <c r="T435">
        <f t="shared" si="94"/>
        <v>0.9726805688100838</v>
      </c>
      <c r="U435" s="1">
        <f t="shared" si="95"/>
        <v>1.0485200761322275</v>
      </c>
    </row>
    <row r="436" spans="1:21" x14ac:dyDescent="0.3">
      <c r="A436" t="s">
        <v>24</v>
      </c>
      <c r="B436">
        <v>-3.1774169999999997E-2</v>
      </c>
      <c r="C436">
        <v>2.8827249999999999E-2</v>
      </c>
      <c r="D436">
        <f t="shared" si="84"/>
        <v>0.95345671107356489</v>
      </c>
      <c r="E436">
        <f t="shared" si="85"/>
        <v>0.87597881686419898</v>
      </c>
      <c r="F436" s="1">
        <f t="shared" si="86"/>
        <v>1.0377873099095181</v>
      </c>
      <c r="G436">
        <v>-4.8816579999999997E-3</v>
      </c>
      <c r="H436">
        <v>4.5414670000000004E-3</v>
      </c>
      <c r="I436">
        <f t="shared" si="87"/>
        <v>0.95795105761583177</v>
      </c>
      <c r="J436">
        <f t="shared" si="88"/>
        <v>0.88577721244771568</v>
      </c>
      <c r="K436" s="1">
        <f t="shared" si="89"/>
        <v>1.0360056861831468</v>
      </c>
      <c r="L436">
        <v>-1.641815E-3</v>
      </c>
      <c r="M436">
        <v>3.6513700000000001E-3</v>
      </c>
      <c r="N436">
        <f t="shared" si="90"/>
        <v>0.969287042952931</v>
      </c>
      <c r="O436">
        <f t="shared" si="91"/>
        <v>0.84605449733244276</v>
      </c>
      <c r="P436" s="1">
        <f t="shared" si="92"/>
        <v>1.11046909460168</v>
      </c>
      <c r="Q436">
        <v>1.556693E-2</v>
      </c>
      <c r="R436">
        <v>2.0516840000000001E-2</v>
      </c>
      <c r="S436">
        <f t="shared" si="93"/>
        <v>1.0188558846247939</v>
      </c>
      <c r="T436">
        <f t="shared" si="94"/>
        <v>0.97085777737620815</v>
      </c>
      <c r="U436" s="1">
        <f t="shared" si="95"/>
        <v>1.0692269638504623</v>
      </c>
    </row>
    <row r="437" spans="1:21" x14ac:dyDescent="0.3">
      <c r="A437" t="s">
        <v>25</v>
      </c>
      <c r="B437">
        <v>-6.3890939999999993E-2</v>
      </c>
      <c r="C437">
        <v>3.2978349999999997E-2</v>
      </c>
      <c r="D437">
        <f t="shared" si="84"/>
        <v>0.90861264385377305</v>
      </c>
      <c r="E437">
        <f t="shared" si="85"/>
        <v>0.82465285831440283</v>
      </c>
      <c r="F437" s="1">
        <f t="shared" si="86"/>
        <v>1.0011205663658638</v>
      </c>
      <c r="G437">
        <v>-1.0310107000000001E-2</v>
      </c>
      <c r="H437">
        <v>5.2851560000000001E-3</v>
      </c>
      <c r="I437">
        <f t="shared" si="87"/>
        <v>0.91326522556310274</v>
      </c>
      <c r="J437">
        <f t="shared" si="88"/>
        <v>0.83369528233645751</v>
      </c>
      <c r="K437" s="1">
        <f t="shared" si="89"/>
        <v>1.0004295213058707</v>
      </c>
      <c r="L437">
        <v>-3.2201980000000001E-3</v>
      </c>
      <c r="M437">
        <v>4.1620700000000004E-3</v>
      </c>
      <c r="N437">
        <f t="shared" si="90"/>
        <v>0.94065036809993097</v>
      </c>
      <c r="O437">
        <f t="shared" si="91"/>
        <v>0.80559088773091869</v>
      </c>
      <c r="P437" s="1">
        <f t="shared" si="92"/>
        <v>1.0983529338307036</v>
      </c>
      <c r="Q437">
        <v>-3.0718920000000001E-3</v>
      </c>
      <c r="R437">
        <v>2.4899138000000001E-2</v>
      </c>
      <c r="S437">
        <f t="shared" si="93"/>
        <v>0.99632051555388312</v>
      </c>
      <c r="T437">
        <f t="shared" si="94"/>
        <v>0.93964884470434951</v>
      </c>
      <c r="U437" s="1">
        <f t="shared" si="95"/>
        <v>1.0564101422653094</v>
      </c>
    </row>
    <row r="438" spans="1:21" x14ac:dyDescent="0.3">
      <c r="A438" t="s">
        <v>34</v>
      </c>
      <c r="B438">
        <v>1.7858498E-2</v>
      </c>
      <c r="C438">
        <v>8.5611179999999995E-3</v>
      </c>
      <c r="D438">
        <f t="shared" si="84"/>
        <v>1.0271497640057583</v>
      </c>
      <c r="E438">
        <f t="shared" si="85"/>
        <v>1.0016193698455425</v>
      </c>
      <c r="F438" s="1">
        <f t="shared" si="86"/>
        <v>1.0533309053915159</v>
      </c>
      <c r="G438">
        <v>4.3859190000000003E-3</v>
      </c>
      <c r="H438">
        <v>1.3551819999999999E-3</v>
      </c>
      <c r="I438">
        <f t="shared" si="87"/>
        <v>1.0393505918482946</v>
      </c>
      <c r="J438">
        <f t="shared" si="88"/>
        <v>1.01533835138618</v>
      </c>
      <c r="K438" s="1">
        <f t="shared" si="89"/>
        <v>1.0639307096994819</v>
      </c>
      <c r="L438">
        <v>-1.57249E-3</v>
      </c>
      <c r="M438">
        <v>1.0917380000000001E-3</v>
      </c>
      <c r="N438">
        <f t="shared" si="90"/>
        <v>0.97056460481529672</v>
      </c>
      <c r="O438">
        <f t="shared" si="91"/>
        <v>0.93189639641539179</v>
      </c>
      <c r="P438" s="1">
        <f t="shared" si="92"/>
        <v>1.0108373159760344</v>
      </c>
      <c r="Q438">
        <v>2.0330665000000001E-2</v>
      </c>
      <c r="R438">
        <v>6.6982550000000002E-3</v>
      </c>
      <c r="S438">
        <f t="shared" si="93"/>
        <v>1.0246968348874117</v>
      </c>
      <c r="T438">
        <f t="shared" si="94"/>
        <v>1.0086799564841924</v>
      </c>
      <c r="U438" s="1">
        <f t="shared" si="95"/>
        <v>1.0409680460868111</v>
      </c>
    </row>
    <row r="439" spans="1:21" x14ac:dyDescent="0.3">
      <c r="A439" t="s">
        <v>9</v>
      </c>
      <c r="B439">
        <v>1.5472069999999999E-2</v>
      </c>
      <c r="C439">
        <v>1.0754619999999999E-2</v>
      </c>
      <c r="D439">
        <f t="shared" si="84"/>
        <v>1.0234795085896227</v>
      </c>
      <c r="E439">
        <f t="shared" si="85"/>
        <v>0.9916247913224272</v>
      </c>
      <c r="F439" s="1">
        <f t="shared" si="86"/>
        <v>1.0563575191639767</v>
      </c>
      <c r="G439">
        <v>3.5571650000000002E-3</v>
      </c>
      <c r="H439">
        <v>1.708878E-3</v>
      </c>
      <c r="I439">
        <f t="shared" si="87"/>
        <v>1.0317981450023115</v>
      </c>
      <c r="J439">
        <f t="shared" si="88"/>
        <v>1.0018299966598694</v>
      </c>
      <c r="K439" s="1">
        <f t="shared" si="89"/>
        <v>1.0626627427603919</v>
      </c>
      <c r="L439">
        <v>-9.7005129999999998E-4</v>
      </c>
      <c r="M439">
        <v>1.3728443999999999E-3</v>
      </c>
      <c r="N439">
        <f t="shared" si="90"/>
        <v>0.9817378370018246</v>
      </c>
      <c r="O439">
        <f t="shared" si="91"/>
        <v>0.93280817437667618</v>
      </c>
      <c r="P439" s="1">
        <f t="shared" si="92"/>
        <v>1.0332340636327084</v>
      </c>
      <c r="Q439">
        <v>1.4475551E-2</v>
      </c>
      <c r="R439">
        <v>8.5049310000000003E-3</v>
      </c>
      <c r="S439">
        <f t="shared" si="93"/>
        <v>1.0175224085122803</v>
      </c>
      <c r="T439">
        <f t="shared" si="94"/>
        <v>0.99737052662526449</v>
      </c>
      <c r="U439" s="1">
        <f t="shared" si="95"/>
        <v>1.0380814593828855</v>
      </c>
    </row>
    <row r="440" spans="1:21" x14ac:dyDescent="0.3">
      <c r="A440" t="s">
        <v>10</v>
      </c>
      <c r="B440">
        <v>2.030796E-2</v>
      </c>
      <c r="C440">
        <v>1.0601360000000001E-2</v>
      </c>
      <c r="D440">
        <f t="shared" si="84"/>
        <v>1.0309306520814689</v>
      </c>
      <c r="E440">
        <f t="shared" si="85"/>
        <v>0.99929419080057857</v>
      </c>
      <c r="F440" s="1">
        <f t="shared" si="86"/>
        <v>1.0635686859638924</v>
      </c>
      <c r="G440">
        <v>5.2093269999999997E-3</v>
      </c>
      <c r="H440">
        <v>1.6779849999999999E-3</v>
      </c>
      <c r="I440">
        <f t="shared" si="87"/>
        <v>1.0469090675090409</v>
      </c>
      <c r="J440">
        <f t="shared" si="88"/>
        <v>1.0170438084764117</v>
      </c>
      <c r="K440" s="1">
        <f t="shared" si="89"/>
        <v>1.0776513130486942</v>
      </c>
      <c r="L440">
        <v>-2.14649E-3</v>
      </c>
      <c r="M440">
        <v>1.3478190000000001E-3</v>
      </c>
      <c r="N440">
        <f t="shared" si="90"/>
        <v>0.96003713785777045</v>
      </c>
      <c r="O440">
        <f t="shared" si="91"/>
        <v>0.91303954181545355</v>
      </c>
      <c r="P440" s="1">
        <f t="shared" si="92"/>
        <v>1.0094538777953943</v>
      </c>
      <c r="Q440">
        <v>2.5972924000000001E-2</v>
      </c>
      <c r="R440">
        <v>8.2233689999999995E-3</v>
      </c>
      <c r="S440">
        <f t="shared" si="93"/>
        <v>1.0316583012576321</v>
      </c>
      <c r="T440">
        <f t="shared" si="94"/>
        <v>1.01189635024359</v>
      </c>
      <c r="U440" s="1">
        <f t="shared" si="95"/>
        <v>1.0518061956618125</v>
      </c>
    </row>
    <row r="441" spans="1:21" x14ac:dyDescent="0.3">
      <c r="A441" t="s">
        <v>11</v>
      </c>
      <c r="B441">
        <v>-1.0281696999999999E-2</v>
      </c>
      <c r="C441">
        <v>8.3849289999999993E-3</v>
      </c>
      <c r="D441">
        <f t="shared" si="84"/>
        <v>0.98469577291685939</v>
      </c>
      <c r="E441">
        <f t="shared" si="85"/>
        <v>0.96071811590475453</v>
      </c>
      <c r="F441" s="1">
        <f t="shared" si="86"/>
        <v>1.0092718656472797</v>
      </c>
      <c r="G441">
        <v>2.2360960000000001E-4</v>
      </c>
      <c r="H441">
        <v>1.5828181E-3</v>
      </c>
      <c r="I441">
        <f t="shared" si="87"/>
        <v>1.0019697017990452</v>
      </c>
      <c r="J441">
        <f t="shared" si="88"/>
        <v>0.97498549783645638</v>
      </c>
      <c r="K441" s="1">
        <f t="shared" si="89"/>
        <v>1.0297007345761244</v>
      </c>
      <c r="L441">
        <v>-2.5687624000000002E-3</v>
      </c>
      <c r="M441">
        <v>9.2740040000000002E-4</v>
      </c>
      <c r="N441">
        <f t="shared" si="90"/>
        <v>0.95236540828821503</v>
      </c>
      <c r="O441">
        <f t="shared" si="91"/>
        <v>0.92003563453770887</v>
      </c>
      <c r="P441" s="1">
        <f t="shared" si="92"/>
        <v>0.98583124050376547</v>
      </c>
      <c r="Q441">
        <v>-1.9547470000000002E-3</v>
      </c>
      <c r="R441">
        <v>8.2210960000000007E-3</v>
      </c>
      <c r="S441">
        <f t="shared" si="93"/>
        <v>0.99765705259594373</v>
      </c>
      <c r="T441">
        <f t="shared" si="94"/>
        <v>0.97855164459083088</v>
      </c>
      <c r="U441" s="1">
        <f t="shared" si="95"/>
        <v>1.0171354778220276</v>
      </c>
    </row>
    <row r="442" spans="1:21" x14ac:dyDescent="0.3">
      <c r="A442" t="s">
        <v>12</v>
      </c>
      <c r="B442">
        <v>-6.7785980000000003E-3</v>
      </c>
      <c r="C442">
        <v>1.0407342E-2</v>
      </c>
      <c r="D442">
        <f t="shared" si="84"/>
        <v>0.98988362130590679</v>
      </c>
      <c r="E442">
        <f t="shared" si="85"/>
        <v>0.96005425309160697</v>
      </c>
      <c r="F442" s="1">
        <f t="shared" si="86"/>
        <v>1.0206398029843406</v>
      </c>
      <c r="G442">
        <v>1.1271180000000001E-3</v>
      </c>
      <c r="H442">
        <v>1.96459E-3</v>
      </c>
      <c r="I442">
        <f t="shared" si="87"/>
        <v>1.0099679911295227</v>
      </c>
      <c r="J442">
        <f t="shared" si="88"/>
        <v>0.97631830856009627</v>
      </c>
      <c r="K442" s="1">
        <f t="shared" si="89"/>
        <v>1.0447774400652003</v>
      </c>
      <c r="L442">
        <v>-2.53879E-3</v>
      </c>
      <c r="M442">
        <v>1.154195E-3</v>
      </c>
      <c r="N442">
        <f t="shared" si="90"/>
        <v>0.95290791160705945</v>
      </c>
      <c r="O442">
        <f t="shared" si="91"/>
        <v>0.91281757032246458</v>
      </c>
      <c r="P442" s="1">
        <f t="shared" si="92"/>
        <v>0.99475899404801449</v>
      </c>
      <c r="Q442">
        <v>-8.1759999999999992E-3</v>
      </c>
      <c r="R442">
        <v>1.019163E-2</v>
      </c>
      <c r="S442">
        <f t="shared" si="93"/>
        <v>0.99023677280427136</v>
      </c>
      <c r="T442">
        <f t="shared" si="94"/>
        <v>0.9667823235701628</v>
      </c>
      <c r="U442" s="1">
        <f t="shared" si="95"/>
        <v>1.0142602344990588</v>
      </c>
    </row>
    <row r="443" spans="1:21" x14ac:dyDescent="0.3">
      <c r="A443" t="s">
        <v>13</v>
      </c>
      <c r="B443">
        <v>-1.3754519999999999E-2</v>
      </c>
      <c r="C443">
        <v>1.062924E-2</v>
      </c>
      <c r="D443">
        <f t="shared" si="84"/>
        <v>0.97957959896891789</v>
      </c>
      <c r="E443">
        <f t="shared" si="85"/>
        <v>0.94944113579645883</v>
      </c>
      <c r="F443" s="1">
        <f t="shared" si="86"/>
        <v>1.0106747585895834</v>
      </c>
      <c r="G443">
        <v>-6.6672710000000002E-4</v>
      </c>
      <c r="H443">
        <v>2.0050133E-3</v>
      </c>
      <c r="I443">
        <f t="shared" si="87"/>
        <v>0.99414997991622844</v>
      </c>
      <c r="J443">
        <f t="shared" si="88"/>
        <v>0.96035750012546162</v>
      </c>
      <c r="K443" s="1">
        <f t="shared" si="89"/>
        <v>1.0291315290798697</v>
      </c>
      <c r="L443">
        <v>-2.5985719999999999E-3</v>
      </c>
      <c r="M443">
        <v>1.177895E-3</v>
      </c>
      <c r="N443">
        <f t="shared" si="90"/>
        <v>0.95182615800794124</v>
      </c>
      <c r="O443">
        <f t="shared" si="91"/>
        <v>0.91097695556457292</v>
      </c>
      <c r="P443" s="1">
        <f t="shared" si="92"/>
        <v>0.99450708333965099</v>
      </c>
      <c r="Q443">
        <v>4.2434780000000002E-3</v>
      </c>
      <c r="R443">
        <v>1.0428379E-2</v>
      </c>
      <c r="S443">
        <f t="shared" si="93"/>
        <v>1.0051051607509043</v>
      </c>
      <c r="T443">
        <f t="shared" si="94"/>
        <v>0.9807522754254886</v>
      </c>
      <c r="U443" s="1">
        <f t="shared" si="95"/>
        <v>1.0300627482407025</v>
      </c>
    </row>
    <row r="444" spans="1:21" x14ac:dyDescent="0.3">
      <c r="A444" t="s">
        <v>14</v>
      </c>
      <c r="B444">
        <v>4.944863E-2</v>
      </c>
      <c r="C444">
        <v>8.914946E-3</v>
      </c>
      <c r="D444">
        <f t="shared" si="84"/>
        <v>1.0769930499537561</v>
      </c>
      <c r="E444">
        <f t="shared" si="85"/>
        <v>1.0491318406731076</v>
      </c>
      <c r="F444" s="1">
        <f t="shared" si="86"/>
        <v>1.1055941538334304</v>
      </c>
      <c r="G444">
        <v>6.3772860000000002E-3</v>
      </c>
      <c r="H444">
        <v>1.1838020000000001E-3</v>
      </c>
      <c r="I444">
        <f t="shared" si="87"/>
        <v>1.0577247266159084</v>
      </c>
      <c r="J444">
        <f t="shared" si="88"/>
        <v>1.0363468653395094</v>
      </c>
      <c r="K444" s="1">
        <f t="shared" si="89"/>
        <v>1.0795435724391207</v>
      </c>
      <c r="L444">
        <v>5.3550009999999999E-4</v>
      </c>
      <c r="M444">
        <v>1.5297666000000001E-3</v>
      </c>
      <c r="N444">
        <f t="shared" si="90"/>
        <v>1.0102264381367891</v>
      </c>
      <c r="O444">
        <f t="shared" si="91"/>
        <v>0.95428395384277087</v>
      </c>
      <c r="P444" s="1">
        <f t="shared" si="92"/>
        <v>1.0694484091458296</v>
      </c>
      <c r="Q444">
        <v>3.1239289999999999E-2</v>
      </c>
      <c r="R444">
        <v>5.7026189999999999E-3</v>
      </c>
      <c r="S444">
        <f t="shared" si="93"/>
        <v>1.038198654066981</v>
      </c>
      <c r="T444">
        <f t="shared" si="94"/>
        <v>1.0243667206209051</v>
      </c>
      <c r="U444" s="1">
        <f t="shared" si="95"/>
        <v>1.0522173588899526</v>
      </c>
    </row>
    <row r="445" spans="1:21" x14ac:dyDescent="0.3">
      <c r="A445" t="s">
        <v>15</v>
      </c>
      <c r="B445">
        <v>4.1756260000000003E-2</v>
      </c>
      <c r="C445">
        <v>1.1612819E-2</v>
      </c>
      <c r="D445">
        <f t="shared" si="84"/>
        <v>1.0646375259413667</v>
      </c>
      <c r="E445">
        <f t="shared" si="85"/>
        <v>1.0289025020207114</v>
      </c>
      <c r="F445" s="1">
        <f t="shared" si="86"/>
        <v>1.1016136703103656</v>
      </c>
      <c r="G445">
        <v>4.5585360000000002E-3</v>
      </c>
      <c r="H445">
        <v>1.541394E-3</v>
      </c>
      <c r="I445">
        <f t="shared" si="87"/>
        <v>1.0409305958947319</v>
      </c>
      <c r="J445">
        <f t="shared" si="88"/>
        <v>1.0136210862041954</v>
      </c>
      <c r="K445" s="1">
        <f t="shared" si="89"/>
        <v>1.0689758926852886</v>
      </c>
      <c r="L445">
        <v>3.6967179999999999E-3</v>
      </c>
      <c r="M445">
        <v>1.9682480000000001E-3</v>
      </c>
      <c r="N445">
        <f t="shared" si="90"/>
        <v>1.0727630845300886</v>
      </c>
      <c r="O445">
        <f t="shared" si="91"/>
        <v>0.99694476324399439</v>
      </c>
      <c r="P445" s="1">
        <f t="shared" si="92"/>
        <v>1.1543474402591909</v>
      </c>
      <c r="Q445">
        <v>2.7409833799999998E-2</v>
      </c>
      <c r="R445">
        <v>7.4770814000000001E-3</v>
      </c>
      <c r="S445">
        <f t="shared" si="93"/>
        <v>1.033438715701479</v>
      </c>
      <c r="T445">
        <f t="shared" si="94"/>
        <v>1.0154234373027982</v>
      </c>
      <c r="U445" s="1">
        <f t="shared" si="95"/>
        <v>1.0517736147075436</v>
      </c>
    </row>
    <row r="446" spans="1:21" x14ac:dyDescent="0.3">
      <c r="A446" t="s">
        <v>16</v>
      </c>
      <c r="B446">
        <v>5.7285379999999997E-2</v>
      </c>
      <c r="C446">
        <v>1.0771609999999999E-2</v>
      </c>
      <c r="D446">
        <f t="shared" si="84"/>
        <v>1.0897279413551542</v>
      </c>
      <c r="E446">
        <f t="shared" si="85"/>
        <v>1.0557585745914753</v>
      </c>
      <c r="F446" s="1">
        <f t="shared" si="86"/>
        <v>1.1247902832611585</v>
      </c>
      <c r="G446">
        <v>8.1841380000000005E-3</v>
      </c>
      <c r="H446">
        <v>1.426547E-3</v>
      </c>
      <c r="I446">
        <f t="shared" si="87"/>
        <v>1.0746772827318012</v>
      </c>
      <c r="J446">
        <f t="shared" si="88"/>
        <v>1.0485574178348913</v>
      </c>
      <c r="K446" s="1">
        <f t="shared" si="89"/>
        <v>1.1014478009268789</v>
      </c>
      <c r="L446">
        <v>-2.3823239999999999E-3</v>
      </c>
      <c r="M446">
        <v>1.833891E-3</v>
      </c>
      <c r="N446">
        <f t="shared" si="90"/>
        <v>0.95574498271333574</v>
      </c>
      <c r="O446">
        <f t="shared" si="91"/>
        <v>0.89265219180047428</v>
      </c>
      <c r="P446" s="1">
        <f t="shared" si="92"/>
        <v>1.0232971815588043</v>
      </c>
      <c r="Q446">
        <v>3.4919499999999999E-2</v>
      </c>
      <c r="R446">
        <v>6.834545E-3</v>
      </c>
      <c r="S446">
        <f t="shared" si="93"/>
        <v>1.0427937400098755</v>
      </c>
      <c r="T446">
        <f t="shared" si="94"/>
        <v>1.0261649975658493</v>
      </c>
      <c r="U446" s="1">
        <f t="shared" si="95"/>
        <v>1.0596919469902339</v>
      </c>
    </row>
    <row r="447" spans="1:21" x14ac:dyDescent="0.3">
      <c r="A447" t="s">
        <v>17</v>
      </c>
      <c r="B447">
        <v>3.081018E-2</v>
      </c>
      <c r="C447">
        <v>1.415104E-2</v>
      </c>
      <c r="D447">
        <f t="shared" si="84"/>
        <v>1.0472998389284531</v>
      </c>
      <c r="E447">
        <f t="shared" si="85"/>
        <v>1.0046218604003383</v>
      </c>
      <c r="F447" s="1">
        <f t="shared" si="86"/>
        <v>1.0917908477349658</v>
      </c>
      <c r="G447">
        <v>5.7480839999999997E-3</v>
      </c>
      <c r="H447">
        <v>2.2136640000000002E-3</v>
      </c>
      <c r="I447">
        <f t="shared" si="87"/>
        <v>1.0518843125399624</v>
      </c>
      <c r="J447">
        <f t="shared" si="88"/>
        <v>1.0124790845270919</v>
      </c>
      <c r="K447" s="1">
        <f t="shared" si="89"/>
        <v>1.0928231742036174</v>
      </c>
      <c r="L447">
        <v>-7.5700169999999995E-5</v>
      </c>
      <c r="M447">
        <v>1.8292269999999999E-3</v>
      </c>
      <c r="N447">
        <f t="shared" si="90"/>
        <v>0.99856273063236212</v>
      </c>
      <c r="O447">
        <f t="shared" si="91"/>
        <v>0.93280536051469054</v>
      </c>
      <c r="P447" s="1">
        <f t="shared" si="92"/>
        <v>1.0689556141248782</v>
      </c>
      <c r="Q447">
        <v>1.5769950000000001E-2</v>
      </c>
      <c r="R447">
        <v>1.1238059999999999E-2</v>
      </c>
      <c r="S447">
        <f t="shared" si="93"/>
        <v>1.0191041326091854</v>
      </c>
      <c r="T447">
        <f t="shared" si="94"/>
        <v>0.99252013733532118</v>
      </c>
      <c r="U447" s="1">
        <f t="shared" si="95"/>
        <v>1.0464001626097383</v>
      </c>
    </row>
    <row r="448" spans="1:21" x14ac:dyDescent="0.3">
      <c r="A448" t="s">
        <v>18</v>
      </c>
      <c r="B448">
        <v>4.955354E-2</v>
      </c>
      <c r="C448">
        <v>1.8359259999999999E-2</v>
      </c>
      <c r="D448">
        <f t="shared" si="84"/>
        <v>1.0771625443009512</v>
      </c>
      <c r="E448">
        <f t="shared" si="85"/>
        <v>1.0205626425926031</v>
      </c>
      <c r="F448" s="1">
        <f t="shared" si="86"/>
        <v>1.1369014486924238</v>
      </c>
      <c r="G448">
        <v>7.3956830000000001E-3</v>
      </c>
      <c r="H448">
        <v>2.8877619999999999E-3</v>
      </c>
      <c r="I448">
        <f t="shared" si="87"/>
        <v>1.0672465461114429</v>
      </c>
      <c r="J448">
        <f t="shared" si="88"/>
        <v>1.0153911334571046</v>
      </c>
      <c r="K448" s="1">
        <f t="shared" si="89"/>
        <v>1.1217501834084331</v>
      </c>
      <c r="L448">
        <v>3.0638110000000001E-3</v>
      </c>
      <c r="M448">
        <v>2.375177E-3</v>
      </c>
      <c r="N448">
        <f t="shared" si="90"/>
        <v>1.0599401126203938</v>
      </c>
      <c r="O448">
        <f t="shared" si="91"/>
        <v>0.97021344773562568</v>
      </c>
      <c r="P448" s="1">
        <f t="shared" si="92"/>
        <v>1.1579648220335421</v>
      </c>
      <c r="Q448">
        <v>1.2416979999999999E-2</v>
      </c>
      <c r="R448">
        <v>1.465605E-2</v>
      </c>
      <c r="S448">
        <f t="shared" si="93"/>
        <v>1.0150119400290714</v>
      </c>
      <c r="T448">
        <f t="shared" si="94"/>
        <v>0.98061960843544915</v>
      </c>
      <c r="U448" s="1">
        <f t="shared" si="95"/>
        <v>1.0506104809033061</v>
      </c>
    </row>
    <row r="449" spans="1:21" x14ac:dyDescent="0.3">
      <c r="A449" t="s">
        <v>19</v>
      </c>
      <c r="B449">
        <v>1.5595629999999999E-2</v>
      </c>
      <c r="C449">
        <v>1.733382E-2</v>
      </c>
      <c r="D449">
        <f t="shared" si="84"/>
        <v>1.0236692178615598</v>
      </c>
      <c r="E449">
        <f t="shared" si="85"/>
        <v>0.9728085431381569</v>
      </c>
      <c r="F449" s="1">
        <f t="shared" si="86"/>
        <v>1.0771890059856069</v>
      </c>
      <c r="G449">
        <v>4.4236630000000004E-3</v>
      </c>
      <c r="H449">
        <v>2.703727E-3</v>
      </c>
      <c r="I449">
        <f t="shared" si="87"/>
        <v>1.039695866575038</v>
      </c>
      <c r="J449">
        <f t="shared" si="88"/>
        <v>0.9923239635067117</v>
      </c>
      <c r="K449" s="1">
        <f t="shared" si="89"/>
        <v>1.089329225864158</v>
      </c>
      <c r="L449">
        <v>-2.6254590000000001E-3</v>
      </c>
      <c r="M449">
        <v>2.2303290000000001E-3</v>
      </c>
      <c r="N449">
        <f t="shared" si="90"/>
        <v>0.95134003893790897</v>
      </c>
      <c r="O449">
        <f t="shared" si="91"/>
        <v>0.87551659464361919</v>
      </c>
      <c r="P449" s="1">
        <f t="shared" si="92"/>
        <v>1.0337301145671416</v>
      </c>
      <c r="Q449">
        <v>1.8540060000000001E-2</v>
      </c>
      <c r="R449">
        <v>1.368136E-2</v>
      </c>
      <c r="S449">
        <f t="shared" si="93"/>
        <v>1.0224974059874372</v>
      </c>
      <c r="T449">
        <f t="shared" si="94"/>
        <v>0.99011865775253882</v>
      </c>
      <c r="U449" s="1">
        <f t="shared" si="95"/>
        <v>1.0559350003808745</v>
      </c>
    </row>
    <row r="450" spans="1:21" x14ac:dyDescent="0.3">
      <c r="A450" t="s">
        <v>20</v>
      </c>
      <c r="B450">
        <v>1.5508835E-2</v>
      </c>
      <c r="C450">
        <v>9.6701479999999999E-3</v>
      </c>
      <c r="D450">
        <f t="shared" si="84"/>
        <v>1.0235359524821781</v>
      </c>
      <c r="E450">
        <f t="shared" si="85"/>
        <v>0.9948463432732656</v>
      </c>
      <c r="F450" s="1">
        <f t="shared" si="86"/>
        <v>1.0530529192846783</v>
      </c>
      <c r="G450">
        <v>4.708711E-3</v>
      </c>
      <c r="H450">
        <v>1.546653E-3</v>
      </c>
      <c r="I450">
        <f t="shared" si="87"/>
        <v>1.0423071366909522</v>
      </c>
      <c r="J450">
        <f t="shared" si="88"/>
        <v>1.0148694523588151</v>
      </c>
      <c r="K450" s="1">
        <f t="shared" si="89"/>
        <v>1.0704866174381455</v>
      </c>
      <c r="L450">
        <v>-2.618202E-3</v>
      </c>
      <c r="M450">
        <v>1.219017E-3</v>
      </c>
      <c r="N450">
        <f t="shared" si="90"/>
        <v>0.95147122160021957</v>
      </c>
      <c r="O450">
        <f t="shared" si="91"/>
        <v>0.90924378442010367</v>
      </c>
      <c r="P450" s="1">
        <f t="shared" si="92"/>
        <v>0.99565980108491314</v>
      </c>
      <c r="Q450">
        <v>2.3775109999999999E-2</v>
      </c>
      <c r="R450">
        <v>7.5430009999999997E-3</v>
      </c>
      <c r="S450">
        <f t="shared" si="93"/>
        <v>1.028941014418068</v>
      </c>
      <c r="T450">
        <f t="shared" si="94"/>
        <v>1.0108474047165152</v>
      </c>
      <c r="U450" s="1">
        <f t="shared" si="95"/>
        <v>1.0473584897303001</v>
      </c>
    </row>
    <row r="451" spans="1:21" x14ac:dyDescent="0.3">
      <c r="A451" t="s">
        <v>21</v>
      </c>
      <c r="B451">
        <v>4.2065660000000001E-3</v>
      </c>
      <c r="C451">
        <v>1.3236421E-2</v>
      </c>
      <c r="D451">
        <f t="shared" si="84"/>
        <v>1.0063297980335928</v>
      </c>
      <c r="E451">
        <f t="shared" si="85"/>
        <v>0.96792059140792941</v>
      </c>
      <c r="F451" s="1">
        <f t="shared" si="86"/>
        <v>1.0462631660075201</v>
      </c>
      <c r="G451">
        <v>2.6405000000000001E-3</v>
      </c>
      <c r="H451">
        <v>2.1181519999999999E-3</v>
      </c>
      <c r="I451">
        <f t="shared" si="87"/>
        <v>1.0235084683520246</v>
      </c>
      <c r="J451">
        <f t="shared" si="88"/>
        <v>0.98679053528239691</v>
      </c>
      <c r="K451" s="1">
        <f t="shared" si="89"/>
        <v>1.0615926555158097</v>
      </c>
      <c r="L451">
        <v>-2.8904590000000002E-3</v>
      </c>
      <c r="M451">
        <v>1.674523E-3</v>
      </c>
      <c r="N451">
        <f t="shared" si="90"/>
        <v>0.9465620804462801</v>
      </c>
      <c r="O451">
        <f t="shared" si="91"/>
        <v>0.88933796063095349</v>
      </c>
      <c r="P451" s="1">
        <f t="shared" si="92"/>
        <v>1.0074682649362279</v>
      </c>
      <c r="Q451">
        <v>1.7705129999999999E-2</v>
      </c>
      <c r="R451">
        <v>1.048668E-2</v>
      </c>
      <c r="S451">
        <f t="shared" si="93"/>
        <v>1.0214734625147499</v>
      </c>
      <c r="T451">
        <f t="shared" si="94"/>
        <v>0.99658732111105042</v>
      </c>
      <c r="U451" s="1">
        <f t="shared" si="95"/>
        <v>1.046981044730354</v>
      </c>
    </row>
    <row r="452" spans="1:21" x14ac:dyDescent="0.3">
      <c r="A452" t="s">
        <v>22</v>
      </c>
      <c r="B452">
        <v>2.7116689999999999E-2</v>
      </c>
      <c r="C452">
        <v>1.265515E-2</v>
      </c>
      <c r="D452">
        <f t="shared" si="84"/>
        <v>1.0415135950810064</v>
      </c>
      <c r="E452">
        <f t="shared" si="85"/>
        <v>1.0034749175758264</v>
      </c>
      <c r="F452" s="1">
        <f t="shared" si="86"/>
        <v>1.0809942029832498</v>
      </c>
      <c r="G452">
        <v>6.8617968000000001E-3</v>
      </c>
      <c r="H452">
        <v>2.0308612000000002E-3</v>
      </c>
      <c r="I452">
        <f t="shared" si="87"/>
        <v>1.0622441702044578</v>
      </c>
      <c r="J452">
        <f t="shared" si="88"/>
        <v>1.0256797031683451</v>
      </c>
      <c r="K452" s="1">
        <f t="shared" si="89"/>
        <v>1.1001121243286984</v>
      </c>
      <c r="L452">
        <v>-2.3428479999999998E-3</v>
      </c>
      <c r="M452">
        <v>1.5945029999999999E-3</v>
      </c>
      <c r="N452">
        <f t="shared" si="90"/>
        <v>0.95646210240519214</v>
      </c>
      <c r="O452">
        <f t="shared" si="91"/>
        <v>0.90132136980574018</v>
      </c>
      <c r="P452" s="1">
        <f t="shared" si="92"/>
        <v>1.0149762160133065</v>
      </c>
      <c r="Q452">
        <v>2.9785046999999999E-2</v>
      </c>
      <c r="R452">
        <v>9.7679710000000003E-3</v>
      </c>
      <c r="S452">
        <f t="shared" si="93"/>
        <v>1.0363884822338507</v>
      </c>
      <c r="T452">
        <f t="shared" si="94"/>
        <v>1.0128496448242785</v>
      </c>
      <c r="U452" s="1">
        <f t="shared" si="95"/>
        <v>1.0604743671439336</v>
      </c>
    </row>
    <row r="453" spans="1:21" x14ac:dyDescent="0.3">
      <c r="A453" t="s">
        <v>23</v>
      </c>
      <c r="B453">
        <v>-1.563784E-2</v>
      </c>
      <c r="C453">
        <v>2.1532820000000001E-2</v>
      </c>
      <c r="D453">
        <f t="shared" si="84"/>
        <v>0.97681621128865759</v>
      </c>
      <c r="E453">
        <f t="shared" si="85"/>
        <v>0.91689414389418911</v>
      </c>
      <c r="F453" s="1">
        <f t="shared" si="86"/>
        <v>1.0406543841405973</v>
      </c>
      <c r="G453">
        <v>-2.4616849999999999E-3</v>
      </c>
      <c r="H453">
        <v>3.4130670000000001E-3</v>
      </c>
      <c r="I453">
        <f t="shared" si="87"/>
        <v>0.97857012587959258</v>
      </c>
      <c r="J453">
        <f t="shared" si="88"/>
        <v>0.92262592564791057</v>
      </c>
      <c r="K453" s="1">
        <f t="shared" si="89"/>
        <v>1.0379065498203197</v>
      </c>
      <c r="L453">
        <v>-8.1746559999999995E-4</v>
      </c>
      <c r="M453">
        <v>2.7486181E-3</v>
      </c>
      <c r="N453">
        <f t="shared" si="90"/>
        <v>0.98458815066436511</v>
      </c>
      <c r="O453">
        <f t="shared" si="91"/>
        <v>0.88879347286582966</v>
      </c>
      <c r="P453" s="1">
        <f t="shared" si="92"/>
        <v>1.0907076345901732</v>
      </c>
      <c r="Q453">
        <v>1.6441230000000001E-2</v>
      </c>
      <c r="R453">
        <v>1.6530030000000001E-2</v>
      </c>
      <c r="S453">
        <f t="shared" si="93"/>
        <v>1.0199253884068973</v>
      </c>
      <c r="T453">
        <f t="shared" si="94"/>
        <v>0.9810330257803962</v>
      </c>
      <c r="U453" s="1">
        <f t="shared" si="95"/>
        <v>1.0603596113285378</v>
      </c>
    </row>
    <row r="454" spans="1:21" x14ac:dyDescent="0.3">
      <c r="A454" t="s">
        <v>24</v>
      </c>
      <c r="B454">
        <v>-2.1725950000000001E-2</v>
      </c>
      <c r="C454">
        <v>2.8023820000000001E-2</v>
      </c>
      <c r="D454">
        <f t="shared" si="84"/>
        <v>0.96793637226223539</v>
      </c>
      <c r="E454">
        <f t="shared" si="85"/>
        <v>0.89138490219161282</v>
      </c>
      <c r="F454" s="1">
        <f t="shared" si="86"/>
        <v>1.0510620254445142</v>
      </c>
      <c r="G454">
        <v>-2.6808790000000002E-3</v>
      </c>
      <c r="H454">
        <v>4.4769500000000004E-3</v>
      </c>
      <c r="I454">
        <f t="shared" si="87"/>
        <v>0.97668437422274301</v>
      </c>
      <c r="J454">
        <f t="shared" si="88"/>
        <v>0.90410464386626022</v>
      </c>
      <c r="K454" s="1">
        <f t="shared" si="89"/>
        <v>1.055090661598215</v>
      </c>
      <c r="L454">
        <v>-2.2912430000000001E-3</v>
      </c>
      <c r="M454">
        <v>3.555819E-3</v>
      </c>
      <c r="N454">
        <f t="shared" si="90"/>
        <v>0.95740036862178857</v>
      </c>
      <c r="O454">
        <f t="shared" si="91"/>
        <v>0.83865797248076779</v>
      </c>
      <c r="P454" s="1">
        <f t="shared" si="92"/>
        <v>1.0929550495129365</v>
      </c>
      <c r="Q454">
        <v>5.2514160000000001E-3</v>
      </c>
      <c r="R454">
        <v>2.1575141999999999E-2</v>
      </c>
      <c r="S454">
        <f t="shared" si="93"/>
        <v>1.0063215966804244</v>
      </c>
      <c r="T454">
        <f t="shared" si="94"/>
        <v>0.95653008748470714</v>
      </c>
      <c r="U454" s="1">
        <f t="shared" si="95"/>
        <v>1.058704968296807</v>
      </c>
    </row>
    <row r="455" spans="1:21" x14ac:dyDescent="0.3">
      <c r="A455" t="s">
        <v>25</v>
      </c>
      <c r="B455">
        <v>-6.4866020000000002E-3</v>
      </c>
      <c r="C455">
        <v>3.2932515000000002E-2</v>
      </c>
      <c r="D455">
        <f t="shared" si="84"/>
        <v>0.99031727935561631</v>
      </c>
      <c r="E455">
        <f t="shared" si="85"/>
        <v>0.89892875474527734</v>
      </c>
      <c r="F455" s="1">
        <f t="shared" si="86"/>
        <v>1.0909967098206925</v>
      </c>
      <c r="G455">
        <v>-2.2169030000000001E-3</v>
      </c>
      <c r="H455">
        <v>5.1615519999999998E-3</v>
      </c>
      <c r="I455">
        <f t="shared" si="87"/>
        <v>0.98068031772882436</v>
      </c>
      <c r="J455">
        <f t="shared" si="88"/>
        <v>0.89714731889586818</v>
      </c>
      <c r="K455" s="1">
        <f t="shared" si="89"/>
        <v>1.071991037953864</v>
      </c>
      <c r="L455">
        <v>1.5856069999999999E-3</v>
      </c>
      <c r="M455">
        <v>4.2366820000000003E-3</v>
      </c>
      <c r="N455">
        <f t="shared" si="90"/>
        <v>1.0305849287065072</v>
      </c>
      <c r="O455">
        <f t="shared" si="91"/>
        <v>0.88016357801169098</v>
      </c>
      <c r="P455" s="1">
        <f t="shared" si="92"/>
        <v>1.2067135266791158</v>
      </c>
      <c r="Q455">
        <v>3.3687870000000002E-2</v>
      </c>
      <c r="R455">
        <v>2.5207360000000002E-2</v>
      </c>
      <c r="S455">
        <f t="shared" si="93"/>
        <v>1.0412536750994901</v>
      </c>
      <c r="T455">
        <f t="shared" si="94"/>
        <v>0.98131451260177349</v>
      </c>
      <c r="U455" s="1">
        <f t="shared" si="95"/>
        <v>1.1048539504767076</v>
      </c>
    </row>
    <row r="456" spans="1:21" x14ac:dyDescent="0.3">
      <c r="A456" t="s">
        <v>35</v>
      </c>
      <c r="B456">
        <v>2.6105343999999999E-2</v>
      </c>
      <c r="C456">
        <v>8.6382660000000003E-3</v>
      </c>
      <c r="D456">
        <f t="shared" si="84"/>
        <v>1.03993479700463</v>
      </c>
      <c r="E456">
        <f t="shared" si="85"/>
        <v>1.0138566394492823</v>
      </c>
      <c r="F456" s="1">
        <f t="shared" si="86"/>
        <v>1.0666837301657386</v>
      </c>
      <c r="G456">
        <v>4.8807976999999999E-3</v>
      </c>
      <c r="H456">
        <v>1.3528974E-3</v>
      </c>
      <c r="I456">
        <f t="shared" si="87"/>
        <v>1.0438867637741942</v>
      </c>
      <c r="J456">
        <f t="shared" si="88"/>
        <v>1.0198099081861789</v>
      </c>
      <c r="K456" s="1">
        <f t="shared" si="89"/>
        <v>1.0685320537050735</v>
      </c>
      <c r="L456">
        <v>-4.8834890000000002E-5</v>
      </c>
      <c r="M456">
        <v>1.1160090000000001E-3</v>
      </c>
      <c r="N456">
        <f t="shared" si="90"/>
        <v>0.99907256742168327</v>
      </c>
      <c r="O456">
        <f t="shared" si="91"/>
        <v>0.95840192978917538</v>
      </c>
      <c r="P456" s="1">
        <f t="shared" si="92"/>
        <v>1.0414690997065514</v>
      </c>
      <c r="Q456">
        <v>1.506279E-2</v>
      </c>
      <c r="R456">
        <v>6.408034E-3</v>
      </c>
      <c r="S456">
        <f t="shared" si="93"/>
        <v>1.0182396958240305</v>
      </c>
      <c r="T456">
        <f t="shared" si="94"/>
        <v>1.0030081675146123</v>
      </c>
      <c r="U456" s="1">
        <f t="shared" si="95"/>
        <v>1.0337025277879497</v>
      </c>
    </row>
    <row r="457" spans="1:21" x14ac:dyDescent="0.3">
      <c r="A457" t="s">
        <v>9</v>
      </c>
      <c r="B457">
        <v>2.367671E-2</v>
      </c>
      <c r="C457">
        <v>1.089378E-2</v>
      </c>
      <c r="D457">
        <f t="shared" si="84"/>
        <v>1.0361532576593124</v>
      </c>
      <c r="E457">
        <f t="shared" si="85"/>
        <v>1.0034934396860982</v>
      </c>
      <c r="F457" s="1">
        <f t="shared" si="86"/>
        <v>1.0698760259896081</v>
      </c>
      <c r="G457">
        <v>4.4759279999999997E-3</v>
      </c>
      <c r="H457">
        <v>1.705132E-3</v>
      </c>
      <c r="I457">
        <f t="shared" si="87"/>
        <v>1.040174165958508</v>
      </c>
      <c r="J457">
        <f t="shared" si="88"/>
        <v>1.0100279963869516</v>
      </c>
      <c r="K457" s="1">
        <f t="shared" si="89"/>
        <v>1.0712201041930005</v>
      </c>
      <c r="L457">
        <v>-1.6126979999999999E-4</v>
      </c>
      <c r="M457">
        <v>1.4074203E-3</v>
      </c>
      <c r="N457">
        <f t="shared" si="90"/>
        <v>0.9969405634435754</v>
      </c>
      <c r="O457">
        <f t="shared" si="91"/>
        <v>0.94603429478493217</v>
      </c>
      <c r="P457" s="1">
        <f t="shared" si="92"/>
        <v>1.050586107203588</v>
      </c>
      <c r="Q457">
        <v>1.2576949E-2</v>
      </c>
      <c r="R457">
        <v>8.0495719999999996E-3</v>
      </c>
      <c r="S457">
        <f t="shared" si="93"/>
        <v>1.0152068032657606</v>
      </c>
      <c r="T457">
        <f t="shared" si="94"/>
        <v>0.99616710980347567</v>
      </c>
      <c r="U457" s="1">
        <f t="shared" si="95"/>
        <v>1.0346104014620707</v>
      </c>
    </row>
    <row r="458" spans="1:21" x14ac:dyDescent="0.3">
      <c r="A458" t="s">
        <v>10</v>
      </c>
      <c r="B458">
        <v>2.8616046999999999E-2</v>
      </c>
      <c r="C458">
        <v>1.0643909999999999E-2</v>
      </c>
      <c r="D458">
        <f t="shared" si="84"/>
        <v>1.0438586321774512</v>
      </c>
      <c r="E458">
        <f t="shared" si="85"/>
        <v>1.011698877894097</v>
      </c>
      <c r="F458" s="1">
        <f t="shared" si="86"/>
        <v>1.0770406766087577</v>
      </c>
      <c r="G458">
        <v>5.2957810000000003E-3</v>
      </c>
      <c r="H458">
        <v>1.6715580000000001E-3</v>
      </c>
      <c r="I458">
        <f t="shared" si="87"/>
        <v>1.0477058539596595</v>
      </c>
      <c r="J458">
        <f t="shared" si="88"/>
        <v>1.0179306992477921</v>
      </c>
      <c r="K458" s="1">
        <f t="shared" si="89"/>
        <v>1.0783519518887525</v>
      </c>
      <c r="L458">
        <v>7.4330020000000003E-5</v>
      </c>
      <c r="M458">
        <v>1.367243E-3</v>
      </c>
      <c r="N458">
        <f t="shared" si="90"/>
        <v>1.0014132681034429</v>
      </c>
      <c r="O458">
        <f t="shared" si="91"/>
        <v>0.95170148557044532</v>
      </c>
      <c r="P458" s="1">
        <f t="shared" si="92"/>
        <v>1.0537217275987831</v>
      </c>
      <c r="Q458">
        <v>1.7497970000000002E-2</v>
      </c>
      <c r="R458">
        <v>7.9056179999999997E-3</v>
      </c>
      <c r="S458">
        <f t="shared" si="93"/>
        <v>1.0212195639436408</v>
      </c>
      <c r="T458">
        <f t="shared" si="94"/>
        <v>1.0024064413070481</v>
      </c>
      <c r="U458" s="1">
        <f t="shared" si="95"/>
        <v>1.0403857704878727</v>
      </c>
    </row>
    <row r="459" spans="1:21" x14ac:dyDescent="0.3">
      <c r="A459" t="s">
        <v>11</v>
      </c>
      <c r="B459">
        <v>1.271251E-2</v>
      </c>
      <c r="C459">
        <v>8.6487590000000007E-3</v>
      </c>
      <c r="D459">
        <f t="shared" si="84"/>
        <v>1.0192517350531944</v>
      </c>
      <c r="E459">
        <f t="shared" si="85"/>
        <v>0.99366158657091752</v>
      </c>
      <c r="F459" s="1">
        <f t="shared" si="86"/>
        <v>1.0455009164579423</v>
      </c>
      <c r="G459">
        <v>4.5376979999999997E-3</v>
      </c>
      <c r="H459">
        <v>1.612063E-3</v>
      </c>
      <c r="I459">
        <f t="shared" si="87"/>
        <v>1.0407397333714532</v>
      </c>
      <c r="J459">
        <f t="shared" si="88"/>
        <v>1.012200708518141</v>
      </c>
      <c r="K459" s="1">
        <f t="shared" si="89"/>
        <v>1.0700834167600974</v>
      </c>
      <c r="L459">
        <v>-1.0401462999999999E-3</v>
      </c>
      <c r="M459">
        <v>9.6367480000000003E-4</v>
      </c>
      <c r="N459">
        <f t="shared" si="90"/>
        <v>0.98043122391186832</v>
      </c>
      <c r="O459">
        <f t="shared" si="91"/>
        <v>0.94587010484039458</v>
      </c>
      <c r="P459" s="1">
        <f t="shared" si="92"/>
        <v>1.0162551706648177</v>
      </c>
      <c r="Q459">
        <v>8.7286410000000005E-3</v>
      </c>
      <c r="R459">
        <v>8.2478619999999999E-3</v>
      </c>
      <c r="S459">
        <f t="shared" si="93"/>
        <v>1.0105294174357036</v>
      </c>
      <c r="T459">
        <f t="shared" si="94"/>
        <v>0.99111510383038548</v>
      </c>
      <c r="U459" s="1">
        <f t="shared" si="95"/>
        <v>1.0303240254904846</v>
      </c>
    </row>
    <row r="460" spans="1:21" x14ac:dyDescent="0.3">
      <c r="A460" t="s">
        <v>12</v>
      </c>
      <c r="B460">
        <v>1.137409E-2</v>
      </c>
      <c r="C460">
        <v>1.0756480000000001E-2</v>
      </c>
      <c r="D460">
        <f t="shared" si="84"/>
        <v>1.0172075074053442</v>
      </c>
      <c r="E460">
        <f t="shared" si="85"/>
        <v>0.98554261018576084</v>
      </c>
      <c r="F460" s="1">
        <f t="shared" si="86"/>
        <v>1.0498897789175903</v>
      </c>
      <c r="G460">
        <v>4.1330400000000002E-3</v>
      </c>
      <c r="H460">
        <v>2.0099110000000001E-3</v>
      </c>
      <c r="I460">
        <f t="shared" si="87"/>
        <v>1.0370402599759527</v>
      </c>
      <c r="J460">
        <f t="shared" si="88"/>
        <v>1.0017052593759674</v>
      </c>
      <c r="K460" s="1">
        <f t="shared" si="89"/>
        <v>1.0736216973453514</v>
      </c>
      <c r="L460">
        <v>-9.929495999999999E-4</v>
      </c>
      <c r="M460">
        <v>1.2035679999999999E-3</v>
      </c>
      <c r="N460">
        <f t="shared" si="90"/>
        <v>0.9813108074791892</v>
      </c>
      <c r="O460">
        <f t="shared" si="91"/>
        <v>0.93829872106619427</v>
      </c>
      <c r="P460" s="1">
        <f t="shared" si="92"/>
        <v>1.0262945896177167</v>
      </c>
      <c r="Q460">
        <v>4.672279E-4</v>
      </c>
      <c r="R460">
        <v>1.0272805899999999E-2</v>
      </c>
      <c r="S460">
        <f t="shared" si="93"/>
        <v>1.0005608306867548</v>
      </c>
      <c r="T460">
        <f t="shared" si="94"/>
        <v>0.97667535868935718</v>
      </c>
      <c r="U460" s="1">
        <f t="shared" si="95"/>
        <v>1.025030443327676</v>
      </c>
    </row>
    <row r="461" spans="1:21" x14ac:dyDescent="0.3">
      <c r="A461" t="s">
        <v>13</v>
      </c>
      <c r="B461">
        <v>1.4020970000000001E-2</v>
      </c>
      <c r="C461">
        <v>1.093449E-2</v>
      </c>
      <c r="D461">
        <f t="shared" si="84"/>
        <v>1.0212541746823756</v>
      </c>
      <c r="E461">
        <f t="shared" si="85"/>
        <v>0.98894560823581068</v>
      </c>
      <c r="F461" s="1">
        <f t="shared" si="86"/>
        <v>1.0546182526324437</v>
      </c>
      <c r="G461">
        <v>4.9136129999999998E-3</v>
      </c>
      <c r="H461">
        <v>2.0410200000000002E-3</v>
      </c>
      <c r="I461">
        <f t="shared" si="87"/>
        <v>1.0441882553280661</v>
      </c>
      <c r="J461">
        <f t="shared" si="88"/>
        <v>1.0080686590233676</v>
      </c>
      <c r="K461" s="1">
        <f t="shared" si="89"/>
        <v>1.0816020345493114</v>
      </c>
      <c r="L461">
        <v>-1.0675050000000001E-3</v>
      </c>
      <c r="M461">
        <v>1.212042E-3</v>
      </c>
      <c r="N461">
        <f t="shared" si="90"/>
        <v>0.97992171319828625</v>
      </c>
      <c r="O461">
        <f t="shared" si="91"/>
        <v>0.93667487774975655</v>
      </c>
      <c r="P461" s="1">
        <f t="shared" si="92"/>
        <v>1.0251652807261531</v>
      </c>
      <c r="Q461">
        <v>1.6708549999999999E-2</v>
      </c>
      <c r="R461">
        <v>1.040313E-2</v>
      </c>
      <c r="S461">
        <f t="shared" si="93"/>
        <v>1.0202526166346759</v>
      </c>
      <c r="T461">
        <f t="shared" si="94"/>
        <v>0.9955918428125109</v>
      </c>
      <c r="U461" s="1">
        <f t="shared" si="95"/>
        <v>1.0455242369296183</v>
      </c>
    </row>
    <row r="462" spans="1:21" x14ac:dyDescent="0.3">
      <c r="A462" t="s">
        <v>14</v>
      </c>
      <c r="B462">
        <v>3.969135E-2</v>
      </c>
      <c r="C462">
        <v>9.0589910000000006E-3</v>
      </c>
      <c r="D462">
        <f t="shared" si="84"/>
        <v>1.0613450565527915</v>
      </c>
      <c r="E462">
        <f t="shared" si="85"/>
        <v>1.0334509009458694</v>
      </c>
      <c r="F462" s="1">
        <f t="shared" si="86"/>
        <v>1.0899921109344024</v>
      </c>
      <c r="G462">
        <v>4.6648912999999997E-3</v>
      </c>
      <c r="H462">
        <v>1.1954175E-3</v>
      </c>
      <c r="I462">
        <f t="shared" si="87"/>
        <v>1.0419052866181788</v>
      </c>
      <c r="J462">
        <f t="shared" si="88"/>
        <v>1.0206426545742824</v>
      </c>
      <c r="K462" s="1">
        <f t="shared" si="89"/>
        <v>1.0636108744011947</v>
      </c>
      <c r="L462">
        <v>2.0701059999999999E-3</v>
      </c>
      <c r="M462">
        <v>1.5503680000000001E-3</v>
      </c>
      <c r="N462">
        <f t="shared" si="90"/>
        <v>1.0401157593225232</v>
      </c>
      <c r="O462">
        <f t="shared" si="91"/>
        <v>0.98176462347545423</v>
      </c>
      <c r="P462" s="1">
        <f t="shared" si="92"/>
        <v>1.1019349922808834</v>
      </c>
      <c r="Q462">
        <v>1.7270935000000001E-2</v>
      </c>
      <c r="R462">
        <v>5.354976E-3</v>
      </c>
      <c r="S462">
        <f t="shared" si="93"/>
        <v>1.0209413787395882</v>
      </c>
      <c r="T462">
        <f t="shared" si="94"/>
        <v>1.0081633584248746</v>
      </c>
      <c r="U462" s="1">
        <f t="shared" si="95"/>
        <v>1.0338813547550314</v>
      </c>
    </row>
    <row r="463" spans="1:21" x14ac:dyDescent="0.3">
      <c r="A463" t="s">
        <v>15</v>
      </c>
      <c r="B463">
        <v>4.2484053200000003E-2</v>
      </c>
      <c r="C463">
        <v>1.15690468E-2</v>
      </c>
      <c r="D463">
        <f t="shared" si="84"/>
        <v>1.0658004145104358</v>
      </c>
      <c r="E463">
        <f t="shared" si="85"/>
        <v>1.0301589206242683</v>
      </c>
      <c r="F463" s="1">
        <f t="shared" si="86"/>
        <v>1.1026750347240133</v>
      </c>
      <c r="G463">
        <v>4.8276450000000002E-3</v>
      </c>
      <c r="H463">
        <v>1.520588E-3</v>
      </c>
      <c r="I463">
        <f t="shared" si="87"/>
        <v>1.0433986064294682</v>
      </c>
      <c r="J463">
        <f t="shared" si="88"/>
        <v>1.0163890246794645</v>
      </c>
      <c r="K463" s="1">
        <f t="shared" si="89"/>
        <v>1.0711259423942425</v>
      </c>
      <c r="L463">
        <v>2.7313139999999999E-3</v>
      </c>
      <c r="M463">
        <v>1.9718100000000001E-3</v>
      </c>
      <c r="N463">
        <f t="shared" si="90"/>
        <v>1.0532651080559172</v>
      </c>
      <c r="O463">
        <f t="shared" si="91"/>
        <v>0.97869498921598774</v>
      </c>
      <c r="P463" s="1">
        <f t="shared" si="92"/>
        <v>1.1335169793162363</v>
      </c>
      <c r="Q463">
        <v>1.7687669E-2</v>
      </c>
      <c r="R463">
        <v>6.7794709999999996E-3</v>
      </c>
      <c r="S463">
        <f t="shared" si="93"/>
        <v>1.0214520596012258</v>
      </c>
      <c r="T463">
        <f t="shared" si="94"/>
        <v>1.0052938501752406</v>
      </c>
      <c r="U463" s="1">
        <f t="shared" si="95"/>
        <v>1.0378699818781436</v>
      </c>
    </row>
    <row r="464" spans="1:21" x14ac:dyDescent="0.3">
      <c r="A464" t="s">
        <v>16</v>
      </c>
      <c r="B464">
        <v>3.7184448199999998E-2</v>
      </c>
      <c r="C464">
        <v>1.07457197E-2</v>
      </c>
      <c r="D464">
        <f t="shared" si="84"/>
        <v>1.0573615192503945</v>
      </c>
      <c r="E464">
        <f t="shared" si="85"/>
        <v>1.0244790673073221</v>
      </c>
      <c r="F464" s="1">
        <f t="shared" si="86"/>
        <v>1.0912993911432665</v>
      </c>
      <c r="G464">
        <v>4.5093399999999997E-3</v>
      </c>
      <c r="H464">
        <v>1.420344E-3</v>
      </c>
      <c r="I464">
        <f t="shared" si="87"/>
        <v>1.0404800487582417</v>
      </c>
      <c r="J464">
        <f t="shared" si="88"/>
        <v>1.015299962802414</v>
      </c>
      <c r="K464" s="1">
        <f t="shared" si="89"/>
        <v>1.0662846168887687</v>
      </c>
      <c r="L464">
        <v>1.5133729999999999E-3</v>
      </c>
      <c r="M464">
        <v>1.82887E-3</v>
      </c>
      <c r="N464">
        <f t="shared" si="90"/>
        <v>1.0291714767085798</v>
      </c>
      <c r="O464">
        <f t="shared" si="91"/>
        <v>0.96141124048750704</v>
      </c>
      <c r="P464" s="1">
        <f t="shared" si="92"/>
        <v>1.1017074524044765</v>
      </c>
      <c r="Q464">
        <v>1.6645568999999999E-2</v>
      </c>
      <c r="R464">
        <v>6.3714729999999999E-3</v>
      </c>
      <c r="S464">
        <f t="shared" si="93"/>
        <v>1.0201755117123417</v>
      </c>
      <c r="T464">
        <f t="shared" si="94"/>
        <v>1.0050014439779631</v>
      </c>
      <c r="U464" s="1">
        <f t="shared" si="95"/>
        <v>1.035578685915161</v>
      </c>
    </row>
    <row r="465" spans="1:21" x14ac:dyDescent="0.3">
      <c r="A465" t="s">
        <v>17</v>
      </c>
      <c r="B465">
        <v>3.0021820000000001E-2</v>
      </c>
      <c r="C465">
        <v>1.424361E-2</v>
      </c>
      <c r="D465">
        <f t="shared" si="84"/>
        <v>1.0460620969608581</v>
      </c>
      <c r="E465">
        <f t="shared" si="85"/>
        <v>1.003161503644372</v>
      </c>
      <c r="F465" s="1">
        <f t="shared" si="86"/>
        <v>1.0907973508980122</v>
      </c>
      <c r="G465">
        <v>5.3930669999999997E-3</v>
      </c>
      <c r="H465">
        <v>2.2003359999999998E-3</v>
      </c>
      <c r="I465">
        <f t="shared" si="87"/>
        <v>1.048603196602941</v>
      </c>
      <c r="J465">
        <f t="shared" si="88"/>
        <v>1.0095529350263319</v>
      </c>
      <c r="K465" s="1">
        <f t="shared" si="89"/>
        <v>1.0891639514645426</v>
      </c>
      <c r="L465">
        <v>6.9470080000000003E-5</v>
      </c>
      <c r="M465">
        <v>1.858906E-3</v>
      </c>
      <c r="N465">
        <f t="shared" si="90"/>
        <v>1.0013208030130036</v>
      </c>
      <c r="O465">
        <f t="shared" si="91"/>
        <v>0.93434855240694148</v>
      </c>
      <c r="P465" s="1">
        <f t="shared" si="92"/>
        <v>1.0730934916779538</v>
      </c>
      <c r="Q465">
        <v>1.191681E-2</v>
      </c>
      <c r="R465">
        <v>1.042332E-2</v>
      </c>
      <c r="S465">
        <f t="shared" si="93"/>
        <v>1.0144029085924535</v>
      </c>
      <c r="T465">
        <f t="shared" si="94"/>
        <v>0.98983652412000567</v>
      </c>
      <c r="U465" s="1">
        <f t="shared" si="95"/>
        <v>1.0395789970224159</v>
      </c>
    </row>
    <row r="466" spans="1:21" x14ac:dyDescent="0.3">
      <c r="A466" t="s">
        <v>18</v>
      </c>
      <c r="B466">
        <v>1.730274E-2</v>
      </c>
      <c r="C466">
        <v>1.8762620000000001E-2</v>
      </c>
      <c r="D466">
        <f t="shared" si="84"/>
        <v>1.0262938507679817</v>
      </c>
      <c r="E466">
        <f t="shared" si="85"/>
        <v>0.97121443784696382</v>
      </c>
      <c r="F466" s="1">
        <f t="shared" si="86"/>
        <v>1.0844969216676119</v>
      </c>
      <c r="G466">
        <v>2.9266790000000002E-3</v>
      </c>
      <c r="H466">
        <v>2.883919E-3</v>
      </c>
      <c r="I466">
        <f t="shared" si="87"/>
        <v>1.0260892950767089</v>
      </c>
      <c r="J466">
        <f t="shared" si="88"/>
        <v>0.97629834325790421</v>
      </c>
      <c r="K466" s="1">
        <f t="shared" si="89"/>
        <v>1.0784195719902891</v>
      </c>
      <c r="L466">
        <v>3.057488E-4</v>
      </c>
      <c r="M466">
        <v>2.4458830999999999E-3</v>
      </c>
      <c r="N466">
        <f t="shared" si="90"/>
        <v>1.0058261334819538</v>
      </c>
      <c r="O466">
        <f t="shared" si="91"/>
        <v>0.91825930636248354</v>
      </c>
      <c r="P466" s="1">
        <f t="shared" si="92"/>
        <v>1.1017434876896237</v>
      </c>
      <c r="Q466">
        <v>7.213644E-3</v>
      </c>
      <c r="R466">
        <v>1.3495083E-2</v>
      </c>
      <c r="S466">
        <f t="shared" si="93"/>
        <v>1.0086939475370813</v>
      </c>
      <c r="T466">
        <f t="shared" si="94"/>
        <v>0.97718033618063582</v>
      </c>
      <c r="U466" s="1">
        <f t="shared" si="95"/>
        <v>1.0412238582028299</v>
      </c>
    </row>
    <row r="467" spans="1:21" x14ac:dyDescent="0.3">
      <c r="A467" t="s">
        <v>19</v>
      </c>
      <c r="B467">
        <v>4.0944269999999998E-2</v>
      </c>
      <c r="C467">
        <v>1.7196449999999999E-2</v>
      </c>
      <c r="D467">
        <f t="shared" si="84"/>
        <v>1.0633416027720308</v>
      </c>
      <c r="E467">
        <f t="shared" si="85"/>
        <v>1.0109180132077729</v>
      </c>
      <c r="F467" s="1">
        <f t="shared" si="86"/>
        <v>1.1184837438972421</v>
      </c>
      <c r="G467">
        <v>7.497475E-3</v>
      </c>
      <c r="H467">
        <v>2.6686959999999999E-3</v>
      </c>
      <c r="I467">
        <f t="shared" si="87"/>
        <v>1.0682029814320428</v>
      </c>
      <c r="J467">
        <f t="shared" si="88"/>
        <v>1.0201484045727274</v>
      </c>
      <c r="K467" s="1">
        <f t="shared" si="89"/>
        <v>1.1185211920399156</v>
      </c>
      <c r="L467">
        <v>-3.689638E-5</v>
      </c>
      <c r="M467">
        <v>2.2440099999999998E-3</v>
      </c>
      <c r="N467">
        <f t="shared" si="90"/>
        <v>0.99929921444497605</v>
      </c>
      <c r="O467">
        <f t="shared" si="91"/>
        <v>0.9191849149741036</v>
      </c>
      <c r="P467" s="1">
        <f t="shared" si="92"/>
        <v>1.0863961143427598</v>
      </c>
      <c r="Q467">
        <v>1.6181879999999999E-2</v>
      </c>
      <c r="R467">
        <v>1.274498E-2</v>
      </c>
      <c r="S467">
        <f t="shared" si="93"/>
        <v>1.0196080166163033</v>
      </c>
      <c r="T467">
        <f t="shared" si="94"/>
        <v>0.98949760242413642</v>
      </c>
      <c r="U467" s="1">
        <f t="shared" si="95"/>
        <v>1.0506346907777746</v>
      </c>
    </row>
    <row r="468" spans="1:21" x14ac:dyDescent="0.3">
      <c r="A468" t="s">
        <v>20</v>
      </c>
      <c r="B468">
        <v>2.7169131999999999E-2</v>
      </c>
      <c r="C468">
        <v>9.7361630000000008E-3</v>
      </c>
      <c r="D468">
        <f t="shared" si="84"/>
        <v>1.0415955268873949</v>
      </c>
      <c r="E468">
        <f t="shared" si="85"/>
        <v>1.0122032380149208</v>
      </c>
      <c r="F468" s="1">
        <f t="shared" si="86"/>
        <v>1.0718413070477026</v>
      </c>
      <c r="G468">
        <v>5.3032473000000002E-3</v>
      </c>
      <c r="H468">
        <v>1.5400069000000001E-3</v>
      </c>
      <c r="I468">
        <f t="shared" si="87"/>
        <v>1.0477746940998651</v>
      </c>
      <c r="J468">
        <f t="shared" si="88"/>
        <v>1.020310035240281</v>
      </c>
      <c r="K468" s="1">
        <f t="shared" si="89"/>
        <v>1.0759786453903972</v>
      </c>
      <c r="L468">
        <v>-2.6411659999999999E-4</v>
      </c>
      <c r="M468">
        <v>1.2464798E-3</v>
      </c>
      <c r="N468">
        <f t="shared" si="90"/>
        <v>0.99499435480744081</v>
      </c>
      <c r="O468">
        <f t="shared" si="91"/>
        <v>0.94986337249949082</v>
      </c>
      <c r="P468" s="1">
        <f t="shared" si="92"/>
        <v>1.0422696513642082</v>
      </c>
      <c r="Q468">
        <v>1.5829771999999999E-2</v>
      </c>
      <c r="R468">
        <v>7.290487E-3</v>
      </c>
      <c r="S468">
        <f t="shared" si="93"/>
        <v>1.0191772930520215</v>
      </c>
      <c r="T468">
        <f t="shared" si="94"/>
        <v>1.0018502105071234</v>
      </c>
      <c r="U468" s="1">
        <f t="shared" si="95"/>
        <v>1.0368040489276917</v>
      </c>
    </row>
    <row r="469" spans="1:21" x14ac:dyDescent="0.3">
      <c r="A469" t="s">
        <v>21</v>
      </c>
      <c r="B469">
        <v>3.2137220000000001E-2</v>
      </c>
      <c r="C469">
        <v>1.323649E-2</v>
      </c>
      <c r="D469">
        <f t="shared" ref="D469:D532" si="96">EXP(B469*1.5)</f>
        <v>1.0493866283465569</v>
      </c>
      <c r="E469">
        <f t="shared" ref="E469:E532" si="97">EXP((B469-1.96*C469)*1.5)</f>
        <v>1.0093338405163019</v>
      </c>
      <c r="F469" s="1">
        <f t="shared" ref="F469:F532" si="98">EXP((B469+1.96*C469)*1.5)</f>
        <v>1.0910288068705343</v>
      </c>
      <c r="G469">
        <v>6.0486589999999996E-3</v>
      </c>
      <c r="H469">
        <v>2.0934080000000002E-3</v>
      </c>
      <c r="I469">
        <f t="shared" ref="I469:I532" si="99">EXP(G469*8.8)</f>
        <v>1.0546702925775628</v>
      </c>
      <c r="J469">
        <f t="shared" ref="J469:J532" si="100">EXP((G469-1.96*H469)*8.8)</f>
        <v>1.0172685040641396</v>
      </c>
      <c r="K469" s="1">
        <f t="shared" ref="K469:K532" si="101">EXP((G469+1.96*H469)*8.8)</f>
        <v>1.0934472281425405</v>
      </c>
      <c r="L469">
        <v>5.2106620000000002E-6</v>
      </c>
      <c r="M469">
        <v>1.700055E-3</v>
      </c>
      <c r="N469">
        <f t="shared" ref="N469:N532" si="102">EXP(L469*19)</f>
        <v>1.0000990074789169</v>
      </c>
      <c r="O469">
        <f t="shared" ref="O469:O532" si="103">EXP((L469-1.96*M469)*19)</f>
        <v>0.93874533468862542</v>
      </c>
      <c r="P469" s="1">
        <f t="shared" ref="P469:P532" si="104">EXP((L469+1.96*M469)*19)</f>
        <v>1.0654625784021317</v>
      </c>
      <c r="Q469">
        <v>1.5582383999999999E-2</v>
      </c>
      <c r="R469">
        <v>9.9451350000000008E-3</v>
      </c>
      <c r="S469">
        <f t="shared" ref="S469:S532" si="105">EXP(Q469*1.2)</f>
        <v>1.0188747792786013</v>
      </c>
      <c r="T469">
        <f t="shared" ref="T469:T532" si="106">EXP((Q469-1.96*R469)*1.2)</f>
        <v>0.99531889396930329</v>
      </c>
      <c r="U469" s="1">
        <f t="shared" ref="U469:U532" si="107">EXP((Q469+1.96*R469)*1.2)</f>
        <v>1.0429881539875951</v>
      </c>
    </row>
    <row r="470" spans="1:21" x14ac:dyDescent="0.3">
      <c r="A470" t="s">
        <v>22</v>
      </c>
      <c r="B470">
        <v>2.1929589999999999E-2</v>
      </c>
      <c r="C470">
        <v>1.28948E-2</v>
      </c>
      <c r="D470">
        <f t="shared" si="96"/>
        <v>1.0334413865652849</v>
      </c>
      <c r="E470">
        <f t="shared" si="97"/>
        <v>0.99499623375655455</v>
      </c>
      <c r="F470" s="1">
        <f t="shared" si="98"/>
        <v>1.0733720020565285</v>
      </c>
      <c r="G470">
        <v>4.5072039999999999E-3</v>
      </c>
      <c r="H470">
        <v>2.0451390000000001E-3</v>
      </c>
      <c r="I470">
        <f t="shared" si="99"/>
        <v>1.0404604912466711</v>
      </c>
      <c r="J470">
        <f t="shared" si="100"/>
        <v>1.0043984827813306</v>
      </c>
      <c r="K470" s="1">
        <f t="shared" si="101"/>
        <v>1.07781727312799</v>
      </c>
      <c r="L470">
        <v>-5.3787609999999999E-4</v>
      </c>
      <c r="M470">
        <v>1.6351877E-3</v>
      </c>
      <c r="N470">
        <f t="shared" si="102"/>
        <v>0.98983239724278216</v>
      </c>
      <c r="O470">
        <f t="shared" si="103"/>
        <v>0.93135567813705999</v>
      </c>
      <c r="P470" s="1">
        <f t="shared" si="104"/>
        <v>1.0519806746560774</v>
      </c>
      <c r="Q470">
        <v>1.5969721999999999E-2</v>
      </c>
      <c r="R470">
        <v>9.5954609999999996E-3</v>
      </c>
      <c r="S470">
        <f t="shared" si="105"/>
        <v>1.0193484680597797</v>
      </c>
      <c r="T470">
        <f t="shared" si="106"/>
        <v>0.99660093208337508</v>
      </c>
      <c r="U470" s="1">
        <f t="shared" si="107"/>
        <v>1.0426152192770493</v>
      </c>
    </row>
    <row r="471" spans="1:21" x14ac:dyDescent="0.3">
      <c r="A471" t="s">
        <v>23</v>
      </c>
      <c r="B471">
        <v>7.8314019999999995E-3</v>
      </c>
      <c r="C471">
        <v>2.1756586000000001E-2</v>
      </c>
      <c r="D471">
        <f t="shared" si="96"/>
        <v>1.0118163711822117</v>
      </c>
      <c r="E471">
        <f t="shared" si="97"/>
        <v>0.94912263820858311</v>
      </c>
      <c r="F471" s="1">
        <f t="shared" si="98"/>
        <v>1.0786513015058341</v>
      </c>
      <c r="G471">
        <v>7.9596949999999995E-4</v>
      </c>
      <c r="H471">
        <v>3.4293227000000001E-3</v>
      </c>
      <c r="I471">
        <f t="shared" si="99"/>
        <v>1.0070291207096722</v>
      </c>
      <c r="J471">
        <f t="shared" si="100"/>
        <v>0.9491917686596002</v>
      </c>
      <c r="K471" s="1">
        <f t="shared" si="101"/>
        <v>1.0683906913661567</v>
      </c>
      <c r="L471">
        <v>1.0071209999999999E-3</v>
      </c>
      <c r="M471">
        <v>2.7617090000000002E-3</v>
      </c>
      <c r="N471">
        <f t="shared" si="102"/>
        <v>1.0193195522041827</v>
      </c>
      <c r="O471">
        <f t="shared" si="103"/>
        <v>0.91969724542305731</v>
      </c>
      <c r="P471" s="1">
        <f t="shared" si="104"/>
        <v>1.1297330232056892</v>
      </c>
      <c r="Q471">
        <v>2.3231439999999999E-2</v>
      </c>
      <c r="R471">
        <v>1.58855E-2</v>
      </c>
      <c r="S471">
        <f t="shared" si="105"/>
        <v>1.0282699481114712</v>
      </c>
      <c r="T471">
        <f t="shared" si="106"/>
        <v>0.9905598724269894</v>
      </c>
      <c r="U471" s="1">
        <f t="shared" si="107"/>
        <v>1.067415625870813</v>
      </c>
    </row>
    <row r="472" spans="1:21" x14ac:dyDescent="0.3">
      <c r="A472" t="s">
        <v>24</v>
      </c>
      <c r="B472">
        <v>2.81541E-3</v>
      </c>
      <c r="C472">
        <v>2.851066E-2</v>
      </c>
      <c r="D472">
        <f t="shared" si="96"/>
        <v>1.0042320449164144</v>
      </c>
      <c r="E472">
        <f t="shared" si="97"/>
        <v>0.92348730560346415</v>
      </c>
      <c r="F472" s="1">
        <f t="shared" si="98"/>
        <v>1.0920366678760121</v>
      </c>
      <c r="G472">
        <v>1.574046E-3</v>
      </c>
      <c r="H472">
        <v>4.493108E-3</v>
      </c>
      <c r="I472">
        <f t="shared" si="99"/>
        <v>1.0139479827601059</v>
      </c>
      <c r="J472">
        <f t="shared" si="100"/>
        <v>0.93833756062127671</v>
      </c>
      <c r="K472" s="1">
        <f t="shared" si="101"/>
        <v>1.0956510267611856</v>
      </c>
      <c r="L472">
        <v>-1.7354779999999999E-3</v>
      </c>
      <c r="M472">
        <v>3.6435629999999998E-3</v>
      </c>
      <c r="N472">
        <f t="shared" si="102"/>
        <v>0.96756363657839073</v>
      </c>
      <c r="O472">
        <f t="shared" si="103"/>
        <v>0.84479577424505514</v>
      </c>
      <c r="P472" s="1">
        <f t="shared" si="104"/>
        <v>1.1081724357172706</v>
      </c>
      <c r="Q472">
        <v>1.4909449999999999E-2</v>
      </c>
      <c r="R472">
        <v>2.0749110000000001E-2</v>
      </c>
      <c r="S472">
        <f t="shared" si="105"/>
        <v>1.0180523488112845</v>
      </c>
      <c r="T472">
        <f t="shared" si="106"/>
        <v>0.96956228033360548</v>
      </c>
      <c r="U472" s="1">
        <f t="shared" si="107"/>
        <v>1.0689675185832928</v>
      </c>
    </row>
    <row r="473" spans="1:21" x14ac:dyDescent="0.3">
      <c r="A473" t="s">
        <v>25</v>
      </c>
      <c r="B473">
        <v>1.523825E-2</v>
      </c>
      <c r="C473">
        <v>3.2829619999999997E-2</v>
      </c>
      <c r="D473">
        <f t="shared" si="96"/>
        <v>1.0231206065641079</v>
      </c>
      <c r="E473">
        <f t="shared" si="97"/>
        <v>0.92898590937701031</v>
      </c>
      <c r="F473" s="1">
        <f t="shared" si="98"/>
        <v>1.1267940288546345</v>
      </c>
      <c r="G473">
        <v>-2.2061220000000001E-4</v>
      </c>
      <c r="H473">
        <v>5.1741403000000004E-3</v>
      </c>
      <c r="I473">
        <f t="shared" si="99"/>
        <v>0.99806049591352253</v>
      </c>
      <c r="J473">
        <f t="shared" si="100"/>
        <v>0.9128488554403752</v>
      </c>
      <c r="K473" s="1">
        <f t="shared" si="101"/>
        <v>1.0912263816364183</v>
      </c>
      <c r="L473">
        <v>4.707424E-3</v>
      </c>
      <c r="M473">
        <v>4.1188010000000001E-3</v>
      </c>
      <c r="N473">
        <f t="shared" si="102"/>
        <v>1.0935628724426254</v>
      </c>
      <c r="O473">
        <f t="shared" si="103"/>
        <v>0.93805837987495344</v>
      </c>
      <c r="P473" s="1">
        <f t="shared" si="104"/>
        <v>1.2748457682819068</v>
      </c>
      <c r="Q473">
        <v>3.5386300000000002E-2</v>
      </c>
      <c r="R473">
        <v>2.410499E-2</v>
      </c>
      <c r="S473">
        <f t="shared" si="105"/>
        <v>1.0433780349853379</v>
      </c>
      <c r="T473">
        <f t="shared" si="106"/>
        <v>0.98586941087750135</v>
      </c>
      <c r="U473" s="1">
        <f t="shared" si="107"/>
        <v>1.1042413040494801</v>
      </c>
    </row>
    <row r="474" spans="1:21" x14ac:dyDescent="0.3">
      <c r="A474" t="s">
        <v>36</v>
      </c>
      <c r="B474">
        <v>2.7715849000000001E-2</v>
      </c>
      <c r="C474">
        <v>8.4696530000000006E-3</v>
      </c>
      <c r="D474">
        <f t="shared" si="96"/>
        <v>1.0424500642045722</v>
      </c>
      <c r="E474">
        <f t="shared" si="97"/>
        <v>1.0168127637538227</v>
      </c>
      <c r="F474" s="1">
        <f t="shared" si="98"/>
        <v>1.0687337680029505</v>
      </c>
      <c r="G474">
        <v>4.3766880000000001E-3</v>
      </c>
      <c r="H474">
        <v>1.3599009999999999E-3</v>
      </c>
      <c r="I474">
        <f t="shared" si="99"/>
        <v>1.0392661659186608</v>
      </c>
      <c r="J474">
        <f t="shared" si="100"/>
        <v>1.0151732442834567</v>
      </c>
      <c r="K474" s="1">
        <f t="shared" si="101"/>
        <v>1.0639308804731415</v>
      </c>
      <c r="L474">
        <v>1.5012630000000001E-3</v>
      </c>
      <c r="M474">
        <v>1.0663840000000001E-3</v>
      </c>
      <c r="N474">
        <f t="shared" si="102"/>
        <v>1.0289347018843082</v>
      </c>
      <c r="O474">
        <f t="shared" si="103"/>
        <v>0.98887421135329467</v>
      </c>
      <c r="P474" s="1">
        <f t="shared" si="104"/>
        <v>1.0706180913474208</v>
      </c>
      <c r="Q474">
        <v>9.3105359999999995E-3</v>
      </c>
      <c r="R474">
        <v>6.6255350000000001E-3</v>
      </c>
      <c r="S474">
        <f t="shared" si="105"/>
        <v>1.0112352902717772</v>
      </c>
      <c r="T474">
        <f t="shared" si="106"/>
        <v>0.995599097358287</v>
      </c>
      <c r="U474" s="1">
        <f t="shared" si="107"/>
        <v>1.02711705444932</v>
      </c>
    </row>
    <row r="475" spans="1:21" x14ac:dyDescent="0.3">
      <c r="A475" t="s">
        <v>9</v>
      </c>
      <c r="B475">
        <v>2.4197949999999999E-2</v>
      </c>
      <c r="C475">
        <v>1.070992E-2</v>
      </c>
      <c r="D475">
        <f t="shared" si="96"/>
        <v>1.0369637012307655</v>
      </c>
      <c r="E475">
        <f t="shared" si="97"/>
        <v>1.0048213456635773</v>
      </c>
      <c r="F475" s="1">
        <f t="shared" si="98"/>
        <v>1.0701342306378767</v>
      </c>
      <c r="G475">
        <v>3.784674E-3</v>
      </c>
      <c r="H475">
        <v>1.712437E-3</v>
      </c>
      <c r="I475">
        <f t="shared" si="99"/>
        <v>1.0338659558768859</v>
      </c>
      <c r="J475">
        <f t="shared" si="100"/>
        <v>1.0037761295035541</v>
      </c>
      <c r="K475" s="1">
        <f t="shared" si="101"/>
        <v>1.0648577738642491</v>
      </c>
      <c r="L475">
        <v>1.3250810000000001E-3</v>
      </c>
      <c r="M475">
        <v>1.350342E-3</v>
      </c>
      <c r="N475">
        <f t="shared" si="102"/>
        <v>1.0254961446089264</v>
      </c>
      <c r="O475">
        <f t="shared" si="103"/>
        <v>0.97520244164550207</v>
      </c>
      <c r="P475" s="1">
        <f t="shared" si="104"/>
        <v>1.0783836234385238</v>
      </c>
      <c r="Q475">
        <v>4.5368029999999998E-3</v>
      </c>
      <c r="R475">
        <v>8.3574249999999999E-3</v>
      </c>
      <c r="S475">
        <f t="shared" si="105"/>
        <v>1.0054590099884801</v>
      </c>
      <c r="T475">
        <f t="shared" si="106"/>
        <v>0.98588802079736271</v>
      </c>
      <c r="U475" s="1">
        <f t="shared" si="107"/>
        <v>1.0254185053890645</v>
      </c>
    </row>
    <row r="476" spans="1:21" x14ac:dyDescent="0.3">
      <c r="A476" t="s">
        <v>10</v>
      </c>
      <c r="B476">
        <v>3.0964596E-2</v>
      </c>
      <c r="C476">
        <v>1.0394413999999999E-2</v>
      </c>
      <c r="D476">
        <f t="shared" si="96"/>
        <v>1.0475424468021635</v>
      </c>
      <c r="E476">
        <f t="shared" si="97"/>
        <v>1.0160141912657585</v>
      </c>
      <c r="F476" s="1">
        <f t="shared" si="98"/>
        <v>1.0800490655402972</v>
      </c>
      <c r="G476">
        <v>4.9394640000000002E-3</v>
      </c>
      <c r="H476">
        <v>1.6748259999999999E-3</v>
      </c>
      <c r="I476">
        <f t="shared" si="99"/>
        <v>1.0444258234822674</v>
      </c>
      <c r="J476">
        <f t="shared" si="100"/>
        <v>1.0146866893025264</v>
      </c>
      <c r="K476" s="1">
        <f t="shared" si="101"/>
        <v>1.0750365726256073</v>
      </c>
      <c r="L476">
        <v>1.650667E-3</v>
      </c>
      <c r="M476">
        <v>1.301127E-3</v>
      </c>
      <c r="N476">
        <f t="shared" si="102"/>
        <v>1.0318596636733988</v>
      </c>
      <c r="O476">
        <f t="shared" si="103"/>
        <v>0.98305393117431805</v>
      </c>
      <c r="P476" s="1">
        <f t="shared" si="104"/>
        <v>1.0830884570537136</v>
      </c>
      <c r="Q476">
        <v>1.3881301E-2</v>
      </c>
      <c r="R476">
        <v>8.1068549999999996E-3</v>
      </c>
      <c r="S476">
        <f t="shared" si="105"/>
        <v>1.0167970719322645</v>
      </c>
      <c r="T476">
        <f t="shared" si="106"/>
        <v>0.9975931393850459</v>
      </c>
      <c r="U476" s="1">
        <f t="shared" si="107"/>
        <v>1.0363706852749079</v>
      </c>
    </row>
    <row r="477" spans="1:21" x14ac:dyDescent="0.3">
      <c r="A477" t="s">
        <v>11</v>
      </c>
      <c r="B477">
        <v>3.4964509999999997E-2</v>
      </c>
      <c r="C477">
        <v>8.2229390000000003E-3</v>
      </c>
      <c r="D477">
        <f t="shared" si="96"/>
        <v>1.0538464590689802</v>
      </c>
      <c r="E477">
        <f t="shared" si="97"/>
        <v>1.0286747510588332</v>
      </c>
      <c r="F477" s="1">
        <f t="shared" si="98"/>
        <v>1.079634119675899</v>
      </c>
      <c r="G477">
        <v>7.9266100000000006E-3</v>
      </c>
      <c r="H477">
        <v>1.560833E-3</v>
      </c>
      <c r="I477">
        <f t="shared" si="99"/>
        <v>1.0722445568279899</v>
      </c>
      <c r="J477">
        <f t="shared" si="100"/>
        <v>1.0437634887116773</v>
      </c>
      <c r="K477" s="1">
        <f t="shared" si="101"/>
        <v>1.1015027849521195</v>
      </c>
      <c r="L477">
        <v>1.38744E-3</v>
      </c>
      <c r="M477">
        <v>9.1915499999999995E-4</v>
      </c>
      <c r="N477">
        <f t="shared" si="102"/>
        <v>1.0267118940569939</v>
      </c>
      <c r="O477">
        <f t="shared" si="103"/>
        <v>0.99216289927490964</v>
      </c>
      <c r="P477" s="1">
        <f t="shared" si="104"/>
        <v>1.062463950394116</v>
      </c>
      <c r="Q477">
        <v>9.9566570000000007E-3</v>
      </c>
      <c r="R477">
        <v>8.3272450000000005E-3</v>
      </c>
      <c r="S477">
        <f t="shared" si="105"/>
        <v>1.0120196507359267</v>
      </c>
      <c r="T477">
        <f t="shared" si="106"/>
        <v>0.99239140121327785</v>
      </c>
      <c r="U477" s="1">
        <f t="shared" si="107"/>
        <v>1.0320361222633736</v>
      </c>
    </row>
    <row r="478" spans="1:21" x14ac:dyDescent="0.3">
      <c r="A478" t="s">
        <v>12</v>
      </c>
      <c r="B478">
        <v>3.8439763600000003E-2</v>
      </c>
      <c r="C478">
        <v>1.0325318E-2</v>
      </c>
      <c r="D478">
        <f t="shared" si="96"/>
        <v>1.0593543782092025</v>
      </c>
      <c r="E478">
        <f t="shared" si="97"/>
        <v>1.0276793586792243</v>
      </c>
      <c r="F478" s="1">
        <f t="shared" si="98"/>
        <v>1.0920056816878179</v>
      </c>
      <c r="G478">
        <v>7.9353180000000002E-3</v>
      </c>
      <c r="H478">
        <v>1.9594019999999998E-3</v>
      </c>
      <c r="I478">
        <f t="shared" si="99"/>
        <v>1.0723267265055849</v>
      </c>
      <c r="J478">
        <f t="shared" si="100"/>
        <v>1.0366921639844899</v>
      </c>
      <c r="K478" s="1">
        <f t="shared" si="101"/>
        <v>1.1091861676263111</v>
      </c>
      <c r="L478">
        <v>2.1593269999999999E-3</v>
      </c>
      <c r="M478">
        <v>1.157183E-3</v>
      </c>
      <c r="N478">
        <f t="shared" si="102"/>
        <v>1.0418804578526017</v>
      </c>
      <c r="O478">
        <f t="shared" si="103"/>
        <v>0.99793585137090668</v>
      </c>
      <c r="P478" s="1">
        <f t="shared" si="104"/>
        <v>1.0877601871542437</v>
      </c>
      <c r="Q478">
        <v>4.4812749999999998E-3</v>
      </c>
      <c r="R478">
        <v>1.0453163E-2</v>
      </c>
      <c r="S478">
        <f t="shared" si="105"/>
        <v>1.0053920148670801</v>
      </c>
      <c r="T478">
        <f t="shared" si="106"/>
        <v>0.98097499466869309</v>
      </c>
      <c r="U478" s="1">
        <f t="shared" si="107"/>
        <v>1.0304167884522593</v>
      </c>
    </row>
    <row r="479" spans="1:21" x14ac:dyDescent="0.3">
      <c r="A479" t="s">
        <v>13</v>
      </c>
      <c r="B479">
        <v>3.1456816999999998E-2</v>
      </c>
      <c r="C479">
        <v>1.0400388999999999E-2</v>
      </c>
      <c r="D479">
        <f t="shared" si="96"/>
        <v>1.0483161659836981</v>
      </c>
      <c r="E479">
        <f t="shared" si="97"/>
        <v>1.0167467627085398</v>
      </c>
      <c r="F479" s="1">
        <f t="shared" si="98"/>
        <v>1.0808657811067848</v>
      </c>
      <c r="G479">
        <v>7.8732200000000002E-3</v>
      </c>
      <c r="H479">
        <v>1.9833759999999998E-3</v>
      </c>
      <c r="I479">
        <f t="shared" si="99"/>
        <v>1.0717409003495966</v>
      </c>
      <c r="J479">
        <f t="shared" si="100"/>
        <v>1.0356974523254106</v>
      </c>
      <c r="K479" s="1">
        <f t="shared" si="101"/>
        <v>1.1090387013149385</v>
      </c>
      <c r="L479">
        <v>6.6589869999999997E-4</v>
      </c>
      <c r="M479">
        <v>1.1487247999999999E-3</v>
      </c>
      <c r="N479">
        <f t="shared" si="102"/>
        <v>1.0127324514219183</v>
      </c>
      <c r="O479">
        <f t="shared" si="103"/>
        <v>0.97032284180898143</v>
      </c>
      <c r="P479" s="1">
        <f t="shared" si="104"/>
        <v>1.0569956451308129</v>
      </c>
      <c r="Q479">
        <v>1.5175080000000001E-2</v>
      </c>
      <c r="R479">
        <v>1.0432250000000001E-2</v>
      </c>
      <c r="S479">
        <f t="shared" si="105"/>
        <v>1.0183769108310796</v>
      </c>
      <c r="T479">
        <f t="shared" si="106"/>
        <v>0.99369341451834892</v>
      </c>
      <c r="U479" s="1">
        <f t="shared" si="107"/>
        <v>1.0436735489653408</v>
      </c>
    </row>
    <row r="480" spans="1:21" x14ac:dyDescent="0.3">
      <c r="A480" t="s">
        <v>14</v>
      </c>
      <c r="B480">
        <v>1.4054369000000001E-2</v>
      </c>
      <c r="C480">
        <v>9.1556369999999995E-3</v>
      </c>
      <c r="D480">
        <f t="shared" si="96"/>
        <v>1.0213053392662694</v>
      </c>
      <c r="E480">
        <f t="shared" si="97"/>
        <v>0.99418097720051501</v>
      </c>
      <c r="F480" s="1">
        <f t="shared" si="98"/>
        <v>1.0491697386434859</v>
      </c>
      <c r="G480">
        <v>1.4481100000000001E-3</v>
      </c>
      <c r="H480">
        <v>1.227987E-3</v>
      </c>
      <c r="I480">
        <f t="shared" si="99"/>
        <v>1.0128249107221514</v>
      </c>
      <c r="J480">
        <f t="shared" si="100"/>
        <v>0.99159853941899845</v>
      </c>
      <c r="K480" s="1">
        <f t="shared" si="101"/>
        <v>1.0345056582882661</v>
      </c>
      <c r="L480">
        <v>1.6067880000000001E-3</v>
      </c>
      <c r="M480">
        <v>1.462126E-3</v>
      </c>
      <c r="N480">
        <f t="shared" si="102"/>
        <v>1.0309997597411256</v>
      </c>
      <c r="O480">
        <f t="shared" si="103"/>
        <v>0.97636322968644662</v>
      </c>
      <c r="P480" s="1">
        <f t="shared" si="104"/>
        <v>1.0886937076969012</v>
      </c>
      <c r="Q480">
        <v>8.4949340000000009E-3</v>
      </c>
      <c r="R480">
        <v>5.6113300000000003E-3</v>
      </c>
      <c r="S480">
        <f t="shared" si="105"/>
        <v>1.0102460558134447</v>
      </c>
      <c r="T480">
        <f t="shared" si="106"/>
        <v>0.99700057991548652</v>
      </c>
      <c r="U480" s="1">
        <f t="shared" si="107"/>
        <v>1.0236675021524417</v>
      </c>
    </row>
    <row r="481" spans="1:21" x14ac:dyDescent="0.3">
      <c r="A481" t="s">
        <v>15</v>
      </c>
      <c r="B481">
        <v>4.8781969999999999E-3</v>
      </c>
      <c r="C481">
        <v>1.1650694E-2</v>
      </c>
      <c r="D481">
        <f t="shared" si="96"/>
        <v>1.0073441323244414</v>
      </c>
      <c r="E481">
        <f t="shared" si="97"/>
        <v>0.97342378699659404</v>
      </c>
      <c r="F481" s="1">
        <f t="shared" si="98"/>
        <v>1.0424464806426932</v>
      </c>
      <c r="G481">
        <v>8.7347080000000005E-4</v>
      </c>
      <c r="H481">
        <v>1.5590812E-3</v>
      </c>
      <c r="I481">
        <f t="shared" si="99"/>
        <v>1.007716160348225</v>
      </c>
      <c r="J481">
        <f t="shared" si="100"/>
        <v>0.98097874188104306</v>
      </c>
      <c r="K481" s="1">
        <f t="shared" si="101"/>
        <v>1.0351823301285277</v>
      </c>
      <c r="L481">
        <v>-8.0999619999999996E-4</v>
      </c>
      <c r="M481">
        <v>1.8541388E-3</v>
      </c>
      <c r="N481">
        <f t="shared" si="102"/>
        <v>0.98472789195199339</v>
      </c>
      <c r="O481">
        <f t="shared" si="103"/>
        <v>0.91902858126581477</v>
      </c>
      <c r="P481" s="1">
        <f t="shared" si="104"/>
        <v>1.0551239003390138</v>
      </c>
      <c r="Q481">
        <v>4.7479879999999999E-3</v>
      </c>
      <c r="R481">
        <v>7.1630779999999998E-3</v>
      </c>
      <c r="S481">
        <f t="shared" si="105"/>
        <v>1.0057138477110883</v>
      </c>
      <c r="T481">
        <f t="shared" si="106"/>
        <v>0.98891195671403809</v>
      </c>
      <c r="U481" s="1">
        <f t="shared" si="107"/>
        <v>1.0228012075399795</v>
      </c>
    </row>
    <row r="482" spans="1:21" x14ac:dyDescent="0.3">
      <c r="A482" t="s">
        <v>16</v>
      </c>
      <c r="B482">
        <v>2.2242339999999999E-2</v>
      </c>
      <c r="C482">
        <v>1.090461E-2</v>
      </c>
      <c r="D482">
        <f t="shared" si="96"/>
        <v>1.0339263134925363</v>
      </c>
      <c r="E482">
        <f t="shared" si="97"/>
        <v>1.001304807121048</v>
      </c>
      <c r="F482" s="1">
        <f t="shared" si="98"/>
        <v>1.0676105958243285</v>
      </c>
      <c r="G482">
        <v>1.947275E-3</v>
      </c>
      <c r="H482">
        <v>1.465559E-3</v>
      </c>
      <c r="I482">
        <f t="shared" si="99"/>
        <v>1.017283683841737</v>
      </c>
      <c r="J482">
        <f t="shared" si="100"/>
        <v>0.99189111420104503</v>
      </c>
      <c r="K482" s="1">
        <f t="shared" si="101"/>
        <v>1.0433263072874541</v>
      </c>
      <c r="L482">
        <v>3.8446959999999999E-3</v>
      </c>
      <c r="M482">
        <v>1.743391E-3</v>
      </c>
      <c r="N482">
        <f t="shared" si="102"/>
        <v>1.0757834899779226</v>
      </c>
      <c r="O482">
        <f t="shared" si="103"/>
        <v>1.0081584433501323</v>
      </c>
      <c r="P482" s="1">
        <f t="shared" si="104"/>
        <v>1.1479446757032681</v>
      </c>
      <c r="Q482">
        <v>1.1919165000000001E-2</v>
      </c>
      <c r="R482">
        <v>6.6625410000000001E-3</v>
      </c>
      <c r="S482">
        <f t="shared" si="105"/>
        <v>1.014405775299124</v>
      </c>
      <c r="T482">
        <f t="shared" si="106"/>
        <v>0.99863363589461807</v>
      </c>
      <c r="U482" s="1">
        <f t="shared" si="107"/>
        <v>1.0304270154473398</v>
      </c>
    </row>
    <row r="483" spans="1:21" x14ac:dyDescent="0.3">
      <c r="A483" t="s">
        <v>17</v>
      </c>
      <c r="B483">
        <v>2.6339089999999999E-2</v>
      </c>
      <c r="C483">
        <v>1.3956730000000001E-2</v>
      </c>
      <c r="D483">
        <f t="shared" si="96"/>
        <v>1.0402994818321996</v>
      </c>
      <c r="E483">
        <f t="shared" si="97"/>
        <v>0.99847700972855513</v>
      </c>
      <c r="F483" s="1">
        <f t="shared" si="98"/>
        <v>1.0838737410634574</v>
      </c>
      <c r="G483">
        <v>4.2416629999999997E-3</v>
      </c>
      <c r="H483">
        <v>2.2045599999999999E-3</v>
      </c>
      <c r="I483">
        <f t="shared" si="99"/>
        <v>1.0380320224371806</v>
      </c>
      <c r="J483">
        <f t="shared" si="100"/>
        <v>0.9993026267978018</v>
      </c>
      <c r="K483" s="1">
        <f t="shared" si="101"/>
        <v>1.0782624309292907</v>
      </c>
      <c r="L483">
        <v>1.158402E-3</v>
      </c>
      <c r="M483">
        <v>1.7776560000000001E-3</v>
      </c>
      <c r="N483">
        <f t="shared" si="102"/>
        <v>1.0222536369035118</v>
      </c>
      <c r="O483">
        <f t="shared" si="103"/>
        <v>0.95677189378685368</v>
      </c>
      <c r="P483" s="1">
        <f t="shared" si="104"/>
        <v>1.0922169693200237</v>
      </c>
      <c r="Q483">
        <v>1.1260239999999999E-2</v>
      </c>
      <c r="R483">
        <v>1.0712370000000001E-2</v>
      </c>
      <c r="S483">
        <f t="shared" si="105"/>
        <v>1.0136039915395298</v>
      </c>
      <c r="T483">
        <f t="shared" si="106"/>
        <v>0.98838477740082564</v>
      </c>
      <c r="U483" s="1">
        <f t="shared" si="107"/>
        <v>1.0394666886378223</v>
      </c>
    </row>
    <row r="484" spans="1:21" x14ac:dyDescent="0.3">
      <c r="A484" t="s">
        <v>18</v>
      </c>
      <c r="B484">
        <v>1.4304229999999999E-2</v>
      </c>
      <c r="C484">
        <v>1.822957E-2</v>
      </c>
      <c r="D484">
        <f t="shared" si="96"/>
        <v>1.0216881875659938</v>
      </c>
      <c r="E484">
        <f t="shared" si="97"/>
        <v>0.96837236527800374</v>
      </c>
      <c r="F484" s="1">
        <f t="shared" si="98"/>
        <v>1.0779394270634874</v>
      </c>
      <c r="G484">
        <v>2.117257E-3</v>
      </c>
      <c r="H484">
        <v>2.8653620000000002E-3</v>
      </c>
      <c r="I484">
        <f t="shared" si="99"/>
        <v>1.0188065177702483</v>
      </c>
      <c r="J484">
        <f t="shared" si="100"/>
        <v>0.96967927918270591</v>
      </c>
      <c r="K484" s="1">
        <f t="shared" si="101"/>
        <v>1.0704227087599409</v>
      </c>
      <c r="L484">
        <v>8.7476980000000001E-4</v>
      </c>
      <c r="M484">
        <v>2.3190356999999999E-3</v>
      </c>
      <c r="N484">
        <f t="shared" si="102"/>
        <v>1.0167595172259585</v>
      </c>
      <c r="O484">
        <f t="shared" si="103"/>
        <v>0.93263602828351211</v>
      </c>
      <c r="P484" s="1">
        <f t="shared" si="104"/>
        <v>1.1084709195421509</v>
      </c>
      <c r="Q484">
        <v>6.5020629999999995E-4</v>
      </c>
      <c r="R484">
        <v>1.38922283E-2</v>
      </c>
      <c r="S484">
        <f t="shared" si="105"/>
        <v>1.0007805520323103</v>
      </c>
      <c r="T484">
        <f t="shared" si="106"/>
        <v>0.96860898439887788</v>
      </c>
      <c r="U484" s="1">
        <f t="shared" si="107"/>
        <v>1.03402067238481</v>
      </c>
    </row>
    <row r="485" spans="1:21" x14ac:dyDescent="0.3">
      <c r="A485" t="s">
        <v>19</v>
      </c>
      <c r="B485">
        <v>3.5715780000000003E-2</v>
      </c>
      <c r="C485">
        <v>1.686619E-2</v>
      </c>
      <c r="D485">
        <f t="shared" si="96"/>
        <v>1.0550347133120128</v>
      </c>
      <c r="E485">
        <f t="shared" si="97"/>
        <v>1.0039950303432841</v>
      </c>
      <c r="F485" s="1">
        <f t="shared" si="98"/>
        <v>1.108669079679381</v>
      </c>
      <c r="G485">
        <v>5.983347E-3</v>
      </c>
      <c r="H485">
        <v>2.6748409999999999E-3</v>
      </c>
      <c r="I485">
        <f t="shared" si="99"/>
        <v>1.0540642996300249</v>
      </c>
      <c r="J485">
        <f t="shared" si="100"/>
        <v>1.0065390830876557</v>
      </c>
      <c r="K485" s="1">
        <f t="shared" si="101"/>
        <v>1.1038334888559689</v>
      </c>
      <c r="L485">
        <v>1.284627E-3</v>
      </c>
      <c r="M485">
        <v>2.14803E-3</v>
      </c>
      <c r="N485">
        <f t="shared" si="102"/>
        <v>1.0247082244560288</v>
      </c>
      <c r="O485">
        <f t="shared" si="103"/>
        <v>0.94593187695377001</v>
      </c>
      <c r="P485" s="1">
        <f t="shared" si="104"/>
        <v>1.1100449946240101</v>
      </c>
      <c r="Q485">
        <v>1.9946370000000001E-2</v>
      </c>
      <c r="R485">
        <v>1.3005559999999999E-2</v>
      </c>
      <c r="S485">
        <f t="shared" si="105"/>
        <v>1.0242244007840269</v>
      </c>
      <c r="T485">
        <f t="shared" si="106"/>
        <v>0.99336865195846502</v>
      </c>
      <c r="U485" s="1">
        <f t="shared" si="107"/>
        <v>1.0560385825475609</v>
      </c>
    </row>
    <row r="486" spans="1:21" x14ac:dyDescent="0.3">
      <c r="A486" t="s">
        <v>20</v>
      </c>
      <c r="B486">
        <v>3.0232594000000002E-2</v>
      </c>
      <c r="C486">
        <v>9.5869600000000003E-3</v>
      </c>
      <c r="D486">
        <f t="shared" si="96"/>
        <v>1.0463928732860268</v>
      </c>
      <c r="E486">
        <f t="shared" si="97"/>
        <v>1.0173113630831321</v>
      </c>
      <c r="F486" s="1">
        <f t="shared" si="98"/>
        <v>1.0763057260516529</v>
      </c>
      <c r="G486">
        <v>5.0425330000000001E-3</v>
      </c>
      <c r="H486">
        <v>1.553055E-3</v>
      </c>
      <c r="I486">
        <f t="shared" si="99"/>
        <v>1.0453735549586962</v>
      </c>
      <c r="J486">
        <f t="shared" si="100"/>
        <v>1.0177427631709013</v>
      </c>
      <c r="K486" s="1">
        <f t="shared" si="101"/>
        <v>1.0737544976514624</v>
      </c>
      <c r="L486">
        <v>1.3392110000000001E-3</v>
      </c>
      <c r="M486">
        <v>1.194021E-3</v>
      </c>
      <c r="N486">
        <f t="shared" si="102"/>
        <v>1.0257714965190794</v>
      </c>
      <c r="O486">
        <f t="shared" si="103"/>
        <v>0.98115941208641066</v>
      </c>
      <c r="P486" s="1">
        <f t="shared" si="104"/>
        <v>1.0724120363208867</v>
      </c>
      <c r="Q486">
        <v>7.8345689999999996E-3</v>
      </c>
      <c r="R486">
        <v>7.5639039999999998E-3</v>
      </c>
      <c r="S486">
        <f t="shared" si="105"/>
        <v>1.009445815561737</v>
      </c>
      <c r="T486">
        <f t="shared" si="106"/>
        <v>0.99164626855345495</v>
      </c>
      <c r="U486" s="1">
        <f t="shared" si="107"/>
        <v>1.0275648554010282</v>
      </c>
    </row>
    <row r="487" spans="1:21" x14ac:dyDescent="0.3">
      <c r="A487" t="s">
        <v>21</v>
      </c>
      <c r="B487">
        <v>3.4255739E-2</v>
      </c>
      <c r="C487">
        <v>1.3141022E-2</v>
      </c>
      <c r="D487">
        <f t="shared" si="96"/>
        <v>1.0527266507272544</v>
      </c>
      <c r="E487">
        <f t="shared" si="97"/>
        <v>1.0128306188371248</v>
      </c>
      <c r="F487" s="1">
        <f t="shared" si="98"/>
        <v>1.0941942122798716</v>
      </c>
      <c r="G487">
        <v>5.6820619999999999E-3</v>
      </c>
      <c r="H487">
        <v>2.117248E-3</v>
      </c>
      <c r="I487">
        <f t="shared" si="99"/>
        <v>1.0512733519857083</v>
      </c>
      <c r="J487">
        <f t="shared" si="100"/>
        <v>1.0135751692035289</v>
      </c>
      <c r="K487" s="1">
        <f t="shared" si="101"/>
        <v>1.0903736537505333</v>
      </c>
      <c r="L487">
        <v>1.5004840000000001E-3</v>
      </c>
      <c r="M487">
        <v>1.648648E-3</v>
      </c>
      <c r="N487">
        <f t="shared" si="102"/>
        <v>1.0289194727344892</v>
      </c>
      <c r="O487">
        <f t="shared" si="103"/>
        <v>0.96764842448881894</v>
      </c>
      <c r="P487" s="1">
        <f t="shared" si="104"/>
        <v>1.0940701752617303</v>
      </c>
      <c r="Q487">
        <v>3.7372310000000001E-3</v>
      </c>
      <c r="R487">
        <v>1.0427235E-2</v>
      </c>
      <c r="S487">
        <f t="shared" si="105"/>
        <v>1.0044947484145479</v>
      </c>
      <c r="T487">
        <f t="shared" si="106"/>
        <v>0.98015929018575998</v>
      </c>
      <c r="U487" s="1">
        <f t="shared" si="107"/>
        <v>1.0294344089736458</v>
      </c>
    </row>
    <row r="488" spans="1:21" x14ac:dyDescent="0.3">
      <c r="A488" t="s">
        <v>22</v>
      </c>
      <c r="B488">
        <v>2.6210310000000001E-2</v>
      </c>
      <c r="C488">
        <v>1.2614810000000001E-2</v>
      </c>
      <c r="D488">
        <f t="shared" si="96"/>
        <v>1.0400985465892494</v>
      </c>
      <c r="E488">
        <f t="shared" si="97"/>
        <v>1.0022304072659138</v>
      </c>
      <c r="F488" s="1">
        <f t="shared" si="98"/>
        <v>1.0793974906112005</v>
      </c>
      <c r="G488">
        <v>4.3786729999999996E-3</v>
      </c>
      <c r="H488">
        <v>2.0554369999999998E-3</v>
      </c>
      <c r="I488">
        <f t="shared" si="99"/>
        <v>1.0392843199786044</v>
      </c>
      <c r="J488">
        <f t="shared" si="100"/>
        <v>1.0030848935448105</v>
      </c>
      <c r="K488" s="1">
        <f t="shared" si="101"/>
        <v>1.0767901148788845</v>
      </c>
      <c r="L488">
        <v>1.198663E-3</v>
      </c>
      <c r="M488">
        <v>1.550612E-3</v>
      </c>
      <c r="N488">
        <f t="shared" si="102"/>
        <v>1.023035918191753</v>
      </c>
      <c r="O488">
        <f t="shared" si="103"/>
        <v>0.96563419763740455</v>
      </c>
      <c r="P488" s="1">
        <f t="shared" si="104"/>
        <v>1.0838498599895714</v>
      </c>
      <c r="Q488">
        <v>1.1901017999999999E-2</v>
      </c>
      <c r="R488">
        <v>9.8264349999999997E-3</v>
      </c>
      <c r="S488">
        <f t="shared" si="105"/>
        <v>1.0143836854337185</v>
      </c>
      <c r="T488">
        <f t="shared" si="106"/>
        <v>0.99120832130483816</v>
      </c>
      <c r="U488" s="1">
        <f t="shared" si="107"/>
        <v>1.0381009109361989</v>
      </c>
    </row>
    <row r="489" spans="1:21" x14ac:dyDescent="0.3">
      <c r="A489" t="s">
        <v>23</v>
      </c>
      <c r="B489">
        <v>1.6152509999999998E-2</v>
      </c>
      <c r="C489">
        <v>2.122054E-2</v>
      </c>
      <c r="D489">
        <f t="shared" si="96"/>
        <v>1.024524666469548</v>
      </c>
      <c r="E489">
        <f t="shared" si="97"/>
        <v>0.96255928241253008</v>
      </c>
      <c r="F489" s="1">
        <f t="shared" si="98"/>
        <v>1.0904791126981033</v>
      </c>
      <c r="G489">
        <v>7.5658850000000005E-4</v>
      </c>
      <c r="H489">
        <v>3.4227531999999998E-3</v>
      </c>
      <c r="I489">
        <f t="shared" si="99"/>
        <v>1.00668019241274</v>
      </c>
      <c r="J489">
        <f t="shared" si="100"/>
        <v>0.94897040302923796</v>
      </c>
      <c r="K489" s="1">
        <f t="shared" si="101"/>
        <v>1.0678994903963595</v>
      </c>
      <c r="L489">
        <v>3.5815700000000001E-3</v>
      </c>
      <c r="M489">
        <v>2.6507829999999999E-3</v>
      </c>
      <c r="N489">
        <f t="shared" si="102"/>
        <v>1.0704186461109919</v>
      </c>
      <c r="O489">
        <f t="shared" si="103"/>
        <v>0.96980008281208396</v>
      </c>
      <c r="P489" s="1">
        <f t="shared" si="104"/>
        <v>1.1814765725938872</v>
      </c>
      <c r="Q489">
        <v>9.5559949999999994E-3</v>
      </c>
      <c r="R489">
        <v>1.6474043000000001E-2</v>
      </c>
      <c r="S489">
        <f t="shared" si="105"/>
        <v>1.0115331943072972</v>
      </c>
      <c r="T489">
        <f t="shared" si="106"/>
        <v>0.97308897680333972</v>
      </c>
      <c r="U489" s="1">
        <f t="shared" si="107"/>
        <v>1.0514962429713268</v>
      </c>
    </row>
    <row r="490" spans="1:21" x14ac:dyDescent="0.3">
      <c r="A490" t="s">
        <v>24</v>
      </c>
      <c r="B490">
        <v>-5.7051759999999997E-4</v>
      </c>
      <c r="C490">
        <v>2.8033015099999999E-2</v>
      </c>
      <c r="D490">
        <f t="shared" si="96"/>
        <v>0.99914458967219066</v>
      </c>
      <c r="E490">
        <f t="shared" si="97"/>
        <v>0.92010007213567857</v>
      </c>
      <c r="F490" s="1">
        <f t="shared" si="98"/>
        <v>1.0849797117763964</v>
      </c>
      <c r="G490">
        <v>-1.1328740000000001E-3</v>
      </c>
      <c r="H490">
        <v>4.5240790000000003E-3</v>
      </c>
      <c r="I490">
        <f t="shared" si="99"/>
        <v>0.99008023745833096</v>
      </c>
      <c r="J490">
        <f t="shared" si="100"/>
        <v>0.9157603219628806</v>
      </c>
      <c r="K490" s="1">
        <f t="shared" si="101"/>
        <v>1.0704316982247226</v>
      </c>
      <c r="L490">
        <v>1.5116509999999999E-3</v>
      </c>
      <c r="M490">
        <v>3.4802330000000001E-3</v>
      </c>
      <c r="N490">
        <f t="shared" si="102"/>
        <v>1.0291378048270463</v>
      </c>
      <c r="O490">
        <f t="shared" si="103"/>
        <v>0.90403924409744441</v>
      </c>
      <c r="P490" s="1">
        <f t="shared" si="104"/>
        <v>1.1715471736867109</v>
      </c>
      <c r="Q490">
        <v>1.881582E-2</v>
      </c>
      <c r="R490">
        <v>2.1203590000000001E-2</v>
      </c>
      <c r="S490">
        <f t="shared" si="105"/>
        <v>1.0228358186383628</v>
      </c>
      <c r="T490">
        <f t="shared" si="106"/>
        <v>0.97307719807629234</v>
      </c>
      <c r="U490" s="1">
        <f t="shared" si="107"/>
        <v>1.0751388625258744</v>
      </c>
    </row>
    <row r="491" spans="1:21" x14ac:dyDescent="0.3">
      <c r="A491" t="s">
        <v>25</v>
      </c>
      <c r="B491">
        <v>3.9448499999999997E-2</v>
      </c>
      <c r="C491">
        <v>3.17729E-2</v>
      </c>
      <c r="D491">
        <f t="shared" si="96"/>
        <v>1.0609585054920341</v>
      </c>
      <c r="E491">
        <f t="shared" si="97"/>
        <v>0.96633996503948449</v>
      </c>
      <c r="F491" s="1">
        <f t="shared" si="98"/>
        <v>1.1648415579395988</v>
      </c>
      <c r="G491">
        <v>3.5474590000000002E-3</v>
      </c>
      <c r="H491">
        <v>5.1140669999999999E-3</v>
      </c>
      <c r="I491">
        <f t="shared" si="99"/>
        <v>1.0317100199972673</v>
      </c>
      <c r="J491">
        <f t="shared" si="100"/>
        <v>0.94460371521745823</v>
      </c>
      <c r="K491" s="1">
        <f t="shared" si="101"/>
        <v>1.1268488025348484</v>
      </c>
      <c r="L491">
        <v>6.2748350000000003E-3</v>
      </c>
      <c r="M491">
        <v>4.0058369999999999E-3</v>
      </c>
      <c r="N491">
        <f t="shared" si="102"/>
        <v>1.1266198480745848</v>
      </c>
      <c r="O491">
        <f t="shared" si="103"/>
        <v>0.97048871459964281</v>
      </c>
      <c r="P491" s="1">
        <f t="shared" si="104"/>
        <v>1.3078691827954076</v>
      </c>
      <c r="Q491">
        <v>-2.8200090000000001E-3</v>
      </c>
      <c r="R491">
        <v>2.5414563000000001E-2</v>
      </c>
      <c r="S491">
        <f t="shared" si="105"/>
        <v>0.99662170851132459</v>
      </c>
      <c r="T491">
        <f t="shared" si="106"/>
        <v>0.93879413442340132</v>
      </c>
      <c r="U491" s="1">
        <f t="shared" si="107"/>
        <v>1.0580113290610615</v>
      </c>
    </row>
    <row r="492" spans="1:21" x14ac:dyDescent="0.3">
      <c r="A492" t="s">
        <v>37</v>
      </c>
      <c r="B492">
        <v>2.3594589999999999E-2</v>
      </c>
      <c r="C492">
        <v>8.7034720000000003E-3</v>
      </c>
      <c r="D492">
        <f t="shared" si="96"/>
        <v>1.0360256321616497</v>
      </c>
      <c r="E492">
        <f t="shared" si="97"/>
        <v>1.009851890792135</v>
      </c>
      <c r="F492" s="1">
        <f t="shared" si="98"/>
        <v>1.0628777549289956</v>
      </c>
      <c r="G492">
        <v>3.562005E-3</v>
      </c>
      <c r="H492">
        <v>1.4103690000000001E-3</v>
      </c>
      <c r="I492">
        <f t="shared" si="99"/>
        <v>1.0318420922847982</v>
      </c>
      <c r="J492">
        <f t="shared" si="100"/>
        <v>1.0070442946259948</v>
      </c>
      <c r="K492" s="1">
        <f t="shared" si="101"/>
        <v>1.0572505192595196</v>
      </c>
      <c r="L492">
        <v>1.6232600000000001E-3</v>
      </c>
      <c r="M492">
        <v>1.0883310000000001E-3</v>
      </c>
      <c r="N492">
        <f t="shared" si="102"/>
        <v>1.0313224801718819</v>
      </c>
      <c r="O492">
        <f t="shared" si="103"/>
        <v>0.99035926629161408</v>
      </c>
      <c r="P492" s="1">
        <f t="shared" si="104"/>
        <v>1.0739800134254454</v>
      </c>
      <c r="Q492">
        <v>5.4732340000000004E-3</v>
      </c>
      <c r="R492">
        <v>6.6188540000000004E-3</v>
      </c>
      <c r="S492">
        <f t="shared" si="105"/>
        <v>1.0065894966265798</v>
      </c>
      <c r="T492">
        <f t="shared" si="106"/>
        <v>0.99104071195278665</v>
      </c>
      <c r="U492" s="1">
        <f t="shared" si="107"/>
        <v>1.0223822316264453</v>
      </c>
    </row>
    <row r="493" spans="1:21" x14ac:dyDescent="0.3">
      <c r="A493" t="s">
        <v>9</v>
      </c>
      <c r="B493">
        <v>1.774736E-2</v>
      </c>
      <c r="C493">
        <v>1.093333E-2</v>
      </c>
      <c r="D493">
        <f t="shared" si="96"/>
        <v>1.0269785452221316</v>
      </c>
      <c r="E493">
        <f t="shared" si="97"/>
        <v>0.99449227325044209</v>
      </c>
      <c r="F493" s="1">
        <f t="shared" si="98"/>
        <v>1.0605260198748325</v>
      </c>
      <c r="G493">
        <v>3.2295510000000002E-3</v>
      </c>
      <c r="H493">
        <v>1.7643369999999999E-3</v>
      </c>
      <c r="I493">
        <f t="shared" si="99"/>
        <v>1.0288277515328745</v>
      </c>
      <c r="J493">
        <f t="shared" si="100"/>
        <v>0.99799078540342345</v>
      </c>
      <c r="K493" s="1">
        <f t="shared" si="101"/>
        <v>1.0606175505882172</v>
      </c>
      <c r="L493">
        <v>3.8447839999999997E-4</v>
      </c>
      <c r="M493">
        <v>1.3688956E-3</v>
      </c>
      <c r="N493">
        <f t="shared" si="102"/>
        <v>1.0073318368577355</v>
      </c>
      <c r="O493">
        <f t="shared" si="103"/>
        <v>0.95726733220269045</v>
      </c>
      <c r="P493" s="1">
        <f t="shared" si="104"/>
        <v>1.0600146849389451</v>
      </c>
      <c r="Q493">
        <v>7.4585780000000004E-3</v>
      </c>
      <c r="R493">
        <v>8.2403509999999999E-3</v>
      </c>
      <c r="S493">
        <f t="shared" si="105"/>
        <v>1.0089904672436165</v>
      </c>
      <c r="T493">
        <f t="shared" si="106"/>
        <v>0.98962320238595958</v>
      </c>
      <c r="U493" s="1">
        <f t="shared" si="107"/>
        <v>1.0287367561047149</v>
      </c>
    </row>
    <row r="494" spans="1:21" x14ac:dyDescent="0.3">
      <c r="A494" t="s">
        <v>10</v>
      </c>
      <c r="B494">
        <v>2.9299892000000001E-2</v>
      </c>
      <c r="C494">
        <v>1.0753832E-2</v>
      </c>
      <c r="D494">
        <f t="shared" si="96"/>
        <v>1.0449299377982419</v>
      </c>
      <c r="E494">
        <f t="shared" si="97"/>
        <v>1.0124099440756711</v>
      </c>
      <c r="F494" s="1">
        <f t="shared" si="98"/>
        <v>1.0784945182496419</v>
      </c>
      <c r="G494">
        <v>3.8843110000000001E-3</v>
      </c>
      <c r="H494">
        <v>1.749434E-3</v>
      </c>
      <c r="I494">
        <f t="shared" si="99"/>
        <v>1.0347728528647258</v>
      </c>
      <c r="J494">
        <f t="shared" si="100"/>
        <v>1.0040157407334469</v>
      </c>
      <c r="K494" s="1">
        <f t="shared" si="101"/>
        <v>1.0664721812464841</v>
      </c>
      <c r="L494">
        <v>2.8238690000000001E-3</v>
      </c>
      <c r="M494">
        <v>1.338786E-3</v>
      </c>
      <c r="N494">
        <f t="shared" si="102"/>
        <v>1.0551189517013522</v>
      </c>
      <c r="O494">
        <f t="shared" si="103"/>
        <v>1.0038043385547406</v>
      </c>
      <c r="P494" s="1">
        <f t="shared" si="104"/>
        <v>1.1090567747916242</v>
      </c>
      <c r="Q494">
        <v>3.4833009999999998E-3</v>
      </c>
      <c r="R494">
        <v>8.2239029999999994E-3</v>
      </c>
      <c r="S494">
        <f t="shared" si="105"/>
        <v>1.0041887094226469</v>
      </c>
      <c r="T494">
        <f t="shared" si="106"/>
        <v>0.984951715650217</v>
      </c>
      <c r="U494" s="1">
        <f t="shared" si="107"/>
        <v>1.0238014190027864</v>
      </c>
    </row>
    <row r="495" spans="1:21" x14ac:dyDescent="0.3">
      <c r="A495" t="s">
        <v>11</v>
      </c>
      <c r="B495">
        <v>3.2143642700000002E-2</v>
      </c>
      <c r="C495">
        <v>8.6778676999999995E-3</v>
      </c>
      <c r="D495">
        <f t="shared" si="96"/>
        <v>1.0493967382385034</v>
      </c>
      <c r="E495">
        <f t="shared" si="97"/>
        <v>1.0229621967999816</v>
      </c>
      <c r="F495" s="1">
        <f t="shared" si="98"/>
        <v>1.07651437919258</v>
      </c>
      <c r="G495">
        <v>6.0963303000000002E-3</v>
      </c>
      <c r="H495">
        <v>1.6436404E-3</v>
      </c>
      <c r="I495">
        <f t="shared" si="99"/>
        <v>1.0551128274288875</v>
      </c>
      <c r="J495">
        <f t="shared" si="100"/>
        <v>1.0256209120295423</v>
      </c>
      <c r="K495" s="1">
        <f t="shared" si="101"/>
        <v>1.0854527882061304</v>
      </c>
      <c r="L495">
        <v>2.1284537E-3</v>
      </c>
      <c r="M495">
        <v>9.5154820000000005E-4</v>
      </c>
      <c r="N495">
        <f t="shared" si="102"/>
        <v>1.0412694775975508</v>
      </c>
      <c r="O495">
        <f t="shared" si="103"/>
        <v>1.0050175110926203</v>
      </c>
      <c r="P495" s="1">
        <f t="shared" si="104"/>
        <v>1.0788290880598943</v>
      </c>
      <c r="Q495">
        <v>1.4875276999999999E-2</v>
      </c>
      <c r="R495">
        <v>8.6492170000000007E-3</v>
      </c>
      <c r="S495">
        <f t="shared" si="105"/>
        <v>1.0180106017837638</v>
      </c>
      <c r="T495">
        <f t="shared" si="106"/>
        <v>0.99751047802856496</v>
      </c>
      <c r="U495" s="1">
        <f t="shared" si="107"/>
        <v>1.0389320294583051</v>
      </c>
    </row>
    <row r="496" spans="1:21" x14ac:dyDescent="0.3">
      <c r="A496" t="s">
        <v>12</v>
      </c>
      <c r="B496">
        <v>2.0576529999999999E-2</v>
      </c>
      <c r="C496">
        <v>1.08585E-2</v>
      </c>
      <c r="D496">
        <f t="shared" si="96"/>
        <v>1.0313460513165245</v>
      </c>
      <c r="E496">
        <f t="shared" si="97"/>
        <v>0.9989413657490257</v>
      </c>
      <c r="F496" s="1">
        <f t="shared" si="98"/>
        <v>1.0648019133421542</v>
      </c>
      <c r="G496">
        <v>4.5799200000000003E-3</v>
      </c>
      <c r="H496">
        <v>2.0509780000000002E-3</v>
      </c>
      <c r="I496">
        <f t="shared" si="99"/>
        <v>1.0411264958130897</v>
      </c>
      <c r="J496">
        <f t="shared" si="100"/>
        <v>1.0049401901544666</v>
      </c>
      <c r="K496" s="1">
        <f t="shared" si="101"/>
        <v>1.0786158130638934</v>
      </c>
      <c r="L496">
        <v>7.9846080000000002E-4</v>
      </c>
      <c r="M496">
        <v>1.1893533999999999E-3</v>
      </c>
      <c r="N496">
        <f t="shared" si="102"/>
        <v>1.0152864152499299</v>
      </c>
      <c r="O496">
        <f t="shared" si="103"/>
        <v>0.97129915803658673</v>
      </c>
      <c r="P496" s="1">
        <f t="shared" si="104"/>
        <v>1.061265724840899</v>
      </c>
      <c r="Q496">
        <v>1.011812E-2</v>
      </c>
      <c r="R496">
        <v>1.0778080000000001E-2</v>
      </c>
      <c r="S496">
        <f t="shared" si="105"/>
        <v>1.0122157542080263</v>
      </c>
      <c r="T496">
        <f t="shared" si="106"/>
        <v>0.986878546649818</v>
      </c>
      <c r="U496" s="1">
        <f t="shared" si="107"/>
        <v>1.0382034714860244</v>
      </c>
    </row>
    <row r="497" spans="1:21" x14ac:dyDescent="0.3">
      <c r="A497" t="s">
        <v>13</v>
      </c>
      <c r="B497">
        <v>4.3418560000000002E-2</v>
      </c>
      <c r="C497">
        <v>1.093131E-2</v>
      </c>
      <c r="D497">
        <f t="shared" si="96"/>
        <v>1.0672954587145664</v>
      </c>
      <c r="E497">
        <f t="shared" si="97"/>
        <v>1.0335399852972145</v>
      </c>
      <c r="F497" s="1">
        <f t="shared" si="98"/>
        <v>1.1021533877716023</v>
      </c>
      <c r="G497">
        <v>7.5744931000000003E-3</v>
      </c>
      <c r="H497">
        <v>2.0771076000000001E-3</v>
      </c>
      <c r="I497">
        <f t="shared" si="99"/>
        <v>1.0689272113146706</v>
      </c>
      <c r="J497">
        <f t="shared" si="100"/>
        <v>1.0313097407315459</v>
      </c>
      <c r="K497" s="1">
        <f t="shared" si="101"/>
        <v>1.1079167954706475</v>
      </c>
      <c r="L497">
        <v>3.4161780000000002E-3</v>
      </c>
      <c r="M497">
        <v>1.194519E-3</v>
      </c>
      <c r="N497">
        <f t="shared" si="102"/>
        <v>1.0670601908266262</v>
      </c>
      <c r="O497">
        <f t="shared" si="103"/>
        <v>1.0206334811201543</v>
      </c>
      <c r="P497" s="1">
        <f t="shared" si="104"/>
        <v>1.1155987647958727</v>
      </c>
      <c r="Q497">
        <v>1.9621010000000001E-2</v>
      </c>
      <c r="R497">
        <v>1.088798E-2</v>
      </c>
      <c r="S497">
        <f t="shared" si="105"/>
        <v>1.0238245888575437</v>
      </c>
      <c r="T497">
        <f t="shared" si="106"/>
        <v>0.99793881021517494</v>
      </c>
      <c r="U497" s="1">
        <f t="shared" si="107"/>
        <v>1.0503818250372512</v>
      </c>
    </row>
    <row r="498" spans="1:21" x14ac:dyDescent="0.3">
      <c r="A498" t="s">
        <v>14</v>
      </c>
      <c r="B498">
        <v>1.0405258000000001E-2</v>
      </c>
      <c r="C498">
        <v>9.467919E-3</v>
      </c>
      <c r="D498">
        <f t="shared" si="96"/>
        <v>1.0157303262448811</v>
      </c>
      <c r="E498">
        <f t="shared" si="97"/>
        <v>0.98784666083824946</v>
      </c>
      <c r="F498" s="1">
        <f t="shared" si="98"/>
        <v>1.0444010559068591</v>
      </c>
      <c r="G498">
        <v>1.4250490000000001E-3</v>
      </c>
      <c r="H498">
        <v>1.2965590000000001E-3</v>
      </c>
      <c r="I498">
        <f t="shared" si="99"/>
        <v>1.0126193921301574</v>
      </c>
      <c r="J498">
        <f t="shared" si="100"/>
        <v>0.99022546591757077</v>
      </c>
      <c r="K498" s="1">
        <f t="shared" si="101"/>
        <v>1.0355197564707008</v>
      </c>
      <c r="L498">
        <v>2.0139830000000001E-4</v>
      </c>
      <c r="M498">
        <v>1.4521455999999999E-3</v>
      </c>
      <c r="N498">
        <f t="shared" si="102"/>
        <v>1.003833898357618</v>
      </c>
      <c r="O498">
        <f t="shared" si="103"/>
        <v>0.95099037782378082</v>
      </c>
      <c r="P498" s="1">
        <f t="shared" si="104"/>
        <v>1.059613765806763</v>
      </c>
      <c r="Q498">
        <v>-1.526927E-4</v>
      </c>
      <c r="R498">
        <v>5.5795617E-3</v>
      </c>
      <c r="S498">
        <f t="shared" si="105"/>
        <v>0.99981678554581843</v>
      </c>
      <c r="T498">
        <f t="shared" si="106"/>
        <v>0.98678177788839627</v>
      </c>
      <c r="U498" s="1">
        <f t="shared" si="107"/>
        <v>1.0130239806396488</v>
      </c>
    </row>
    <row r="499" spans="1:21" x14ac:dyDescent="0.3">
      <c r="A499" t="s">
        <v>15</v>
      </c>
      <c r="B499">
        <v>2.247772E-2</v>
      </c>
      <c r="C499">
        <v>1.1894800000000001E-2</v>
      </c>
      <c r="D499">
        <f t="shared" si="96"/>
        <v>1.034291426307439</v>
      </c>
      <c r="E499">
        <f t="shared" si="97"/>
        <v>0.99874665409488017</v>
      </c>
      <c r="F499" s="1">
        <f t="shared" si="98"/>
        <v>1.0711012148546835</v>
      </c>
      <c r="G499">
        <v>3.059539E-3</v>
      </c>
      <c r="H499">
        <v>1.627147E-3</v>
      </c>
      <c r="I499">
        <f t="shared" si="99"/>
        <v>1.0272896674273877</v>
      </c>
      <c r="J499">
        <f t="shared" si="100"/>
        <v>0.99885956253764274</v>
      </c>
      <c r="K499" s="1">
        <f t="shared" si="101"/>
        <v>1.0565289660159829</v>
      </c>
      <c r="L499">
        <v>3.6780189999999999E-4</v>
      </c>
      <c r="M499">
        <v>1.8297510999999999E-3</v>
      </c>
      <c r="N499">
        <f t="shared" si="102"/>
        <v>1.0070127108003397</v>
      </c>
      <c r="O499">
        <f t="shared" si="103"/>
        <v>0.94068053254685435</v>
      </c>
      <c r="P499" s="1">
        <f t="shared" si="104"/>
        <v>1.0780223089850525</v>
      </c>
      <c r="Q499">
        <v>6.6412449999999996E-3</v>
      </c>
      <c r="R499">
        <v>6.9683000000000002E-3</v>
      </c>
      <c r="S499">
        <f t="shared" si="105"/>
        <v>1.0080013349465138</v>
      </c>
      <c r="T499">
        <f t="shared" si="106"/>
        <v>0.99161540087844124</v>
      </c>
      <c r="U499" s="1">
        <f t="shared" si="107"/>
        <v>1.0246580381404442</v>
      </c>
    </row>
    <row r="500" spans="1:21" x14ac:dyDescent="0.3">
      <c r="A500" t="s">
        <v>16</v>
      </c>
      <c r="B500">
        <v>-2.0082860000000002E-3</v>
      </c>
      <c r="C500">
        <v>1.1343946000000001E-2</v>
      </c>
      <c r="D500">
        <f t="shared" si="96"/>
        <v>0.99699210381150671</v>
      </c>
      <c r="E500">
        <f t="shared" si="97"/>
        <v>0.96428958486968319</v>
      </c>
      <c r="F500" s="1">
        <f t="shared" si="98"/>
        <v>1.0308036824817777</v>
      </c>
      <c r="G500">
        <v>-2.5730049999999997E-4</v>
      </c>
      <c r="H500">
        <v>1.5552993000000001E-3</v>
      </c>
      <c r="I500">
        <f t="shared" si="99"/>
        <v>0.99773831706772376</v>
      </c>
      <c r="J500">
        <f t="shared" si="100"/>
        <v>0.97132899553221319</v>
      </c>
      <c r="K500" s="1">
        <f t="shared" si="101"/>
        <v>1.0248656777713987</v>
      </c>
      <c r="L500">
        <v>1.133928E-5</v>
      </c>
      <c r="M500">
        <v>1.7370930000000001E-3</v>
      </c>
      <c r="N500">
        <f t="shared" si="102"/>
        <v>1.0002154695302252</v>
      </c>
      <c r="O500">
        <f t="shared" si="103"/>
        <v>0.93756058708664602</v>
      </c>
      <c r="P500" s="1">
        <f t="shared" si="104"/>
        <v>1.0670574246260554</v>
      </c>
      <c r="Q500">
        <v>-7.1398360000000001E-3</v>
      </c>
      <c r="R500">
        <v>6.7235760000000002E-3</v>
      </c>
      <c r="S500">
        <f t="shared" si="105"/>
        <v>0.99146879582683112</v>
      </c>
      <c r="T500">
        <f t="shared" si="106"/>
        <v>0.97591317755221529</v>
      </c>
      <c r="U500" s="1">
        <f t="shared" si="107"/>
        <v>1.0072723636787984</v>
      </c>
    </row>
    <row r="501" spans="1:21" x14ac:dyDescent="0.3">
      <c r="A501" t="s">
        <v>17</v>
      </c>
      <c r="B501">
        <v>3.2786919999999997E-2</v>
      </c>
      <c r="C501">
        <v>1.441985E-2</v>
      </c>
      <c r="D501">
        <f t="shared" si="96"/>
        <v>1.0504098065734027</v>
      </c>
      <c r="E501">
        <f t="shared" si="97"/>
        <v>1.0068090982117879</v>
      </c>
      <c r="F501" s="1">
        <f t="shared" si="98"/>
        <v>1.0958986800032622</v>
      </c>
      <c r="G501">
        <v>5.0543050000000003E-3</v>
      </c>
      <c r="H501">
        <v>2.2960150000000002E-3</v>
      </c>
      <c r="I501">
        <f t="shared" si="99"/>
        <v>1.0454818545780762</v>
      </c>
      <c r="J501">
        <f t="shared" si="100"/>
        <v>1.0048881253750996</v>
      </c>
      <c r="K501" s="1">
        <f t="shared" si="101"/>
        <v>1.0877154189119429</v>
      </c>
      <c r="L501">
        <v>1.9101700000000001E-3</v>
      </c>
      <c r="M501">
        <v>1.8306430000000001E-3</v>
      </c>
      <c r="N501">
        <f t="shared" si="102"/>
        <v>1.0369598696569684</v>
      </c>
      <c r="O501">
        <f t="shared" si="103"/>
        <v>0.96862289186555639</v>
      </c>
      <c r="P501" s="1">
        <f t="shared" si="104"/>
        <v>1.1101180658739223</v>
      </c>
      <c r="Q501">
        <v>1.353204E-4</v>
      </c>
      <c r="R501">
        <v>1.09762746E-2</v>
      </c>
      <c r="S501">
        <f t="shared" si="105"/>
        <v>1.0001623976650733</v>
      </c>
      <c r="T501">
        <f t="shared" si="106"/>
        <v>0.97467244977236611</v>
      </c>
      <c r="U501" s="1">
        <f t="shared" si="107"/>
        <v>1.0263189668865405</v>
      </c>
    </row>
    <row r="502" spans="1:21" x14ac:dyDescent="0.3">
      <c r="A502" t="s">
        <v>18</v>
      </c>
      <c r="B502">
        <v>2.0708069999999999E-2</v>
      </c>
      <c r="C502">
        <v>1.8740369999999999E-2</v>
      </c>
      <c r="D502">
        <f t="shared" si="96"/>
        <v>1.0315495662830185</v>
      </c>
      <c r="E502">
        <f t="shared" si="97"/>
        <v>0.9762519476482634</v>
      </c>
      <c r="F502" s="1">
        <f t="shared" si="98"/>
        <v>1.089979395444002</v>
      </c>
      <c r="G502">
        <v>3.9976229999999996E-3</v>
      </c>
      <c r="H502">
        <v>2.9641630000000001E-3</v>
      </c>
      <c r="I502">
        <f t="shared" si="99"/>
        <v>1.0358051866699778</v>
      </c>
      <c r="J502">
        <f t="shared" si="100"/>
        <v>0.98417967601359502</v>
      </c>
      <c r="K502" s="1">
        <f t="shared" si="101"/>
        <v>1.0901387326734504</v>
      </c>
      <c r="L502">
        <v>-1.4643990000000001E-4</v>
      </c>
      <c r="M502">
        <v>2.3938822E-3</v>
      </c>
      <c r="N502">
        <f t="shared" si="102"/>
        <v>0.99722150907084883</v>
      </c>
      <c r="O502">
        <f t="shared" si="103"/>
        <v>0.91216851457068393</v>
      </c>
      <c r="P502" s="1">
        <f t="shared" si="104"/>
        <v>1.090205068765812</v>
      </c>
      <c r="Q502">
        <v>1.9092670000000001E-3</v>
      </c>
      <c r="R502">
        <v>1.4084508000000001E-2</v>
      </c>
      <c r="S502">
        <f t="shared" si="105"/>
        <v>1.0022937470219295</v>
      </c>
      <c r="T502">
        <f t="shared" si="106"/>
        <v>0.96963492683410435</v>
      </c>
      <c r="U502" s="1">
        <f t="shared" si="107"/>
        <v>1.0360525673299477</v>
      </c>
    </row>
    <row r="503" spans="1:21" x14ac:dyDescent="0.3">
      <c r="A503" t="s">
        <v>19</v>
      </c>
      <c r="B503">
        <v>4.3614300000000002E-2</v>
      </c>
      <c r="C503">
        <v>1.7506299999999999E-2</v>
      </c>
      <c r="D503">
        <f t="shared" si="96"/>
        <v>1.0676088733427826</v>
      </c>
      <c r="E503">
        <f t="shared" si="97"/>
        <v>1.0140507244193218</v>
      </c>
      <c r="F503" s="1">
        <f t="shared" si="98"/>
        <v>1.1239957518820627</v>
      </c>
      <c r="G503">
        <v>6.0517189999999997E-3</v>
      </c>
      <c r="H503">
        <v>2.80621E-3</v>
      </c>
      <c r="I503">
        <f t="shared" si="99"/>
        <v>1.0546986931215845</v>
      </c>
      <c r="J503">
        <f t="shared" si="100"/>
        <v>1.0048654149993139</v>
      </c>
      <c r="K503" s="1">
        <f t="shared" si="101"/>
        <v>1.1070033027986517</v>
      </c>
      <c r="L503">
        <v>3.633641E-3</v>
      </c>
      <c r="M503">
        <v>2.2056860000000001E-3</v>
      </c>
      <c r="N503">
        <f t="shared" si="102"/>
        <v>1.0714781877699193</v>
      </c>
      <c r="O503">
        <f t="shared" si="103"/>
        <v>0.9869848712897904</v>
      </c>
      <c r="P503" s="1">
        <f t="shared" si="104"/>
        <v>1.1632047666206069</v>
      </c>
      <c r="Q503">
        <v>-1.096449E-3</v>
      </c>
      <c r="R503">
        <v>1.3451642999999999E-2</v>
      </c>
      <c r="S503">
        <f t="shared" si="105"/>
        <v>0.99868512640479212</v>
      </c>
      <c r="T503">
        <f t="shared" si="106"/>
        <v>0.96758306435210406</v>
      </c>
      <c r="U503" s="1">
        <f t="shared" si="107"/>
        <v>1.0307869354555086</v>
      </c>
    </row>
    <row r="504" spans="1:21" x14ac:dyDescent="0.3">
      <c r="A504" t="s">
        <v>20</v>
      </c>
      <c r="B504">
        <v>1.9372413000000002E-2</v>
      </c>
      <c r="C504">
        <v>9.8824889999999995E-3</v>
      </c>
      <c r="D504">
        <f t="shared" si="96"/>
        <v>1.0294849405988591</v>
      </c>
      <c r="E504">
        <f t="shared" si="97"/>
        <v>1.0000041018484125</v>
      </c>
      <c r="F504" s="1">
        <f t="shared" si="98"/>
        <v>1.0598348956377523</v>
      </c>
      <c r="G504">
        <v>2.6452229999999999E-3</v>
      </c>
      <c r="H504">
        <v>1.617388E-3</v>
      </c>
      <c r="I504">
        <f t="shared" si="99"/>
        <v>1.0235510087044231</v>
      </c>
      <c r="J504">
        <f t="shared" si="100"/>
        <v>0.99539190417963108</v>
      </c>
      <c r="K504" s="1">
        <f t="shared" si="101"/>
        <v>1.0525067192336526</v>
      </c>
      <c r="L504">
        <v>1.7926979999999999E-3</v>
      </c>
      <c r="M504">
        <v>1.2206129999999999E-3</v>
      </c>
      <c r="N504">
        <f t="shared" si="102"/>
        <v>1.0346479893917497</v>
      </c>
      <c r="O504">
        <f t="shared" si="103"/>
        <v>0.98867030381229271</v>
      </c>
      <c r="P504" s="1">
        <f t="shared" si="104"/>
        <v>1.0827638473863104</v>
      </c>
      <c r="Q504">
        <v>7.3194979999999998E-3</v>
      </c>
      <c r="R504">
        <v>7.5008970000000003E-3</v>
      </c>
      <c r="S504">
        <f t="shared" si="105"/>
        <v>1.0088220848221627</v>
      </c>
      <c r="T504">
        <f t="shared" si="106"/>
        <v>0.99118041063537776</v>
      </c>
      <c r="U504" s="1">
        <f t="shared" si="107"/>
        <v>1.0267777570104952</v>
      </c>
    </row>
    <row r="505" spans="1:21" x14ac:dyDescent="0.3">
      <c r="A505" t="s">
        <v>21</v>
      </c>
      <c r="B505">
        <v>1.9456069999999999E-2</v>
      </c>
      <c r="C505">
        <v>1.3429180000000001E-2</v>
      </c>
      <c r="D505">
        <f t="shared" si="96"/>
        <v>1.029614134137161</v>
      </c>
      <c r="E505">
        <f t="shared" si="97"/>
        <v>0.98975515541916581</v>
      </c>
      <c r="F505" s="1">
        <f t="shared" si="98"/>
        <v>1.0710782958903169</v>
      </c>
      <c r="G505">
        <v>3.0731629999999998E-3</v>
      </c>
      <c r="H505">
        <v>2.1903840000000001E-3</v>
      </c>
      <c r="I505">
        <f t="shared" si="99"/>
        <v>1.0274128378017375</v>
      </c>
      <c r="J505">
        <f t="shared" si="100"/>
        <v>0.9893215153532311</v>
      </c>
      <c r="K505" s="1">
        <f t="shared" si="101"/>
        <v>1.0669707702686848</v>
      </c>
      <c r="L505">
        <v>1.1907269999999999E-3</v>
      </c>
      <c r="M505">
        <v>1.6641920000000001E-3</v>
      </c>
      <c r="N505">
        <f t="shared" si="102"/>
        <v>1.0228816723730574</v>
      </c>
      <c r="O505">
        <f t="shared" si="103"/>
        <v>0.96141348511617875</v>
      </c>
      <c r="P505" s="1">
        <f t="shared" si="104"/>
        <v>1.08827984199771</v>
      </c>
      <c r="Q505">
        <v>7.0957140000000004E-3</v>
      </c>
      <c r="R505">
        <v>1.0177233000000001E-2</v>
      </c>
      <c r="S505">
        <f t="shared" si="105"/>
        <v>1.0085512113043702</v>
      </c>
      <c r="T505">
        <f t="shared" si="106"/>
        <v>0.98469631477933717</v>
      </c>
      <c r="U505" s="1">
        <f t="shared" si="107"/>
        <v>1.0329840079186785</v>
      </c>
    </row>
    <row r="506" spans="1:21" x14ac:dyDescent="0.3">
      <c r="A506" t="s">
        <v>22</v>
      </c>
      <c r="B506">
        <v>1.9030410000000001E-2</v>
      </c>
      <c r="C506">
        <v>1.302321E-2</v>
      </c>
      <c r="D506">
        <f t="shared" si="96"/>
        <v>1.0289569456351255</v>
      </c>
      <c r="E506">
        <f t="shared" si="97"/>
        <v>0.99030468319412124</v>
      </c>
      <c r="F506" s="1">
        <f t="shared" si="98"/>
        <v>1.0691178320553574</v>
      </c>
      <c r="G506">
        <v>2.1465009999999999E-3</v>
      </c>
      <c r="H506">
        <v>2.1378069999999998E-3</v>
      </c>
      <c r="I506">
        <f t="shared" si="99"/>
        <v>1.0190687385143782</v>
      </c>
      <c r="J506">
        <f t="shared" si="100"/>
        <v>0.98217705513407128</v>
      </c>
      <c r="K506" s="1">
        <f t="shared" si="101"/>
        <v>1.0573461153351076</v>
      </c>
      <c r="L506">
        <v>2.4073599999999999E-3</v>
      </c>
      <c r="M506">
        <v>1.6020520000000001E-3</v>
      </c>
      <c r="N506">
        <f t="shared" si="102"/>
        <v>1.0468020395097968</v>
      </c>
      <c r="O506">
        <f t="shared" si="103"/>
        <v>0.98617586671117174</v>
      </c>
      <c r="P506" s="1">
        <f t="shared" si="104"/>
        <v>1.1111552684576118</v>
      </c>
      <c r="Q506">
        <v>7.4633299999999998E-3</v>
      </c>
      <c r="R506">
        <v>9.885853E-3</v>
      </c>
      <c r="S506">
        <f t="shared" si="105"/>
        <v>1.0089962209272618</v>
      </c>
      <c r="T506">
        <f t="shared" si="106"/>
        <v>0.98580616566088208</v>
      </c>
      <c r="U506" s="1">
        <f t="shared" si="107"/>
        <v>1.0327317979016513</v>
      </c>
    </row>
    <row r="507" spans="1:21" x14ac:dyDescent="0.3">
      <c r="A507" t="s">
        <v>23</v>
      </c>
      <c r="B507">
        <v>1.3480219999999999E-2</v>
      </c>
      <c r="C507">
        <v>2.186836E-2</v>
      </c>
      <c r="D507">
        <f t="shared" si="96"/>
        <v>1.0204261457528172</v>
      </c>
      <c r="E507">
        <f t="shared" si="97"/>
        <v>0.95688443882440244</v>
      </c>
      <c r="F507" s="1">
        <f t="shared" si="98"/>
        <v>1.0881873261678496</v>
      </c>
      <c r="G507">
        <v>2.9311820000000001E-3</v>
      </c>
      <c r="H507">
        <v>3.562791E-3</v>
      </c>
      <c r="I507">
        <f t="shared" si="99"/>
        <v>1.0261299561071713</v>
      </c>
      <c r="J507">
        <f t="shared" si="100"/>
        <v>0.96497159089070395</v>
      </c>
      <c r="K507" s="1">
        <f t="shared" si="101"/>
        <v>1.0911644412750023</v>
      </c>
      <c r="L507">
        <v>-3.8015189999999999E-4</v>
      </c>
      <c r="M507">
        <v>2.7120040000000001E-3</v>
      </c>
      <c r="N507">
        <f t="shared" si="102"/>
        <v>0.99280313625195282</v>
      </c>
      <c r="O507">
        <f t="shared" si="103"/>
        <v>0.89743201117016191</v>
      </c>
      <c r="P507" s="1">
        <f t="shared" si="104"/>
        <v>1.0983094597511778</v>
      </c>
      <c r="Q507">
        <v>1.3317900000000001E-2</v>
      </c>
      <c r="R507">
        <v>1.6251939999999999E-2</v>
      </c>
      <c r="S507">
        <f t="shared" si="105"/>
        <v>1.0161098668771011</v>
      </c>
      <c r="T507">
        <f t="shared" si="106"/>
        <v>0.97800247049695899</v>
      </c>
      <c r="U507" s="1">
        <f t="shared" si="107"/>
        <v>1.0557020996484392</v>
      </c>
    </row>
    <row r="508" spans="1:21" x14ac:dyDescent="0.3">
      <c r="A508" t="s">
        <v>24</v>
      </c>
      <c r="B508">
        <v>1.225465E-3</v>
      </c>
      <c r="C508">
        <v>2.8955010999999999E-2</v>
      </c>
      <c r="D508">
        <f t="shared" si="96"/>
        <v>1.0018398880207029</v>
      </c>
      <c r="E508">
        <f t="shared" si="97"/>
        <v>0.92008471207096099</v>
      </c>
      <c r="F508" s="1">
        <f t="shared" si="98"/>
        <v>1.0908595133269923</v>
      </c>
      <c r="G508">
        <v>1.6489810000000001E-3</v>
      </c>
      <c r="H508">
        <v>4.7121649999999999E-3</v>
      </c>
      <c r="I508">
        <f t="shared" si="99"/>
        <v>1.0146168289541984</v>
      </c>
      <c r="J508">
        <f t="shared" si="100"/>
        <v>0.93541556946067961</v>
      </c>
      <c r="K508" s="1">
        <f t="shared" si="101"/>
        <v>1.1005240271878391</v>
      </c>
      <c r="L508">
        <v>-2.0224349999999999E-3</v>
      </c>
      <c r="M508">
        <v>3.5679829999999998E-3</v>
      </c>
      <c r="N508">
        <f t="shared" si="102"/>
        <v>0.96230265751038568</v>
      </c>
      <c r="O508">
        <f t="shared" si="103"/>
        <v>0.84257049057276001</v>
      </c>
      <c r="P508" s="1">
        <f t="shared" si="104"/>
        <v>1.0990491775021209</v>
      </c>
      <c r="Q508">
        <v>2.426205E-2</v>
      </c>
      <c r="R508">
        <v>2.1209249999999999E-2</v>
      </c>
      <c r="S508">
        <f t="shared" si="105"/>
        <v>1.0295424291577646</v>
      </c>
      <c r="T508">
        <f t="shared" si="106"/>
        <v>0.97944450858472332</v>
      </c>
      <c r="U508" s="1">
        <f t="shared" si="107"/>
        <v>1.0822028243005695</v>
      </c>
    </row>
    <row r="509" spans="1:21" x14ac:dyDescent="0.3">
      <c r="A509" t="s">
        <v>25</v>
      </c>
      <c r="B509">
        <v>2.888315E-2</v>
      </c>
      <c r="C509">
        <v>3.2479380000000002E-2</v>
      </c>
      <c r="D509">
        <f t="shared" si="96"/>
        <v>1.0442769426291836</v>
      </c>
      <c r="E509">
        <f t="shared" si="97"/>
        <v>0.94917257062405158</v>
      </c>
      <c r="F509" s="1">
        <f t="shared" si="98"/>
        <v>1.1489105002159679</v>
      </c>
      <c r="G509">
        <v>4.4843790000000001E-3</v>
      </c>
      <c r="H509">
        <v>5.2952540000000001E-3</v>
      </c>
      <c r="I509">
        <f t="shared" si="99"/>
        <v>1.0402515253395479</v>
      </c>
      <c r="J509">
        <f t="shared" si="100"/>
        <v>0.94945228211852806</v>
      </c>
      <c r="K509" s="1">
        <f t="shared" si="101"/>
        <v>1.1397341987073824</v>
      </c>
      <c r="L509">
        <v>1.8258739999999999E-3</v>
      </c>
      <c r="M509">
        <v>4.0616039999999999E-3</v>
      </c>
      <c r="N509">
        <f t="shared" si="102"/>
        <v>1.0353003791373545</v>
      </c>
      <c r="O509">
        <f t="shared" si="103"/>
        <v>0.88997444784020885</v>
      </c>
      <c r="P509" s="1">
        <f t="shared" si="104"/>
        <v>1.2043569089462167</v>
      </c>
      <c r="Q509">
        <v>-1.5135940000000001E-3</v>
      </c>
      <c r="R509">
        <v>2.4564394E-2</v>
      </c>
      <c r="S509">
        <f t="shared" si="105"/>
        <v>0.99818533569788004</v>
      </c>
      <c r="T509">
        <f t="shared" si="106"/>
        <v>0.94214907097049749</v>
      </c>
      <c r="U509" s="1">
        <f t="shared" si="107"/>
        <v>1.0575544731747553</v>
      </c>
    </row>
    <row r="510" spans="1:21" x14ac:dyDescent="0.3">
      <c r="A510" t="s">
        <v>38</v>
      </c>
      <c r="B510">
        <v>2.1054089999999999E-3</v>
      </c>
      <c r="C510">
        <v>8.8130320000000002E-3</v>
      </c>
      <c r="D510">
        <f t="shared" si="96"/>
        <v>1.0031631055942563</v>
      </c>
      <c r="E510">
        <f t="shared" si="97"/>
        <v>0.97750467885660508</v>
      </c>
      <c r="F510" s="1">
        <f t="shared" si="98"/>
        <v>1.0294950379190329</v>
      </c>
      <c r="G510">
        <v>-4.149132E-4</v>
      </c>
      <c r="H510">
        <v>1.4057111000000001E-3</v>
      </c>
      <c r="I510">
        <f t="shared" si="99"/>
        <v>0.99635542149739009</v>
      </c>
      <c r="J510">
        <f t="shared" si="100"/>
        <v>0.97248858513111791</v>
      </c>
      <c r="K510" s="1">
        <f t="shared" si="101"/>
        <v>1.0208079982896618</v>
      </c>
      <c r="L510">
        <v>1.281957E-3</v>
      </c>
      <c r="M510">
        <v>1.1175E-3</v>
      </c>
      <c r="N510">
        <f t="shared" si="102"/>
        <v>1.0246562423263401</v>
      </c>
      <c r="O510">
        <f t="shared" si="103"/>
        <v>0.98288955812841516</v>
      </c>
      <c r="P510" s="1">
        <f t="shared" si="104"/>
        <v>1.0681977504548508</v>
      </c>
      <c r="Q510">
        <v>2.6554249999999999E-3</v>
      </c>
      <c r="R510">
        <v>6.6202680000000003E-3</v>
      </c>
      <c r="S510">
        <f t="shared" si="105"/>
        <v>1.003191592319844</v>
      </c>
      <c r="T510">
        <f t="shared" si="106"/>
        <v>0.98769201026236675</v>
      </c>
      <c r="U510" s="1">
        <f t="shared" si="107"/>
        <v>1.0189344051025475</v>
      </c>
    </row>
    <row r="511" spans="1:21" x14ac:dyDescent="0.3">
      <c r="A511" t="s">
        <v>9</v>
      </c>
      <c r="B511">
        <v>-1.2978029999999999E-3</v>
      </c>
      <c r="C511">
        <v>1.1100574E-2</v>
      </c>
      <c r="D511">
        <f t="shared" si="96"/>
        <v>0.99805518910024582</v>
      </c>
      <c r="E511">
        <f t="shared" si="97"/>
        <v>0.96600874495707478</v>
      </c>
      <c r="F511" s="1">
        <f t="shared" si="98"/>
        <v>1.031164744304867</v>
      </c>
      <c r="G511">
        <v>-3.6695800000000002E-4</v>
      </c>
      <c r="H511">
        <v>1.7647909999999999E-3</v>
      </c>
      <c r="I511">
        <f t="shared" si="99"/>
        <v>0.99677597795665196</v>
      </c>
      <c r="J511">
        <f t="shared" si="100"/>
        <v>0.966892125525595</v>
      </c>
      <c r="K511" s="1">
        <f t="shared" si="101"/>
        <v>1.0275834542466122</v>
      </c>
      <c r="L511">
        <v>1.6899490000000001E-4</v>
      </c>
      <c r="M511">
        <v>1.4136725000000001E-3</v>
      </c>
      <c r="N511">
        <f t="shared" si="102"/>
        <v>1.0032160635711382</v>
      </c>
      <c r="O511">
        <f t="shared" si="103"/>
        <v>0.95176772452870373</v>
      </c>
      <c r="P511" s="1">
        <f t="shared" si="104"/>
        <v>1.0574454714836439</v>
      </c>
      <c r="Q511">
        <v>-5.9195109999999999E-4</v>
      </c>
      <c r="R511">
        <v>8.3319416E-3</v>
      </c>
      <c r="S511">
        <f t="shared" si="105"/>
        <v>0.99928991091266817</v>
      </c>
      <c r="T511">
        <f t="shared" si="106"/>
        <v>0.9798977319037081</v>
      </c>
      <c r="U511" s="1">
        <f t="shared" si="107"/>
        <v>1.0190658612014993</v>
      </c>
    </row>
    <row r="512" spans="1:21" x14ac:dyDescent="0.3">
      <c r="A512" t="s">
        <v>10</v>
      </c>
      <c r="B512">
        <v>5.4182839999999998E-3</v>
      </c>
      <c r="C512">
        <v>1.0828030000000001E-2</v>
      </c>
      <c r="D512">
        <f t="shared" si="96"/>
        <v>1.0081605431850513</v>
      </c>
      <c r="E512">
        <f t="shared" si="97"/>
        <v>0.97657182076451576</v>
      </c>
      <c r="F512" s="1">
        <f t="shared" si="98"/>
        <v>1.0407710515745701</v>
      </c>
      <c r="G512">
        <v>-4.61562E-4</v>
      </c>
      <c r="H512">
        <v>1.7323250000000001E-3</v>
      </c>
      <c r="I512">
        <f t="shared" si="99"/>
        <v>0.99594649213169528</v>
      </c>
      <c r="J512">
        <f t="shared" si="100"/>
        <v>0.96662864307433582</v>
      </c>
      <c r="K512" s="1">
        <f t="shared" si="101"/>
        <v>1.0261535516211151</v>
      </c>
      <c r="L512">
        <v>2.3486280000000002E-3</v>
      </c>
      <c r="M512">
        <v>1.3678919999999999E-3</v>
      </c>
      <c r="N512">
        <f t="shared" si="102"/>
        <v>1.0456345562625899</v>
      </c>
      <c r="O512">
        <f t="shared" si="103"/>
        <v>0.99370354022633733</v>
      </c>
      <c r="P512" s="1">
        <f t="shared" si="104"/>
        <v>1.1002794908040974</v>
      </c>
      <c r="Q512">
        <v>5.9279060000000001E-3</v>
      </c>
      <c r="R512">
        <v>8.1420769999999993E-3</v>
      </c>
      <c r="S512">
        <f t="shared" si="105"/>
        <v>1.0071388481493375</v>
      </c>
      <c r="T512">
        <f t="shared" si="106"/>
        <v>0.98803547312710394</v>
      </c>
      <c r="U512" s="1">
        <f t="shared" si="107"/>
        <v>1.0266115813041137</v>
      </c>
    </row>
    <row r="513" spans="1:21" x14ac:dyDescent="0.3">
      <c r="A513" t="s">
        <v>11</v>
      </c>
      <c r="B513">
        <v>3.924337E-3</v>
      </c>
      <c r="C513">
        <v>8.725778E-3</v>
      </c>
      <c r="D513">
        <f t="shared" si="96"/>
        <v>1.0059038650190868</v>
      </c>
      <c r="E513">
        <f t="shared" si="97"/>
        <v>0.98042680990278275</v>
      </c>
      <c r="F513" s="1">
        <f t="shared" si="98"/>
        <v>1.0320429586790567</v>
      </c>
      <c r="G513">
        <v>-1.872779E-3</v>
      </c>
      <c r="H513">
        <v>1.623523E-3</v>
      </c>
      <c r="I513">
        <f t="shared" si="99"/>
        <v>0.98365460453531073</v>
      </c>
      <c r="J513">
        <f t="shared" si="100"/>
        <v>0.95649187953869452</v>
      </c>
      <c r="K513" s="1">
        <f t="shared" si="101"/>
        <v>1.0115887042242009</v>
      </c>
      <c r="L513">
        <v>2.6354979E-3</v>
      </c>
      <c r="M513">
        <v>9.8008509999999993E-4</v>
      </c>
      <c r="N513">
        <f t="shared" si="102"/>
        <v>1.0513493770413442</v>
      </c>
      <c r="O513">
        <f t="shared" si="103"/>
        <v>1.0136686645538191</v>
      </c>
      <c r="P513" s="1">
        <f t="shared" si="104"/>
        <v>1.090430780053512</v>
      </c>
      <c r="Q513">
        <v>-2.938558E-3</v>
      </c>
      <c r="R513">
        <v>8.4785160000000002E-3</v>
      </c>
      <c r="S513">
        <f t="shared" si="105"/>
        <v>0.9964799403871385</v>
      </c>
      <c r="T513">
        <f t="shared" si="106"/>
        <v>0.97680548665572675</v>
      </c>
      <c r="U513" s="1">
        <f t="shared" si="107"/>
        <v>1.0165506696666686</v>
      </c>
    </row>
    <row r="514" spans="1:21" x14ac:dyDescent="0.3">
      <c r="A514" t="s">
        <v>12</v>
      </c>
      <c r="B514">
        <v>-5.9377520000000001E-3</v>
      </c>
      <c r="C514">
        <v>1.0943211E-2</v>
      </c>
      <c r="D514">
        <f t="shared" si="96"/>
        <v>0.99113291851537366</v>
      </c>
      <c r="E514">
        <f t="shared" si="97"/>
        <v>0.95975266500029044</v>
      </c>
      <c r="F514" s="1">
        <f t="shared" si="98"/>
        <v>1.023539186697132</v>
      </c>
      <c r="G514">
        <v>-2.9780039999999998E-3</v>
      </c>
      <c r="H514">
        <v>2.031017E-3</v>
      </c>
      <c r="I514">
        <f t="shared" si="99"/>
        <v>0.97413397330911489</v>
      </c>
      <c r="J514">
        <f t="shared" si="100"/>
        <v>0.9405998994077166</v>
      </c>
      <c r="K514" s="1">
        <f t="shared" si="101"/>
        <v>1.0088635971070554</v>
      </c>
      <c r="L514">
        <v>1.2900710000000001E-3</v>
      </c>
      <c r="M514">
        <v>1.2355490000000001E-3</v>
      </c>
      <c r="N514">
        <f t="shared" si="102"/>
        <v>1.0248142216578024</v>
      </c>
      <c r="O514">
        <f t="shared" si="103"/>
        <v>0.97872899225434207</v>
      </c>
      <c r="P514" s="1">
        <f t="shared" si="104"/>
        <v>1.0730694576575504</v>
      </c>
      <c r="Q514">
        <v>-6.9632940000000001E-3</v>
      </c>
      <c r="R514">
        <v>1.0629679E-2</v>
      </c>
      <c r="S514">
        <f t="shared" si="105"/>
        <v>0.99167886113823911</v>
      </c>
      <c r="T514">
        <f t="shared" si="106"/>
        <v>0.96719325077965002</v>
      </c>
      <c r="U514" s="1">
        <f t="shared" si="107"/>
        <v>1.0167843529053773</v>
      </c>
    </row>
    <row r="515" spans="1:21" x14ac:dyDescent="0.3">
      <c r="A515" t="s">
        <v>13</v>
      </c>
      <c r="B515">
        <v>1.344447E-2</v>
      </c>
      <c r="C515">
        <v>1.0927279999999999E-2</v>
      </c>
      <c r="D515">
        <f t="shared" si="96"/>
        <v>1.0203714268679145</v>
      </c>
      <c r="E515">
        <f t="shared" si="97"/>
        <v>0.98811173235525585</v>
      </c>
      <c r="F515" s="1">
        <f t="shared" si="98"/>
        <v>1.0536843300977388</v>
      </c>
      <c r="G515">
        <v>-8.1091360000000001E-4</v>
      </c>
      <c r="H515">
        <v>2.0395294000000001E-3</v>
      </c>
      <c r="I515">
        <f t="shared" si="99"/>
        <v>0.99288936139421924</v>
      </c>
      <c r="J515">
        <f t="shared" si="100"/>
        <v>0.95856889344142493</v>
      </c>
      <c r="K515" s="1">
        <f t="shared" si="101"/>
        <v>1.0284386346301373</v>
      </c>
      <c r="L515">
        <v>3.9373860000000002E-3</v>
      </c>
      <c r="M515">
        <v>1.225952E-3</v>
      </c>
      <c r="N515">
        <f t="shared" si="102"/>
        <v>1.0776797322955107</v>
      </c>
      <c r="O515">
        <f t="shared" si="103"/>
        <v>1.0295850752533118</v>
      </c>
      <c r="P515" s="1">
        <f t="shared" si="104"/>
        <v>1.128021018675686</v>
      </c>
      <c r="Q515">
        <v>1.2208570000000001E-3</v>
      </c>
      <c r="R515">
        <v>1.0631097000000001E-2</v>
      </c>
      <c r="S515">
        <f t="shared" si="105"/>
        <v>1.0014661020783655</v>
      </c>
      <c r="T515">
        <f t="shared" si="106"/>
        <v>0.97673557673515554</v>
      </c>
      <c r="U515" s="1">
        <f t="shared" si="107"/>
        <v>1.0268227937027254</v>
      </c>
    </row>
    <row r="516" spans="1:21" x14ac:dyDescent="0.3">
      <c r="A516" t="s">
        <v>14</v>
      </c>
      <c r="B516">
        <v>-3.4224889999999999E-3</v>
      </c>
      <c r="C516">
        <v>9.5292450000000004E-3</v>
      </c>
      <c r="D516">
        <f t="shared" si="96"/>
        <v>0.99487942158862408</v>
      </c>
      <c r="E516">
        <f t="shared" si="97"/>
        <v>0.96739371655740025</v>
      </c>
      <c r="F516" s="1">
        <f t="shared" si="98"/>
        <v>1.0231460537316672</v>
      </c>
      <c r="G516">
        <v>2.381339E-4</v>
      </c>
      <c r="H516">
        <v>1.2760198E-3</v>
      </c>
      <c r="I516">
        <f t="shared" si="99"/>
        <v>1.0020977755788223</v>
      </c>
      <c r="J516">
        <f t="shared" si="100"/>
        <v>0.98028374727446388</v>
      </c>
      <c r="K516" s="1">
        <f t="shared" si="101"/>
        <v>1.0243972264276084</v>
      </c>
      <c r="L516">
        <v>-2.3410699999999998E-3</v>
      </c>
      <c r="M516">
        <v>1.4769480000000001E-3</v>
      </c>
      <c r="N516">
        <f t="shared" si="102"/>
        <v>0.95649441415371028</v>
      </c>
      <c r="O516">
        <f t="shared" si="103"/>
        <v>0.90530635973740459</v>
      </c>
      <c r="P516" s="1">
        <f t="shared" si="104"/>
        <v>1.0105767561078687</v>
      </c>
      <c r="Q516">
        <v>4.6868070000000003E-3</v>
      </c>
      <c r="R516">
        <v>5.6148760000000004E-3</v>
      </c>
      <c r="S516">
        <f t="shared" si="105"/>
        <v>1.0056400137267634</v>
      </c>
      <c r="T516">
        <f t="shared" si="106"/>
        <v>0.99244665105413554</v>
      </c>
      <c r="U516" s="1">
        <f t="shared" si="107"/>
        <v>1.0190087659968339</v>
      </c>
    </row>
    <row r="517" spans="1:21" x14ac:dyDescent="0.3">
      <c r="A517" t="s">
        <v>15</v>
      </c>
      <c r="B517">
        <v>9.1820010000000004E-3</v>
      </c>
      <c r="C517">
        <v>1.1999087E-2</v>
      </c>
      <c r="D517">
        <f t="shared" si="96"/>
        <v>1.0138682862348787</v>
      </c>
      <c r="E517">
        <f t="shared" si="97"/>
        <v>0.97872525496524609</v>
      </c>
      <c r="F517" s="1">
        <f t="shared" si="98"/>
        <v>1.0502731963009893</v>
      </c>
      <c r="G517">
        <v>1.71528E-3</v>
      </c>
      <c r="H517">
        <v>1.6016450000000001E-3</v>
      </c>
      <c r="I517">
        <f t="shared" si="99"/>
        <v>1.0152089607855515</v>
      </c>
      <c r="J517">
        <f t="shared" si="100"/>
        <v>0.98754747347236715</v>
      </c>
      <c r="K517" s="1">
        <f t="shared" si="101"/>
        <v>1.0436452542735588</v>
      </c>
      <c r="L517">
        <v>-1.6423E-3</v>
      </c>
      <c r="M517">
        <v>1.882459E-3</v>
      </c>
      <c r="N517">
        <f t="shared" si="102"/>
        <v>0.9692781110139842</v>
      </c>
      <c r="O517">
        <f t="shared" si="103"/>
        <v>0.90365604411982636</v>
      </c>
      <c r="P517" s="1">
        <f t="shared" si="104"/>
        <v>1.0396655481964088</v>
      </c>
      <c r="Q517">
        <v>3.6413579999999999E-3</v>
      </c>
      <c r="R517">
        <v>7.084239E-3</v>
      </c>
      <c r="S517">
        <f t="shared" si="105"/>
        <v>1.0043791903519965</v>
      </c>
      <c r="T517">
        <f t="shared" si="106"/>
        <v>0.98778274362810359</v>
      </c>
      <c r="U517" s="1">
        <f t="shared" si="107"/>
        <v>1.0212544858871651</v>
      </c>
    </row>
    <row r="518" spans="1:21" x14ac:dyDescent="0.3">
      <c r="A518" t="s">
        <v>16</v>
      </c>
      <c r="B518">
        <v>-1.5822929999999999E-2</v>
      </c>
      <c r="C518">
        <v>1.1402789999999999E-2</v>
      </c>
      <c r="D518">
        <f t="shared" si="96"/>
        <v>0.97654505056343222</v>
      </c>
      <c r="E518">
        <f t="shared" si="97"/>
        <v>0.94434983118827531</v>
      </c>
      <c r="F518" s="1">
        <f t="shared" si="98"/>
        <v>1.0098378845262999</v>
      </c>
      <c r="G518">
        <v>-1.2322699999999999E-3</v>
      </c>
      <c r="H518">
        <v>1.532304E-3</v>
      </c>
      <c r="I518">
        <f t="shared" si="99"/>
        <v>0.9892146079555193</v>
      </c>
      <c r="J518">
        <f t="shared" si="100"/>
        <v>0.96341293796506999</v>
      </c>
      <c r="K518" s="1">
        <f t="shared" si="101"/>
        <v>1.015707286077645</v>
      </c>
      <c r="L518">
        <v>-3.0050440000000001E-3</v>
      </c>
      <c r="M518">
        <v>1.7535680000000001E-3</v>
      </c>
      <c r="N518">
        <f t="shared" si="102"/>
        <v>0.94450354758698341</v>
      </c>
      <c r="O518">
        <f t="shared" si="103"/>
        <v>0.88479552282959772</v>
      </c>
      <c r="P518" s="1">
        <f t="shared" si="104"/>
        <v>1.0082408063633519</v>
      </c>
      <c r="Q518">
        <v>5.6005059999999999E-3</v>
      </c>
      <c r="R518">
        <v>6.7236459999999998E-3</v>
      </c>
      <c r="S518">
        <f t="shared" si="105"/>
        <v>1.0067432411568029</v>
      </c>
      <c r="T518">
        <f t="shared" si="106"/>
        <v>0.99094781180622726</v>
      </c>
      <c r="U518" s="1">
        <f t="shared" si="107"/>
        <v>1.0227904452077172</v>
      </c>
    </row>
    <row r="519" spans="1:21" x14ac:dyDescent="0.3">
      <c r="A519" t="s">
        <v>17</v>
      </c>
      <c r="B519">
        <v>2.2142780000000001E-3</v>
      </c>
      <c r="C519">
        <v>1.4630924999999999E-2</v>
      </c>
      <c r="D519">
        <f t="shared" si="96"/>
        <v>1.0033269390173922</v>
      </c>
      <c r="E519">
        <f t="shared" si="97"/>
        <v>0.96108396384668537</v>
      </c>
      <c r="F519" s="1">
        <f t="shared" si="98"/>
        <v>1.0474266395299003</v>
      </c>
      <c r="G519">
        <v>-3.8813539999999998E-4</v>
      </c>
      <c r="H519">
        <v>2.3034450999999999E-3</v>
      </c>
      <c r="I519">
        <f t="shared" si="99"/>
        <v>0.99659023497718324</v>
      </c>
      <c r="J519">
        <f t="shared" si="100"/>
        <v>0.95777210780357724</v>
      </c>
      <c r="K519" s="1">
        <f t="shared" si="101"/>
        <v>1.0369816455915879</v>
      </c>
      <c r="L519">
        <v>1.3399320000000001E-3</v>
      </c>
      <c r="M519">
        <v>1.88265E-3</v>
      </c>
      <c r="N519">
        <f t="shared" si="102"/>
        <v>1.0257855486590601</v>
      </c>
      <c r="O519">
        <f t="shared" si="103"/>
        <v>0.95633101295482248</v>
      </c>
      <c r="P519" s="1">
        <f t="shared" si="104"/>
        <v>1.1002842923462497</v>
      </c>
      <c r="Q519">
        <v>-4.8977370000000001E-3</v>
      </c>
      <c r="R519">
        <v>1.0990481999999999E-2</v>
      </c>
      <c r="S519">
        <f t="shared" si="105"/>
        <v>0.99413995304962821</v>
      </c>
      <c r="T519">
        <f t="shared" si="106"/>
        <v>0.968771119222951</v>
      </c>
      <c r="U519" s="1">
        <f t="shared" si="107"/>
        <v>1.020173110695374</v>
      </c>
    </row>
    <row r="520" spans="1:21" x14ac:dyDescent="0.3">
      <c r="A520" t="s">
        <v>18</v>
      </c>
      <c r="B520">
        <v>8.1319700000000005E-3</v>
      </c>
      <c r="C520">
        <v>1.9058869999999999E-2</v>
      </c>
      <c r="D520">
        <f t="shared" si="96"/>
        <v>1.0122726534669533</v>
      </c>
      <c r="E520">
        <f t="shared" si="97"/>
        <v>0.95711175036995177</v>
      </c>
      <c r="F520" s="1">
        <f t="shared" si="98"/>
        <v>1.0706126265412073</v>
      </c>
      <c r="G520">
        <v>2.3434800000000002E-3</v>
      </c>
      <c r="H520">
        <v>2.9825619999999998E-3</v>
      </c>
      <c r="I520">
        <f t="shared" si="99"/>
        <v>1.0208367396528903</v>
      </c>
      <c r="J520">
        <f t="shared" si="100"/>
        <v>0.96964950738290845</v>
      </c>
      <c r="K520" s="1">
        <f t="shared" si="101"/>
        <v>1.0747261160765191</v>
      </c>
      <c r="L520">
        <v>-1.466286E-3</v>
      </c>
      <c r="M520">
        <v>2.4711529999999998E-3</v>
      </c>
      <c r="N520">
        <f t="shared" si="102"/>
        <v>0.97252506115147863</v>
      </c>
      <c r="O520">
        <f t="shared" si="103"/>
        <v>0.88702228611288614</v>
      </c>
      <c r="P520" s="1">
        <f t="shared" si="104"/>
        <v>1.0662697086365203</v>
      </c>
      <c r="Q520">
        <v>-5.951919E-4</v>
      </c>
      <c r="R520">
        <v>1.4181401999999999E-2</v>
      </c>
      <c r="S520">
        <f t="shared" si="105"/>
        <v>0.99928602472173278</v>
      </c>
      <c r="T520">
        <f t="shared" si="106"/>
        <v>0.96650492196186744</v>
      </c>
      <c r="U520" s="1">
        <f t="shared" si="107"/>
        <v>1.0331789694119751</v>
      </c>
    </row>
    <row r="521" spans="1:21" x14ac:dyDescent="0.3">
      <c r="A521" t="s">
        <v>19</v>
      </c>
      <c r="B521">
        <v>-2.4407389999999999E-3</v>
      </c>
      <c r="C521">
        <v>1.7749629999999999E-2</v>
      </c>
      <c r="D521">
        <f t="shared" si="96"/>
        <v>0.99634558518646199</v>
      </c>
      <c r="E521">
        <f t="shared" si="97"/>
        <v>0.94568568623964111</v>
      </c>
      <c r="F521" s="1">
        <f t="shared" si="98"/>
        <v>1.049719309031603</v>
      </c>
      <c r="G521">
        <v>-2.6146199999999998E-3</v>
      </c>
      <c r="H521">
        <v>2.8060170000000001E-3</v>
      </c>
      <c r="I521">
        <f t="shared" si="99"/>
        <v>0.97725402462582878</v>
      </c>
      <c r="J521">
        <f t="shared" si="100"/>
        <v>0.93108301584030162</v>
      </c>
      <c r="K521" s="1">
        <f t="shared" si="101"/>
        <v>1.0257145844137971</v>
      </c>
      <c r="L521">
        <v>3.5665929999999998E-3</v>
      </c>
      <c r="M521">
        <v>2.2693969999999998E-3</v>
      </c>
      <c r="N521">
        <f t="shared" si="102"/>
        <v>1.0701140879048523</v>
      </c>
      <c r="O521">
        <f t="shared" si="103"/>
        <v>0.98339237545823233</v>
      </c>
      <c r="P521" s="1">
        <f t="shared" si="104"/>
        <v>1.1644834653093885</v>
      </c>
      <c r="Q521">
        <v>-8.5535669999999998E-3</v>
      </c>
      <c r="R521">
        <v>1.3438100999999999E-2</v>
      </c>
      <c r="S521">
        <f t="shared" si="105"/>
        <v>0.98978821755462387</v>
      </c>
      <c r="T521">
        <f t="shared" si="106"/>
        <v>0.95899377625087978</v>
      </c>
      <c r="U521" s="1">
        <f t="shared" si="107"/>
        <v>1.0215715053333858</v>
      </c>
    </row>
    <row r="522" spans="1:21" x14ac:dyDescent="0.3">
      <c r="A522" t="s">
        <v>20</v>
      </c>
      <c r="B522">
        <v>-3.623715E-3</v>
      </c>
      <c r="C522">
        <v>9.9203920000000001E-3</v>
      </c>
      <c r="D522">
        <f t="shared" si="96"/>
        <v>0.99457917349446301</v>
      </c>
      <c r="E522">
        <f t="shared" si="97"/>
        <v>0.96599026256584974</v>
      </c>
      <c r="F522" s="1">
        <f t="shared" si="98"/>
        <v>1.0240141859416496</v>
      </c>
      <c r="G522">
        <v>-1.365263E-3</v>
      </c>
      <c r="H522">
        <v>1.5964499999999999E-3</v>
      </c>
      <c r="I522">
        <f t="shared" si="99"/>
        <v>0.98805756930943245</v>
      </c>
      <c r="J522">
        <f t="shared" si="100"/>
        <v>0.96122200319621198</v>
      </c>
      <c r="K522" s="1">
        <f t="shared" si="101"/>
        <v>1.0156423355098569</v>
      </c>
      <c r="L522">
        <v>9.899373999999999E-4</v>
      </c>
      <c r="M522">
        <v>1.2447387E-3</v>
      </c>
      <c r="N522">
        <f t="shared" si="102"/>
        <v>1.0189868105156012</v>
      </c>
      <c r="O522">
        <f t="shared" si="103"/>
        <v>0.97283065261539459</v>
      </c>
      <c r="P522" s="1">
        <f t="shared" si="104"/>
        <v>1.0673328571763865</v>
      </c>
      <c r="Q522">
        <v>4.0227939999999997E-3</v>
      </c>
      <c r="R522">
        <v>7.4796730000000001E-3</v>
      </c>
      <c r="S522">
        <f t="shared" si="105"/>
        <v>1.0048390232390798</v>
      </c>
      <c r="T522">
        <f t="shared" si="106"/>
        <v>0.98731628690045636</v>
      </c>
      <c r="U522" s="1">
        <f t="shared" si="107"/>
        <v>1.0226727503846684</v>
      </c>
    </row>
    <row r="523" spans="1:21" x14ac:dyDescent="0.3">
      <c r="A523" t="s">
        <v>21</v>
      </c>
      <c r="B523">
        <v>-1.4935E-2</v>
      </c>
      <c r="C523">
        <v>1.3620190000000001E-2</v>
      </c>
      <c r="D523">
        <f t="shared" si="96"/>
        <v>0.97784657258648766</v>
      </c>
      <c r="E523">
        <f t="shared" si="97"/>
        <v>0.93946392532874623</v>
      </c>
      <c r="F523" s="1">
        <f t="shared" si="98"/>
        <v>1.0177973775677911</v>
      </c>
      <c r="G523">
        <v>-2.9534800000000001E-3</v>
      </c>
      <c r="H523">
        <v>2.181082E-3</v>
      </c>
      <c r="I523">
        <f t="shared" si="99"/>
        <v>0.97434422501737628</v>
      </c>
      <c r="J523">
        <f t="shared" si="100"/>
        <v>0.93837096194925718</v>
      </c>
      <c r="K523" s="1">
        <f t="shared" si="101"/>
        <v>1.0116965542632039</v>
      </c>
      <c r="L523">
        <v>1.011709E-4</v>
      </c>
      <c r="M523">
        <v>1.7170528E-3</v>
      </c>
      <c r="N523">
        <f t="shared" si="102"/>
        <v>1.0019240958013205</v>
      </c>
      <c r="O523">
        <f t="shared" si="103"/>
        <v>0.9398633382085646</v>
      </c>
      <c r="P523" s="1">
        <f t="shared" si="104"/>
        <v>1.0680828296385039</v>
      </c>
      <c r="Q523">
        <v>-6.0941190000000003E-3</v>
      </c>
      <c r="R523">
        <v>1.035092E-2</v>
      </c>
      <c r="S523">
        <f t="shared" si="105"/>
        <v>0.99271373170355204</v>
      </c>
      <c r="T523">
        <f t="shared" si="106"/>
        <v>0.96883757089252986</v>
      </c>
      <c r="U523" s="1">
        <f t="shared" si="107"/>
        <v>1.0171782997690002</v>
      </c>
    </row>
    <row r="524" spans="1:21" x14ac:dyDescent="0.3">
      <c r="A524" t="s">
        <v>22</v>
      </c>
      <c r="B524">
        <v>7.5956649999999997E-3</v>
      </c>
      <c r="C524">
        <v>1.2871904E-2</v>
      </c>
      <c r="D524">
        <f t="shared" si="96"/>
        <v>1.0114586505980818</v>
      </c>
      <c r="E524">
        <f t="shared" si="97"/>
        <v>0.97389683459152265</v>
      </c>
      <c r="F524" s="1">
        <f t="shared" si="98"/>
        <v>1.0504691724342503</v>
      </c>
      <c r="G524">
        <v>2.2214439999999999E-4</v>
      </c>
      <c r="H524">
        <v>2.0825097E-3</v>
      </c>
      <c r="I524">
        <f t="shared" si="99"/>
        <v>1.0019567827254707</v>
      </c>
      <c r="J524">
        <f t="shared" si="100"/>
        <v>0.96660605382079334</v>
      </c>
      <c r="K524" s="1">
        <f t="shared" si="101"/>
        <v>1.0386003589376447</v>
      </c>
      <c r="L524">
        <v>1.8841109999999999E-3</v>
      </c>
      <c r="M524">
        <v>1.608939E-3</v>
      </c>
      <c r="N524">
        <f t="shared" si="102"/>
        <v>1.0364465761310317</v>
      </c>
      <c r="O524">
        <f t="shared" si="103"/>
        <v>0.97616975405283568</v>
      </c>
      <c r="P524" s="1">
        <f t="shared" si="104"/>
        <v>1.1004453894558957</v>
      </c>
      <c r="Q524">
        <v>1.4090142E-2</v>
      </c>
      <c r="R524">
        <v>9.6301219999999996E-3</v>
      </c>
      <c r="S524">
        <f t="shared" si="105"/>
        <v>1.0170519225656467</v>
      </c>
      <c r="T524">
        <f t="shared" si="106"/>
        <v>0.99427457652356688</v>
      </c>
      <c r="U524" s="1">
        <f t="shared" si="107"/>
        <v>1.0403510635977327</v>
      </c>
    </row>
    <row r="525" spans="1:21" x14ac:dyDescent="0.3">
      <c r="A525" t="s">
        <v>23</v>
      </c>
      <c r="B525">
        <v>3.2435869999999999E-2</v>
      </c>
      <c r="C525">
        <v>2.1831900000000001E-2</v>
      </c>
      <c r="D525">
        <f t="shared" si="96"/>
        <v>1.0498568326334099</v>
      </c>
      <c r="E525">
        <f t="shared" si="97"/>
        <v>0.98458801813880892</v>
      </c>
      <c r="F525" s="1">
        <f t="shared" si="98"/>
        <v>1.1194523483137346</v>
      </c>
      <c r="G525">
        <v>4.430715E-3</v>
      </c>
      <c r="H525">
        <v>3.4620129999999999E-3</v>
      </c>
      <c r="I525">
        <f t="shared" si="99"/>
        <v>1.0397603896072991</v>
      </c>
      <c r="J525">
        <f t="shared" si="100"/>
        <v>0.97949072748327382</v>
      </c>
      <c r="K525" s="1">
        <f t="shared" si="101"/>
        <v>1.1037385423485633</v>
      </c>
      <c r="L525">
        <v>2.7457319999999999E-3</v>
      </c>
      <c r="M525">
        <v>2.8202129999999998E-3</v>
      </c>
      <c r="N525">
        <f t="shared" si="102"/>
        <v>1.0535536811304862</v>
      </c>
      <c r="O525">
        <f t="shared" si="103"/>
        <v>0.94851675586248396</v>
      </c>
      <c r="P525" s="1">
        <f t="shared" si="104"/>
        <v>1.1702221939287727</v>
      </c>
      <c r="Q525">
        <v>2.0862080000000002E-2</v>
      </c>
      <c r="R525">
        <v>1.606111E-2</v>
      </c>
      <c r="S525">
        <f t="shared" si="105"/>
        <v>1.0253504904048827</v>
      </c>
      <c r="T525">
        <f t="shared" si="106"/>
        <v>0.98733959117303571</v>
      </c>
      <c r="U525" s="1">
        <f t="shared" si="107"/>
        <v>1.0648247447714072</v>
      </c>
    </row>
    <row r="526" spans="1:21" x14ac:dyDescent="0.3">
      <c r="A526" t="s">
        <v>24</v>
      </c>
      <c r="B526">
        <v>3.9947629999999998E-2</v>
      </c>
      <c r="C526">
        <v>2.8432949999999999E-2</v>
      </c>
      <c r="D526">
        <f t="shared" si="96"/>
        <v>1.0617531372515971</v>
      </c>
      <c r="E526">
        <f t="shared" si="97"/>
        <v>0.97660654261159563</v>
      </c>
      <c r="F526" s="1">
        <f t="shared" si="98"/>
        <v>1.1543233382903448</v>
      </c>
      <c r="G526">
        <v>4.5270730000000004E-3</v>
      </c>
      <c r="H526">
        <v>4.5413609999999998E-3</v>
      </c>
      <c r="I526">
        <f t="shared" si="99"/>
        <v>1.0406424287554448</v>
      </c>
      <c r="J526">
        <f t="shared" si="100"/>
        <v>0.96224021848043961</v>
      </c>
      <c r="K526" s="1">
        <f t="shared" si="101"/>
        <v>1.1254327596451892</v>
      </c>
      <c r="L526">
        <v>4.9556499999999998E-3</v>
      </c>
      <c r="M526">
        <v>3.6616769999999999E-3</v>
      </c>
      <c r="N526">
        <f t="shared" si="102"/>
        <v>1.0987326178935399</v>
      </c>
      <c r="O526">
        <f t="shared" si="103"/>
        <v>0.95867466900643039</v>
      </c>
      <c r="P526" s="1">
        <f t="shared" si="104"/>
        <v>1.259252387334221</v>
      </c>
      <c r="Q526">
        <v>2.3281070000000001E-2</v>
      </c>
      <c r="R526">
        <v>2.0728360000000001E-2</v>
      </c>
      <c r="S526">
        <f t="shared" si="105"/>
        <v>1.0283311895801313</v>
      </c>
      <c r="T526">
        <f t="shared" si="106"/>
        <v>0.97939933498167109</v>
      </c>
      <c r="U526" s="1">
        <f t="shared" si="107"/>
        <v>1.0797077327840718</v>
      </c>
    </row>
    <row r="527" spans="1:21" x14ac:dyDescent="0.3">
      <c r="A527" t="s">
        <v>25</v>
      </c>
      <c r="B527">
        <v>2.3386339999999999E-2</v>
      </c>
      <c r="C527">
        <v>3.3233140000000001E-2</v>
      </c>
      <c r="D527">
        <f t="shared" si="96"/>
        <v>1.0357020541962678</v>
      </c>
      <c r="E527">
        <f t="shared" si="97"/>
        <v>0.93929477786501669</v>
      </c>
      <c r="F527" s="1">
        <f t="shared" si="98"/>
        <v>1.1420043742865569</v>
      </c>
      <c r="G527">
        <v>4.4400489999999997E-3</v>
      </c>
      <c r="H527">
        <v>5.2155659999999996E-3</v>
      </c>
      <c r="I527">
        <f t="shared" si="99"/>
        <v>1.0398457982015419</v>
      </c>
      <c r="J527">
        <f t="shared" si="100"/>
        <v>0.95038734000147185</v>
      </c>
      <c r="K527" s="1">
        <f t="shared" si="101"/>
        <v>1.1377248396803425</v>
      </c>
      <c r="L527">
        <v>-1.8856339999999999E-4</v>
      </c>
      <c r="M527">
        <v>4.3093226999999998E-3</v>
      </c>
      <c r="N527">
        <f t="shared" si="102"/>
        <v>0.99642370562852201</v>
      </c>
      <c r="O527">
        <f t="shared" si="103"/>
        <v>0.84868950169558577</v>
      </c>
      <c r="P527" s="1">
        <f t="shared" si="104"/>
        <v>1.1698744937398813</v>
      </c>
      <c r="Q527">
        <v>1.7061489999999999E-2</v>
      </c>
      <c r="R527">
        <v>2.474384E-2</v>
      </c>
      <c r="S527">
        <f t="shared" si="105"/>
        <v>1.0206848137022133</v>
      </c>
      <c r="T527">
        <f t="shared" si="106"/>
        <v>0.96297895242437703</v>
      </c>
      <c r="U527" s="1">
        <f t="shared" si="107"/>
        <v>1.0818486596197276</v>
      </c>
    </row>
    <row r="528" spans="1:21" x14ac:dyDescent="0.3">
      <c r="A528" t="s">
        <v>39</v>
      </c>
      <c r="B528">
        <v>-2.4471726999999999E-2</v>
      </c>
      <c r="C528">
        <v>8.6838190000000006E-3</v>
      </c>
      <c r="D528">
        <f t="shared" si="96"/>
        <v>0.96395796460872119</v>
      </c>
      <c r="E528">
        <f t="shared" si="97"/>
        <v>0.93965920402914094</v>
      </c>
      <c r="F528" s="1">
        <f t="shared" si="98"/>
        <v>0.98888506976596535</v>
      </c>
      <c r="G528">
        <v>-4.4248150000000003E-3</v>
      </c>
      <c r="H528">
        <v>1.392587E-3</v>
      </c>
      <c r="I528">
        <f t="shared" si="99"/>
        <v>0.96180998174547705</v>
      </c>
      <c r="J528">
        <f t="shared" si="100"/>
        <v>0.93898318002945069</v>
      </c>
      <c r="K528" s="1">
        <f t="shared" si="101"/>
        <v>0.98519170594325278</v>
      </c>
      <c r="L528">
        <v>-5.4255389999999996E-4</v>
      </c>
      <c r="M528">
        <v>1.1089501000000001E-3</v>
      </c>
      <c r="N528">
        <f t="shared" si="102"/>
        <v>0.98974442663040618</v>
      </c>
      <c r="O528">
        <f t="shared" si="103"/>
        <v>0.94970314152659185</v>
      </c>
      <c r="P528" s="1">
        <f t="shared" si="104"/>
        <v>1.0314739282333127</v>
      </c>
      <c r="Q528">
        <v>2.282372E-3</v>
      </c>
      <c r="R528">
        <v>6.6832949999999997E-3</v>
      </c>
      <c r="S528">
        <f t="shared" si="105"/>
        <v>1.0027426004662894</v>
      </c>
      <c r="T528">
        <f t="shared" si="106"/>
        <v>0.98710361685779502</v>
      </c>
      <c r="U528" s="1">
        <f t="shared" si="107"/>
        <v>1.0186293572610325</v>
      </c>
    </row>
    <row r="529" spans="1:21" x14ac:dyDescent="0.3">
      <c r="A529" t="s">
        <v>9</v>
      </c>
      <c r="B529">
        <v>-2.672428E-2</v>
      </c>
      <c r="C529">
        <v>1.090095E-2</v>
      </c>
      <c r="D529">
        <f t="shared" si="96"/>
        <v>0.96070641131667611</v>
      </c>
      <c r="E529">
        <f t="shared" si="97"/>
        <v>0.93040508444304837</v>
      </c>
      <c r="F529" s="1">
        <f t="shared" si="98"/>
        <v>0.9919945883544472</v>
      </c>
      <c r="G529">
        <v>-4.5141180000000001E-3</v>
      </c>
      <c r="H529">
        <v>1.748494E-3</v>
      </c>
      <c r="I529">
        <f t="shared" si="99"/>
        <v>0.96105442452004219</v>
      </c>
      <c r="J529">
        <f t="shared" si="100"/>
        <v>0.93250360370185859</v>
      </c>
      <c r="K529" s="1">
        <f t="shared" si="101"/>
        <v>0.99047939677973884</v>
      </c>
      <c r="L529">
        <v>-1.078709E-3</v>
      </c>
      <c r="M529">
        <v>1.3981519999999999E-3</v>
      </c>
      <c r="N529">
        <f t="shared" si="102"/>
        <v>0.97971313358525203</v>
      </c>
      <c r="O529">
        <f t="shared" si="103"/>
        <v>0.93000747849006549</v>
      </c>
      <c r="P529" s="1">
        <f t="shared" si="104"/>
        <v>1.0320753825311169</v>
      </c>
      <c r="Q529">
        <v>1.852614E-3</v>
      </c>
      <c r="R529">
        <v>8.4031450000000008E-3</v>
      </c>
      <c r="S529">
        <f t="shared" si="105"/>
        <v>1.0022256098008826</v>
      </c>
      <c r="T529">
        <f t="shared" si="106"/>
        <v>0.98261188855677684</v>
      </c>
      <c r="U529" s="1">
        <f t="shared" si="107"/>
        <v>1.0222308366491049</v>
      </c>
    </row>
    <row r="530" spans="1:21" x14ac:dyDescent="0.3">
      <c r="A530" t="s">
        <v>10</v>
      </c>
      <c r="B530">
        <v>-2.2228700000000001E-2</v>
      </c>
      <c r="C530">
        <v>1.073824E-2</v>
      </c>
      <c r="D530">
        <f t="shared" si="96"/>
        <v>0.96720670241122197</v>
      </c>
      <c r="E530">
        <f t="shared" si="97"/>
        <v>0.93714854608519738</v>
      </c>
      <c r="F530" s="1">
        <f t="shared" si="98"/>
        <v>0.99822894577072041</v>
      </c>
      <c r="G530">
        <v>-4.33841E-3</v>
      </c>
      <c r="H530">
        <v>1.72357E-3</v>
      </c>
      <c r="I530">
        <f t="shared" si="99"/>
        <v>0.96254158553778169</v>
      </c>
      <c r="J530">
        <f t="shared" si="100"/>
        <v>0.93434816424125944</v>
      </c>
      <c r="K530" s="1">
        <f t="shared" si="101"/>
        <v>0.99158572719190075</v>
      </c>
      <c r="L530">
        <v>-1.5892600000000001E-5</v>
      </c>
      <c r="M530">
        <v>1.3607029E-3</v>
      </c>
      <c r="N530">
        <f t="shared" si="102"/>
        <v>0.99969808618515121</v>
      </c>
      <c r="O530">
        <f t="shared" si="103"/>
        <v>0.95030286931056651</v>
      </c>
      <c r="P530" s="1">
        <f t="shared" si="104"/>
        <v>1.0516607870997003</v>
      </c>
      <c r="Q530">
        <v>2.6472420000000002E-3</v>
      </c>
      <c r="R530">
        <v>8.2230180000000003E-3</v>
      </c>
      <c r="S530">
        <f t="shared" si="105"/>
        <v>1.0031817414280499</v>
      </c>
      <c r="T530">
        <f t="shared" si="106"/>
        <v>0.98396608603442437</v>
      </c>
      <c r="U530" s="1">
        <f t="shared" si="107"/>
        <v>1.022772655092715</v>
      </c>
    </row>
    <row r="531" spans="1:21" x14ac:dyDescent="0.3">
      <c r="A531" t="s">
        <v>11</v>
      </c>
      <c r="B531">
        <v>-2.2390737000000001E-2</v>
      </c>
      <c r="C531">
        <v>8.5638539999999992E-3</v>
      </c>
      <c r="D531">
        <f t="shared" si="96"/>
        <v>0.96697164606958952</v>
      </c>
      <c r="E531">
        <f t="shared" si="97"/>
        <v>0.94292942860443629</v>
      </c>
      <c r="F531" s="1">
        <f t="shared" si="98"/>
        <v>0.99162687677105377</v>
      </c>
      <c r="G531">
        <v>-5.2758913999999997E-3</v>
      </c>
      <c r="H531">
        <v>1.5819997E-3</v>
      </c>
      <c r="I531">
        <f t="shared" si="99"/>
        <v>0.95463344030994446</v>
      </c>
      <c r="J531">
        <f t="shared" si="100"/>
        <v>0.92893716923088965</v>
      </c>
      <c r="K531" s="1">
        <f t="shared" si="101"/>
        <v>0.9810405219467413</v>
      </c>
      <c r="L531">
        <v>-4.8125719999999998E-4</v>
      </c>
      <c r="M531">
        <v>9.579953E-4</v>
      </c>
      <c r="N531">
        <f t="shared" si="102"/>
        <v>0.9908977914025775</v>
      </c>
      <c r="O531">
        <f t="shared" si="103"/>
        <v>0.95616992895639408</v>
      </c>
      <c r="P531" s="1">
        <f t="shared" si="104"/>
        <v>1.0268869614820153</v>
      </c>
      <c r="Q531">
        <v>-6.3523789999999996E-4</v>
      </c>
      <c r="R531">
        <v>8.2994807000000004E-3</v>
      </c>
      <c r="S531">
        <f t="shared" si="105"/>
        <v>0.99923800498576587</v>
      </c>
      <c r="T531">
        <f t="shared" si="106"/>
        <v>0.97992164549902516</v>
      </c>
      <c r="U531" s="1">
        <f t="shared" si="107"/>
        <v>1.0189351313894686</v>
      </c>
    </row>
    <row r="532" spans="1:21" x14ac:dyDescent="0.3">
      <c r="A532" t="s">
        <v>12</v>
      </c>
      <c r="B532">
        <v>-1.158055E-2</v>
      </c>
      <c r="C532">
        <v>1.069E-2</v>
      </c>
      <c r="D532">
        <f t="shared" si="96"/>
        <v>0.98277917796632452</v>
      </c>
      <c r="E532">
        <f t="shared" si="97"/>
        <v>0.95237213258315556</v>
      </c>
      <c r="F532" s="1">
        <f t="shared" si="98"/>
        <v>1.0141570501694954</v>
      </c>
      <c r="G532">
        <v>-2.6851520000000001E-3</v>
      </c>
      <c r="H532">
        <v>1.9772449999999999E-3</v>
      </c>
      <c r="I532">
        <f t="shared" si="99"/>
        <v>0.97664764923670788</v>
      </c>
      <c r="J532">
        <f t="shared" si="100"/>
        <v>0.94390206836206603</v>
      </c>
      <c r="K532" s="1">
        <f t="shared" si="101"/>
        <v>1.0105292304473574</v>
      </c>
      <c r="L532">
        <v>-2.9607899999999998E-4</v>
      </c>
      <c r="M532">
        <v>1.2023120000000001E-3</v>
      </c>
      <c r="N532">
        <f t="shared" si="102"/>
        <v>0.99439029250141953</v>
      </c>
      <c r="O532">
        <f t="shared" si="103"/>
        <v>0.95084938927290374</v>
      </c>
      <c r="P532" s="1">
        <f t="shared" si="104"/>
        <v>1.0399250028200411</v>
      </c>
      <c r="Q532">
        <v>-1.996435E-3</v>
      </c>
      <c r="R532">
        <v>1.0365831000000001E-2</v>
      </c>
      <c r="S532">
        <f t="shared" si="105"/>
        <v>0.99760714545162121</v>
      </c>
      <c r="T532">
        <f t="shared" si="106"/>
        <v>0.97357914648711719</v>
      </c>
      <c r="U532" s="1">
        <f t="shared" si="107"/>
        <v>1.0222281570503025</v>
      </c>
    </row>
    <row r="533" spans="1:21" x14ac:dyDescent="0.3">
      <c r="A533" t="s">
        <v>13</v>
      </c>
      <c r="B533">
        <v>-3.2863973999999997E-2</v>
      </c>
      <c r="C533">
        <v>1.0770765999999999E-2</v>
      </c>
      <c r="D533">
        <f t="shared" ref="D533:D545" si="108">EXP(B533*1.5)</f>
        <v>0.9518993629172241</v>
      </c>
      <c r="E533">
        <f t="shared" ref="E533:E545" si="109">EXP((B533-1.96*C533)*1.5)</f>
        <v>0.92222872344485263</v>
      </c>
      <c r="F533" s="1">
        <f t="shared" ref="F533:F545" si="110">EXP((B533+1.96*C533)*1.5)</f>
        <v>0.98252458862652281</v>
      </c>
      <c r="G533">
        <v>-7.8106920000000002E-3</v>
      </c>
      <c r="H533">
        <v>1.989701E-3</v>
      </c>
      <c r="I533">
        <f t="shared" ref="I533:I545" si="111">EXP(G533*8.8)</f>
        <v>0.93357489434894769</v>
      </c>
      <c r="J533">
        <f t="shared" ref="J533:J545" si="112">EXP((G533-1.96*H533)*8.8)</f>
        <v>0.90207965595432149</v>
      </c>
      <c r="K533" s="1">
        <f t="shared" ref="K533:K545" si="113">EXP((G533+1.96*H533)*8.8)</f>
        <v>0.96616975851939846</v>
      </c>
      <c r="L533">
        <v>-6.3856090000000002E-4</v>
      </c>
      <c r="M533">
        <v>1.1969863E-3</v>
      </c>
      <c r="N533">
        <f t="shared" ref="N533:N545" si="114">EXP(L533*19)</f>
        <v>0.98794064682752247</v>
      </c>
      <c r="O533">
        <f t="shared" ref="O533:O545" si="115">EXP((L533-1.96*M533)*19)</f>
        <v>0.94486952773240673</v>
      </c>
      <c r="P533" s="1">
        <f t="shared" ref="P533:P545" si="116">EXP((L533+1.96*M533)*19)</f>
        <v>1.0329751283188813</v>
      </c>
      <c r="Q533">
        <v>6.2287720000000005E-4</v>
      </c>
      <c r="R533">
        <v>1.04177829E-2</v>
      </c>
      <c r="S533">
        <f t="shared" ref="S533:S545" si="117">EXP(Q533*1.2)</f>
        <v>1.0007477320523359</v>
      </c>
      <c r="T533">
        <f t="shared" ref="T533:T545" si="118">EXP((Q533-1.96*R533)*1.2)</f>
        <v>0.97652476037428504</v>
      </c>
      <c r="U533" s="1">
        <f t="shared" ref="U533:U545" si="119">EXP((Q533+1.96*R533)*1.2)</f>
        <v>1.0255715613642382</v>
      </c>
    </row>
    <row r="534" spans="1:21" x14ac:dyDescent="0.3">
      <c r="A534" t="s">
        <v>14</v>
      </c>
      <c r="B534">
        <v>-3.3533667599999997E-2</v>
      </c>
      <c r="C534">
        <v>9.3230605000000008E-3</v>
      </c>
      <c r="D534">
        <f t="shared" si="108"/>
        <v>0.9509436216711562</v>
      </c>
      <c r="E534">
        <f t="shared" si="109"/>
        <v>0.92523242823140095</v>
      </c>
      <c r="F534" s="1">
        <f t="shared" si="110"/>
        <v>0.97736930095028074</v>
      </c>
      <c r="G534">
        <v>-4.30204E-3</v>
      </c>
      <c r="H534">
        <v>1.2764539E-3</v>
      </c>
      <c r="I534">
        <f t="shared" si="111"/>
        <v>0.96284970205212195</v>
      </c>
      <c r="J534">
        <f t="shared" si="112"/>
        <v>0.94188298782537438</v>
      </c>
      <c r="K534" s="1">
        <f t="shared" si="113"/>
        <v>0.98428314421763519</v>
      </c>
      <c r="L534">
        <v>-1.4856419999999999E-3</v>
      </c>
      <c r="M534">
        <v>1.5098830000000001E-3</v>
      </c>
      <c r="N534">
        <f t="shared" si="114"/>
        <v>0.97216746720400993</v>
      </c>
      <c r="O534">
        <f t="shared" si="115"/>
        <v>0.91901278862320868</v>
      </c>
      <c r="P534" s="1">
        <f t="shared" si="116"/>
        <v>1.0283965533338739</v>
      </c>
      <c r="Q534">
        <v>3.7960350000000001E-3</v>
      </c>
      <c r="R534">
        <v>5.7525270000000003E-3</v>
      </c>
      <c r="S534">
        <f t="shared" si="117"/>
        <v>1.0045656328865158</v>
      </c>
      <c r="T534">
        <f t="shared" si="118"/>
        <v>0.99106545092108433</v>
      </c>
      <c r="U534" s="1">
        <f t="shared" si="119"/>
        <v>1.018249712810382</v>
      </c>
    </row>
    <row r="535" spans="1:21" x14ac:dyDescent="0.3">
      <c r="A535" t="s">
        <v>15</v>
      </c>
      <c r="B535">
        <v>-4.9279700000000003E-2</v>
      </c>
      <c r="C535">
        <v>1.180555E-2</v>
      </c>
      <c r="D535">
        <f t="shared" si="108"/>
        <v>0.92874640848441292</v>
      </c>
      <c r="E535">
        <f t="shared" si="109"/>
        <v>0.89706418257733866</v>
      </c>
      <c r="F535" s="1">
        <f t="shared" si="110"/>
        <v>0.96154757711367123</v>
      </c>
      <c r="G535">
        <v>-5.9976967000000001E-3</v>
      </c>
      <c r="H535">
        <v>1.6135176000000001E-3</v>
      </c>
      <c r="I535">
        <f t="shared" si="111"/>
        <v>0.94858893424585633</v>
      </c>
      <c r="J535">
        <f t="shared" si="112"/>
        <v>0.92255371001409692</v>
      </c>
      <c r="K535" s="1">
        <f t="shared" si="113"/>
        <v>0.97535889391192176</v>
      </c>
      <c r="L535">
        <v>-3.1414870000000001E-3</v>
      </c>
      <c r="M535">
        <v>1.9221889999999999E-3</v>
      </c>
      <c r="N535">
        <f t="shared" si="114"/>
        <v>0.94205817162031025</v>
      </c>
      <c r="O535">
        <f t="shared" si="115"/>
        <v>0.87698045649197154</v>
      </c>
      <c r="P535" s="1">
        <f t="shared" si="116"/>
        <v>1.0119650810311147</v>
      </c>
      <c r="Q535">
        <v>5.014559E-3</v>
      </c>
      <c r="R535">
        <v>7.3209620000000003E-3</v>
      </c>
      <c r="S535">
        <f t="shared" si="117"/>
        <v>1.0060356121475029</v>
      </c>
      <c r="T535">
        <f t="shared" si="118"/>
        <v>0.98886107062347328</v>
      </c>
      <c r="U535" s="1">
        <f t="shared" si="119"/>
        <v>1.0235084411512638</v>
      </c>
    </row>
    <row r="536" spans="1:21" x14ac:dyDescent="0.3">
      <c r="A536" t="s">
        <v>16</v>
      </c>
      <c r="B536">
        <v>-1.881333E-2</v>
      </c>
      <c r="C536">
        <v>1.11988E-2</v>
      </c>
      <c r="D536">
        <f t="shared" si="108"/>
        <v>0.97217446975149591</v>
      </c>
      <c r="E536">
        <f t="shared" si="109"/>
        <v>0.94068733168238272</v>
      </c>
      <c r="F536" s="1">
        <f t="shared" si="110"/>
        <v>1.0047155604256794</v>
      </c>
      <c r="G536">
        <v>-2.7167150000000002E-3</v>
      </c>
      <c r="H536">
        <v>1.5354660000000001E-3</v>
      </c>
      <c r="I536">
        <f t="shared" si="111"/>
        <v>0.97637641872436054</v>
      </c>
      <c r="J536">
        <f t="shared" si="112"/>
        <v>0.95085774757243646</v>
      </c>
      <c r="K536" s="1">
        <f t="shared" si="113"/>
        <v>1.0025799479205322</v>
      </c>
      <c r="L536">
        <v>1.090482E-4</v>
      </c>
      <c r="M536">
        <v>1.7965595E-3</v>
      </c>
      <c r="N536">
        <f t="shared" si="114"/>
        <v>1.0020740637007082</v>
      </c>
      <c r="O536">
        <f t="shared" si="115"/>
        <v>0.93722494144362889</v>
      </c>
      <c r="P536" s="1">
        <f t="shared" si="116"/>
        <v>1.0714102716845457</v>
      </c>
      <c r="Q536">
        <v>2.5657459999999998E-3</v>
      </c>
      <c r="R536">
        <v>6.8490679999999998E-3</v>
      </c>
      <c r="S536">
        <f t="shared" si="117"/>
        <v>1.0030836398660199</v>
      </c>
      <c r="T536">
        <f t="shared" si="118"/>
        <v>0.987054411663848</v>
      </c>
      <c r="U536" s="1">
        <f t="shared" si="119"/>
        <v>1.0193731740388869</v>
      </c>
    </row>
    <row r="537" spans="1:21" x14ac:dyDescent="0.3">
      <c r="A537" t="s">
        <v>17</v>
      </c>
      <c r="B537">
        <v>-3.8687528999999998E-2</v>
      </c>
      <c r="C537">
        <v>1.4485110000000001E-2</v>
      </c>
      <c r="D537">
        <f t="shared" si="108"/>
        <v>0.94362041778921379</v>
      </c>
      <c r="E537">
        <f t="shared" si="109"/>
        <v>0.90427883812258836</v>
      </c>
      <c r="F537" s="1">
        <f t="shared" si="110"/>
        <v>0.98467359328824733</v>
      </c>
      <c r="G537">
        <v>-5.9980429999999998E-3</v>
      </c>
      <c r="H537">
        <v>2.2926550000000002E-3</v>
      </c>
      <c r="I537">
        <f t="shared" si="111"/>
        <v>0.94858604348239917</v>
      </c>
      <c r="J537">
        <f t="shared" si="112"/>
        <v>0.91180740326505227</v>
      </c>
      <c r="K537" s="1">
        <f t="shared" si="113"/>
        <v>0.9868481859957281</v>
      </c>
      <c r="L537">
        <v>-2.1897470000000001E-3</v>
      </c>
      <c r="M537">
        <v>1.8636900000000001E-3</v>
      </c>
      <c r="N537">
        <f t="shared" si="114"/>
        <v>0.95924842381452591</v>
      </c>
      <c r="O537">
        <f t="shared" si="115"/>
        <v>0.89493068682013155</v>
      </c>
      <c r="P537" s="1">
        <f t="shared" si="116"/>
        <v>1.028188609623117</v>
      </c>
      <c r="Q537">
        <v>4.6382910000000001E-7</v>
      </c>
      <c r="R537">
        <v>1.098786E-2</v>
      </c>
      <c r="S537">
        <f t="shared" si="117"/>
        <v>1.0000005565950749</v>
      </c>
      <c r="T537">
        <f t="shared" si="118"/>
        <v>0.974488179298444</v>
      </c>
      <c r="U537" s="1">
        <f t="shared" si="119"/>
        <v>1.0261808551750551</v>
      </c>
    </row>
    <row r="538" spans="1:21" x14ac:dyDescent="0.3">
      <c r="A538" t="s">
        <v>18</v>
      </c>
      <c r="B538">
        <v>-3.1818720000000002E-2</v>
      </c>
      <c r="C538">
        <v>1.8797129999999999E-2</v>
      </c>
      <c r="D538">
        <f t="shared" si="108"/>
        <v>0.95339299845766889</v>
      </c>
      <c r="E538">
        <f t="shared" si="109"/>
        <v>0.90213451330984362</v>
      </c>
      <c r="F538" s="1">
        <f t="shared" si="110"/>
        <v>1.0075639453957101</v>
      </c>
      <c r="G538">
        <v>-3.3286660000000001E-3</v>
      </c>
      <c r="H538">
        <v>2.962877E-3</v>
      </c>
      <c r="I538">
        <f t="shared" si="111"/>
        <v>0.9711325989969618</v>
      </c>
      <c r="J538">
        <f t="shared" si="112"/>
        <v>0.92275089855226833</v>
      </c>
      <c r="K538" s="1">
        <f t="shared" si="113"/>
        <v>1.0220510500875692</v>
      </c>
      <c r="L538">
        <v>-4.5067939999999997E-3</v>
      </c>
      <c r="M538">
        <v>2.4395710000000002E-3</v>
      </c>
      <c r="N538">
        <f t="shared" si="114"/>
        <v>0.91793464289465498</v>
      </c>
      <c r="O538">
        <f t="shared" si="115"/>
        <v>0.838216624563628</v>
      </c>
      <c r="P538" s="1">
        <f t="shared" si="116"/>
        <v>1.0052341887931342</v>
      </c>
      <c r="Q538">
        <v>5.4968530000000003E-3</v>
      </c>
      <c r="R538">
        <v>1.4150387E-2</v>
      </c>
      <c r="S538">
        <f t="shared" si="117"/>
        <v>1.0066180265956723</v>
      </c>
      <c r="T538">
        <f t="shared" si="118"/>
        <v>0.97366742480132029</v>
      </c>
      <c r="U538" s="1">
        <f t="shared" si="119"/>
        <v>1.0406837341550466</v>
      </c>
    </row>
    <row r="539" spans="1:21" x14ac:dyDescent="0.3">
      <c r="A539" t="s">
        <v>19</v>
      </c>
      <c r="B539">
        <v>-4.440765E-2</v>
      </c>
      <c r="C539">
        <v>1.7696980000000001E-2</v>
      </c>
      <c r="D539">
        <f t="shared" si="108"/>
        <v>0.93555861864615941</v>
      </c>
      <c r="E539">
        <f t="shared" si="109"/>
        <v>0.88812693960563482</v>
      </c>
      <c r="F539" s="1">
        <f t="shared" si="110"/>
        <v>0.98552345378889883</v>
      </c>
      <c r="G539">
        <v>-8.2057339999999993E-3</v>
      </c>
      <c r="H539">
        <v>2.8079279999999999E-3</v>
      </c>
      <c r="I539">
        <f t="shared" si="111"/>
        <v>0.93033507762988965</v>
      </c>
      <c r="J539">
        <f t="shared" si="112"/>
        <v>0.88635156988531527</v>
      </c>
      <c r="K539" s="1">
        <f t="shared" si="113"/>
        <v>0.97650118313729917</v>
      </c>
      <c r="L539">
        <v>-4.2044359999999999E-4</v>
      </c>
      <c r="M539">
        <v>2.2548061999999999E-3</v>
      </c>
      <c r="N539">
        <f t="shared" si="114"/>
        <v>0.99204339429998412</v>
      </c>
      <c r="O539">
        <f t="shared" si="115"/>
        <v>0.91214399575581728</v>
      </c>
      <c r="P539" s="1">
        <f t="shared" si="116"/>
        <v>1.0789415933815922</v>
      </c>
      <c r="Q539">
        <v>-4.5492309999999999E-3</v>
      </c>
      <c r="R539">
        <v>1.3466014E-2</v>
      </c>
      <c r="S539">
        <f t="shared" si="117"/>
        <v>0.99455579648409964</v>
      </c>
      <c r="T539">
        <f t="shared" si="118"/>
        <v>0.96354976509637402</v>
      </c>
      <c r="U539" s="1">
        <f t="shared" si="119"/>
        <v>1.0265595697812122</v>
      </c>
    </row>
    <row r="540" spans="1:21" x14ac:dyDescent="0.3">
      <c r="A540" t="s">
        <v>20</v>
      </c>
      <c r="B540">
        <v>-2.6325558999999998E-2</v>
      </c>
      <c r="C540">
        <v>9.7561279999999993E-3</v>
      </c>
      <c r="D540">
        <f t="shared" si="108"/>
        <v>0.96128116390552876</v>
      </c>
      <c r="E540">
        <f t="shared" si="109"/>
        <v>0.93410039725724681</v>
      </c>
      <c r="F540" s="1">
        <f t="shared" si="110"/>
        <v>0.9892528456179277</v>
      </c>
      <c r="G540">
        <v>-5.055281E-3</v>
      </c>
      <c r="H540">
        <v>1.579687E-3</v>
      </c>
      <c r="I540">
        <f t="shared" si="111"/>
        <v>0.9564885386178692</v>
      </c>
      <c r="J540">
        <f t="shared" si="112"/>
        <v>0.93077946061486105</v>
      </c>
      <c r="K540" s="1">
        <f t="shared" si="113"/>
        <v>0.98290772757597744</v>
      </c>
      <c r="L540">
        <v>-2.6200989999999999E-4</v>
      </c>
      <c r="M540">
        <v>1.2357004999999999E-3</v>
      </c>
      <c r="N540">
        <f t="shared" si="114"/>
        <v>0.99503418254207199</v>
      </c>
      <c r="O540">
        <f t="shared" si="115"/>
        <v>0.95028278076264394</v>
      </c>
      <c r="P540" s="1">
        <f t="shared" si="116"/>
        <v>1.0418930495958014</v>
      </c>
      <c r="Q540">
        <v>7.706077E-4</v>
      </c>
      <c r="R540">
        <v>7.5724713000000004E-3</v>
      </c>
      <c r="S540">
        <f t="shared" si="117"/>
        <v>1.0009251569339073</v>
      </c>
      <c r="T540">
        <f t="shared" si="118"/>
        <v>0.98325604151226753</v>
      </c>
      <c r="U540" s="1">
        <f t="shared" si="119"/>
        <v>1.0189117864379451</v>
      </c>
    </row>
    <row r="541" spans="1:21" x14ac:dyDescent="0.3">
      <c r="A541" t="s">
        <v>21</v>
      </c>
      <c r="B541">
        <v>-3.6713479E-2</v>
      </c>
      <c r="C541">
        <v>1.3371724999999999E-2</v>
      </c>
      <c r="D541">
        <f t="shared" si="108"/>
        <v>0.9464186895194554</v>
      </c>
      <c r="E541">
        <f t="shared" si="109"/>
        <v>0.90993410880446657</v>
      </c>
      <c r="F541" s="1">
        <f t="shared" si="110"/>
        <v>0.9843661504771658</v>
      </c>
      <c r="G541">
        <v>-7.0807489999999999E-3</v>
      </c>
      <c r="H541">
        <v>2.1629750000000001E-3</v>
      </c>
      <c r="I541">
        <f t="shared" si="111"/>
        <v>0.93959101276651913</v>
      </c>
      <c r="J541">
        <f t="shared" si="112"/>
        <v>0.90518350851306539</v>
      </c>
      <c r="K541" s="1">
        <f t="shared" si="113"/>
        <v>0.97530640247945966</v>
      </c>
      <c r="L541">
        <v>-2.8985570000000002E-4</v>
      </c>
      <c r="M541">
        <v>1.6990098999999999E-3</v>
      </c>
      <c r="N541">
        <f t="shared" si="114"/>
        <v>0.99450787884618519</v>
      </c>
      <c r="O541">
        <f t="shared" si="115"/>
        <v>0.93353354034677216</v>
      </c>
      <c r="P541" s="1">
        <f t="shared" si="116"/>
        <v>1.0594647951478482</v>
      </c>
      <c r="Q541">
        <v>-4.6934000000000003E-3</v>
      </c>
      <c r="R541">
        <v>1.0458749999999999E-2</v>
      </c>
      <c r="S541">
        <f t="shared" si="117"/>
        <v>0.99438375042920535</v>
      </c>
      <c r="T541">
        <f t="shared" si="118"/>
        <v>0.97022132830695551</v>
      </c>
      <c r="U541" s="1">
        <f t="shared" si="119"/>
        <v>1.0191479142631454</v>
      </c>
    </row>
    <row r="542" spans="1:21" x14ac:dyDescent="0.3">
      <c r="A542" t="s">
        <v>22</v>
      </c>
      <c r="B542">
        <v>-1.5923070000000001E-2</v>
      </c>
      <c r="C542">
        <v>1.273268E-2</v>
      </c>
      <c r="D542">
        <f t="shared" si="108"/>
        <v>0.97639837474775004</v>
      </c>
      <c r="E542">
        <f t="shared" si="109"/>
        <v>0.94052346204425075</v>
      </c>
      <c r="F542" s="1">
        <f t="shared" si="110"/>
        <v>1.0136416843211014</v>
      </c>
      <c r="G542">
        <v>-3.0218250000000001E-3</v>
      </c>
      <c r="H542">
        <v>2.0655650000000001E-3</v>
      </c>
      <c r="I542">
        <f t="shared" si="111"/>
        <v>0.97375839551119525</v>
      </c>
      <c r="J542">
        <f t="shared" si="112"/>
        <v>0.93967714533911995</v>
      </c>
      <c r="K542" s="1">
        <f t="shared" si="113"/>
        <v>1.0090757421649748</v>
      </c>
      <c r="L542">
        <v>-2.3459650000000001E-4</v>
      </c>
      <c r="M542">
        <v>1.6009836E-3</v>
      </c>
      <c r="N542">
        <f t="shared" si="114"/>
        <v>0.99555258566781279</v>
      </c>
      <c r="O542">
        <f t="shared" si="115"/>
        <v>0.93793187291893365</v>
      </c>
      <c r="P542" s="1">
        <f t="shared" si="116"/>
        <v>1.0567131573697268</v>
      </c>
      <c r="Q542">
        <v>6.0569279999999996E-3</v>
      </c>
      <c r="R542">
        <v>9.758358E-3</v>
      </c>
      <c r="S542">
        <f t="shared" si="117"/>
        <v>1.00729479190329</v>
      </c>
      <c r="T542">
        <f t="shared" si="118"/>
        <v>0.98443899881135244</v>
      </c>
      <c r="U542" s="1">
        <f t="shared" si="119"/>
        <v>1.0306812296349588</v>
      </c>
    </row>
    <row r="543" spans="1:21" x14ac:dyDescent="0.3">
      <c r="A543" t="s">
        <v>23</v>
      </c>
      <c r="B543">
        <v>3.3904770000000001E-2</v>
      </c>
      <c r="C543">
        <v>2.1632470000000001E-2</v>
      </c>
      <c r="D543">
        <f t="shared" si="108"/>
        <v>1.0521725849551651</v>
      </c>
      <c r="E543">
        <f t="shared" si="109"/>
        <v>0.98733853266657423</v>
      </c>
      <c r="F543" s="1">
        <f t="shared" si="110"/>
        <v>1.1212639959885899</v>
      </c>
      <c r="G543">
        <v>4.2032609999999998E-3</v>
      </c>
      <c r="H543">
        <v>3.4532109999999999E-3</v>
      </c>
      <c r="I543">
        <f t="shared" si="111"/>
        <v>1.0376812916526927</v>
      </c>
      <c r="J543">
        <f t="shared" si="112"/>
        <v>0.97768056150563276</v>
      </c>
      <c r="K543" s="1">
        <f t="shared" si="113"/>
        <v>1.101364295703855</v>
      </c>
      <c r="L543">
        <v>3.6446339999999999E-3</v>
      </c>
      <c r="M543">
        <v>2.7856489999999999E-3</v>
      </c>
      <c r="N543">
        <f t="shared" si="114"/>
        <v>1.0717020075780364</v>
      </c>
      <c r="O543">
        <f t="shared" si="115"/>
        <v>0.96609846167891289</v>
      </c>
      <c r="P543" s="1">
        <f t="shared" si="116"/>
        <v>1.1888490030827912</v>
      </c>
      <c r="Q543">
        <v>1.724914E-2</v>
      </c>
      <c r="R543">
        <v>1.652555E-2</v>
      </c>
      <c r="S543">
        <f t="shared" si="117"/>
        <v>1.0209146773879438</v>
      </c>
      <c r="T543">
        <f t="shared" si="118"/>
        <v>0.98199493783022074</v>
      </c>
      <c r="U543" s="1">
        <f t="shared" si="119"/>
        <v>1.0613769362284933</v>
      </c>
    </row>
    <row r="544" spans="1:21" x14ac:dyDescent="0.3">
      <c r="A544" t="s">
        <v>24</v>
      </c>
      <c r="B544">
        <v>3.070411E-2</v>
      </c>
      <c r="C544">
        <v>2.8115580000000001E-2</v>
      </c>
      <c r="D544">
        <f t="shared" si="108"/>
        <v>1.0471332215427613</v>
      </c>
      <c r="E544">
        <f t="shared" si="109"/>
        <v>0.96405817353661338</v>
      </c>
      <c r="F544" s="1">
        <f t="shared" si="110"/>
        <v>1.1373670321533547</v>
      </c>
      <c r="G544">
        <v>3.6663809999999998E-3</v>
      </c>
      <c r="H544">
        <v>4.5105750000000002E-3</v>
      </c>
      <c r="I544">
        <f t="shared" si="111"/>
        <v>1.0327902837211989</v>
      </c>
      <c r="J544">
        <f t="shared" si="112"/>
        <v>0.95548688155453387</v>
      </c>
      <c r="K544" s="1">
        <f t="shared" si="113"/>
        <v>1.1163478962824835</v>
      </c>
      <c r="L544">
        <v>3.661652E-3</v>
      </c>
      <c r="M544">
        <v>3.6341849999999998E-3</v>
      </c>
      <c r="N544">
        <f t="shared" si="114"/>
        <v>1.0720485898778582</v>
      </c>
      <c r="O544">
        <f t="shared" si="115"/>
        <v>0.93635026159339796</v>
      </c>
      <c r="P544" s="1">
        <f t="shared" si="116"/>
        <v>1.2274126747221143</v>
      </c>
      <c r="Q544">
        <v>2.009182E-2</v>
      </c>
      <c r="R544">
        <v>2.1366779999999998E-2</v>
      </c>
      <c r="S544">
        <f t="shared" si="117"/>
        <v>1.0244031845129418</v>
      </c>
      <c r="T544">
        <f t="shared" si="118"/>
        <v>0.97419432534993999</v>
      </c>
      <c r="U544" s="1">
        <f t="shared" si="119"/>
        <v>1.0771997507410043</v>
      </c>
    </row>
    <row r="545" spans="1:21" x14ac:dyDescent="0.3">
      <c r="A545" t="s">
        <v>25</v>
      </c>
      <c r="B545">
        <v>3.8710700000000001E-2</v>
      </c>
      <c r="C545">
        <v>3.2814599999999999E-2</v>
      </c>
      <c r="D545">
        <f t="shared" si="108"/>
        <v>1.0597849921973628</v>
      </c>
      <c r="E545">
        <f t="shared" si="109"/>
        <v>0.962319393061426</v>
      </c>
      <c r="F545" s="1">
        <f t="shared" si="110"/>
        <v>1.1671220987386592</v>
      </c>
      <c r="G545">
        <v>4.9046000000000003E-3</v>
      </c>
      <c r="H545">
        <v>5.2024369999999999E-3</v>
      </c>
      <c r="I545">
        <f t="shared" si="111"/>
        <v>1.0441054394473972</v>
      </c>
      <c r="J545">
        <f t="shared" si="112"/>
        <v>0.95449664249520461</v>
      </c>
      <c r="K545" s="1">
        <f t="shared" si="113"/>
        <v>1.1421267714821941</v>
      </c>
      <c r="L545">
        <v>3.7790699999999998E-3</v>
      </c>
      <c r="M545">
        <v>4.2011460000000002E-3</v>
      </c>
      <c r="N545">
        <f t="shared" si="114"/>
        <v>1.0744429379358038</v>
      </c>
      <c r="O545">
        <f t="shared" si="115"/>
        <v>0.91883533876324575</v>
      </c>
      <c r="P545" s="1">
        <f t="shared" si="116"/>
        <v>1.25640316406853</v>
      </c>
      <c r="Q545">
        <v>1.3680080000000001E-2</v>
      </c>
      <c r="R545">
        <v>2.5197600000000001E-2</v>
      </c>
      <c r="S545">
        <f t="shared" si="117"/>
        <v>1.0165515804639471</v>
      </c>
      <c r="T545">
        <f t="shared" si="118"/>
        <v>0.95805637211370531</v>
      </c>
      <c r="U545" s="1">
        <f t="shared" si="119"/>
        <v>1.0786182794900341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E-TorontoEARRisk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Szyszkowicz, Mietek (HC/SC)</dc:creator>
  <cp:lastModifiedBy>Mietek Szyszkowicz</cp:lastModifiedBy>
  <dcterms:created xsi:type="dcterms:W3CDTF">2021-07-22T14:29:09Z</dcterms:created>
  <dcterms:modified xsi:type="dcterms:W3CDTF">2021-09-27T14:58:40Z</dcterms:modified>
</cp:coreProperties>
</file>