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嵩文\Desktop\"/>
    </mc:Choice>
  </mc:AlternateContent>
  <xr:revisionPtr revIDLastSave="0" documentId="13_ncr:1_{835DDC14-1607-4120-A139-C4255446919E}" xr6:coauthVersionLast="43" xr6:coauthVersionMax="43" xr10:uidLastSave="{00000000-0000-0000-0000-000000000000}"/>
  <bookViews>
    <workbookView xWindow="390" yWindow="2535" windowWidth="17835" windowHeight="11790" activeTab="1" xr2:uid="{DE251C55-2C11-4F3A-A877-0BF7370D181F}"/>
  </bookViews>
  <sheets>
    <sheet name="クラス名簿" sheetId="1" r:id="rId1"/>
    <sheet name="座席" sheetId="2" r:id="rId2"/>
  </sheets>
  <definedNames>
    <definedName name="_xlnm._FilterDatabase" localSheetId="0" hidden="1">クラス名簿!$C$1:$H$38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1" l="1"/>
  <c r="A37" i="1"/>
  <c r="A36" i="1"/>
  <c r="A35" i="1"/>
  <c r="A34" i="1"/>
  <c r="C37" i="1"/>
  <c r="C38" i="1"/>
  <c r="C34" i="1"/>
  <c r="C35" i="1"/>
  <c r="C36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36" i="1" l="1"/>
  <c r="D36" i="1" s="1"/>
  <c r="B38" i="1"/>
  <c r="D38" i="1" s="1"/>
  <c r="B37" i="1"/>
  <c r="D37" i="1" s="1"/>
  <c r="B35" i="1"/>
  <c r="D35" i="1" s="1"/>
  <c r="B34" i="1"/>
  <c r="D34" i="1" s="1"/>
  <c r="B6" i="1"/>
  <c r="D6" i="1" s="1"/>
  <c r="B3" i="1"/>
  <c r="D3" i="1" s="1"/>
  <c r="B5" i="1"/>
  <c r="D5" i="1" s="1"/>
  <c r="B9" i="1"/>
  <c r="D9" i="1" s="1"/>
  <c r="B11" i="1"/>
  <c r="D11" i="1" s="1"/>
  <c r="B15" i="1"/>
  <c r="D15" i="1" s="1"/>
  <c r="B31" i="1"/>
  <c r="D31" i="1" s="1"/>
  <c r="B4" i="1"/>
  <c r="D4" i="1" s="1"/>
  <c r="B12" i="1"/>
  <c r="D12" i="1" s="1"/>
  <c r="B16" i="1"/>
  <c r="D16" i="1" s="1"/>
  <c r="B13" i="1"/>
  <c r="D13" i="1" s="1"/>
  <c r="B10" i="1"/>
  <c r="D10" i="1" s="1"/>
  <c r="B14" i="1"/>
  <c r="D14" i="1" s="1"/>
  <c r="B30" i="1"/>
  <c r="D30" i="1" s="1"/>
  <c r="B8" i="1"/>
  <c r="D8" i="1" s="1"/>
  <c r="B7" i="1"/>
  <c r="D7" i="1" s="1"/>
  <c r="B19" i="1"/>
  <c r="D19" i="1" s="1"/>
  <c r="B2" i="1"/>
  <c r="D2" i="1" s="1"/>
  <c r="B17" i="1"/>
  <c r="D17" i="1" s="1"/>
  <c r="B25" i="1"/>
  <c r="D25" i="1" s="1"/>
  <c r="B33" i="1"/>
  <c r="D33" i="1" s="1"/>
  <c r="B21" i="1"/>
  <c r="D21" i="1" s="1"/>
  <c r="B29" i="1"/>
  <c r="D29" i="1" s="1"/>
  <c r="B23" i="1"/>
  <c r="D23" i="1" s="1"/>
  <c r="B27" i="1"/>
  <c r="D27" i="1" s="1"/>
  <c r="B26" i="1"/>
  <c r="D26" i="1" s="1"/>
  <c r="B20" i="1"/>
  <c r="D20" i="1" s="1"/>
  <c r="B24" i="1"/>
  <c r="D24" i="1" s="1"/>
  <c r="B28" i="1"/>
  <c r="D28" i="1" s="1"/>
  <c r="B18" i="1"/>
  <c r="D18" i="1" s="1"/>
  <c r="B22" i="1"/>
  <c r="D22" i="1" s="1"/>
  <c r="B32" i="1"/>
  <c r="D32" i="1" s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S8" i="2" l="1"/>
  <c r="S4" i="2"/>
  <c r="S5" i="2"/>
  <c r="S7" i="2"/>
  <c r="S6" i="2"/>
  <c r="Q8" i="2"/>
  <c r="Q4" i="2"/>
  <c r="Q7" i="2"/>
  <c r="Q5" i="2"/>
  <c r="Q6" i="2"/>
  <c r="N8" i="2"/>
  <c r="N4" i="2"/>
  <c r="N7" i="2"/>
  <c r="N6" i="2"/>
  <c r="N5" i="2"/>
  <c r="L8" i="2"/>
  <c r="I8" i="2"/>
  <c r="I4" i="2"/>
  <c r="I6" i="2"/>
  <c r="I5" i="2"/>
  <c r="I7" i="2"/>
  <c r="G5" i="2"/>
  <c r="G7" i="2"/>
  <c r="G6" i="2"/>
  <c r="D8" i="2"/>
  <c r="D4" i="2"/>
  <c r="D7" i="2"/>
  <c r="D6" i="2"/>
  <c r="D5" i="2"/>
  <c r="B8" i="2"/>
  <c r="B6" i="2"/>
  <c r="B7" i="2" l="1"/>
  <c r="L7" i="2"/>
  <c r="L5" i="2"/>
  <c r="B4" i="2"/>
  <c r="L6" i="2"/>
  <c r="G4" i="2"/>
  <c r="G8" i="2"/>
  <c r="L4" i="2"/>
  <c r="B5" i="2"/>
</calcChain>
</file>

<file path=xl/sharedStrings.xml><?xml version="1.0" encoding="utf-8"?>
<sst xmlns="http://schemas.openxmlformats.org/spreadsheetml/2006/main" count="122" uniqueCount="86">
  <si>
    <t>出席番号</t>
    <rPh sb="0" eb="2">
      <t>シュッセキ</t>
    </rPh>
    <rPh sb="2" eb="4">
      <t>バンゴウ</t>
    </rPh>
    <phoneticPr fontId="1"/>
  </si>
  <si>
    <t>性別</t>
    <rPh sb="0" eb="2">
      <t>セイベツ</t>
    </rPh>
    <phoneticPr fontId="1"/>
  </si>
  <si>
    <t>rand</t>
    <phoneticPr fontId="1"/>
  </si>
  <si>
    <t>M</t>
    <phoneticPr fontId="1"/>
  </si>
  <si>
    <t>F</t>
    <phoneticPr fontId="1"/>
  </si>
  <si>
    <t>num</t>
    <phoneticPr fontId="1"/>
  </si>
  <si>
    <t>F9</t>
  </si>
  <si>
    <t>F10</t>
  </si>
  <si>
    <t>F11</t>
  </si>
  <si>
    <t>F12</t>
  </si>
  <si>
    <t>F13</t>
  </si>
  <si>
    <t>F14</t>
  </si>
  <si>
    <t>F15</t>
  </si>
  <si>
    <t>F16</t>
  </si>
  <si>
    <t>M9</t>
  </si>
  <si>
    <t>M10</t>
  </si>
  <si>
    <t>M11</t>
  </si>
  <si>
    <t>M12</t>
  </si>
  <si>
    <t>M13</t>
  </si>
  <si>
    <t>M14</t>
  </si>
  <si>
    <t>M15</t>
  </si>
  <si>
    <t>M16</t>
  </si>
  <si>
    <t>M1</t>
  </si>
  <si>
    <t>F1</t>
  </si>
  <si>
    <t>M2</t>
  </si>
  <si>
    <t>F2</t>
  </si>
  <si>
    <t>M3</t>
  </si>
  <si>
    <t>F3</t>
  </si>
  <si>
    <t>M4</t>
  </si>
  <si>
    <t>F4</t>
  </si>
  <si>
    <t>M5</t>
  </si>
  <si>
    <t>F5</t>
  </si>
  <si>
    <t>M6</t>
  </si>
  <si>
    <t>F6</t>
  </si>
  <si>
    <t>M7</t>
  </si>
  <si>
    <t>F7</t>
  </si>
  <si>
    <t>M8</t>
  </si>
  <si>
    <t>F8</t>
  </si>
  <si>
    <t>M17</t>
  </si>
  <si>
    <t>M18</t>
  </si>
  <si>
    <t>M19</t>
  </si>
  <si>
    <t>M20</t>
  </si>
  <si>
    <t>F17</t>
  </si>
  <si>
    <t>F18</t>
  </si>
  <si>
    <t>F19</t>
  </si>
  <si>
    <t>F20</t>
  </si>
  <si>
    <t>key</t>
    <phoneticPr fontId="1"/>
  </si>
  <si>
    <t>三浦 満</t>
  </si>
  <si>
    <t>小坂 春樹</t>
  </si>
  <si>
    <t>中島 恵望子</t>
  </si>
  <si>
    <t>小田島 翔子</t>
  </si>
  <si>
    <t>板橋 亜希</t>
  </si>
  <si>
    <t>久保田 綾</t>
  </si>
  <si>
    <t>藤崎 徹</t>
  </si>
  <si>
    <t>皆川 六郎</t>
  </si>
  <si>
    <t>大竹 徹</t>
  </si>
  <si>
    <t>白木 弘也</t>
  </si>
  <si>
    <t>仲村 寛治</t>
  </si>
  <si>
    <t>井原 米蔵</t>
  </si>
  <si>
    <t>三田 染五郎</t>
  </si>
  <si>
    <t>関根 愛梨</t>
  </si>
  <si>
    <t>大村 瞬</t>
  </si>
  <si>
    <t>長谷川 あい</t>
  </si>
  <si>
    <t>影山 勇介</t>
  </si>
  <si>
    <t>野崎 輝信</t>
  </si>
  <si>
    <t>海野 六郎</t>
  </si>
  <si>
    <t>守屋 和之</t>
  </si>
  <si>
    <t>桜田 広之</t>
  </si>
  <si>
    <t>矢口 雅彦</t>
  </si>
  <si>
    <t>国分 さとみ</t>
  </si>
  <si>
    <t>小玉 淳子</t>
  </si>
  <si>
    <t>星 恵美</t>
  </si>
  <si>
    <t>古山 佳乃</t>
  </si>
  <si>
    <t>山元 法子</t>
  </si>
  <si>
    <t>深田 恵子</t>
  </si>
  <si>
    <t>金井 茜</t>
  </si>
  <si>
    <t>川西 璃奈子</t>
  </si>
  <si>
    <t>森山 亜希</t>
  </si>
  <si>
    <t>山岡 明日</t>
  </si>
  <si>
    <t>長谷 瑠璃亜</t>
  </si>
  <si>
    <t>菅沼 めぐみ</t>
  </si>
  <si>
    <t>長島 雅彦</t>
  </si>
  <si>
    <t>藤原 洋介</t>
  </si>
  <si>
    <t>安永 明</t>
  </si>
  <si>
    <t>名前</t>
    <rPh sb="0" eb="2">
      <t>ナマエ</t>
    </rPh>
    <phoneticPr fontId="1"/>
  </si>
  <si>
    <t>教壇</t>
    <rPh sb="0" eb="2">
      <t>キョウダン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</si>
</sst>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4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620B-8128-4CFF-89DE-FC976FE4DB1F}">
  <dimension ref="A1:K38"/>
  <sheetViews>
    <sheetView topLeftCell="C1" workbookViewId="0">
      <selection activeCell="G9" sqref="G9"/>
    </sheetView>
  </sheetViews>
  <sheetFormatPr defaultRowHeight="18.75" x14ac:dyDescent="0.4"/>
  <cols>
    <col min="1" max="2" width="9" hidden="1" customWidth="1"/>
    <col min="4" max="4" width="9" hidden="1" customWidth="1"/>
    <col min="5" max="5" width="5.25" bestFit="1" customWidth="1"/>
    <col min="6" max="6" width="11.5" bestFit="1" customWidth="1"/>
  </cols>
  <sheetData>
    <row r="1" spans="1:6" x14ac:dyDescent="0.4">
      <c r="A1" s="9" t="s">
        <v>2</v>
      </c>
      <c r="B1" s="9" t="s">
        <v>5</v>
      </c>
      <c r="C1" s="9" t="s">
        <v>0</v>
      </c>
      <c r="D1" s="9" t="s">
        <v>46</v>
      </c>
      <c r="E1" s="9" t="s">
        <v>1</v>
      </c>
      <c r="F1" s="9" t="s">
        <v>84</v>
      </c>
    </row>
    <row r="2" spans="1:6" x14ac:dyDescent="0.4">
      <c r="A2" s="10">
        <f ca="1">RAND()</f>
        <v>0.17277983148927456</v>
      </c>
      <c r="B2" s="10">
        <f ca="1">COUNTIFS($E$2:$E$33,"M",$A$2:$A$33,"&gt;"&amp;A2)+1</f>
        <v>13</v>
      </c>
      <c r="C2" s="10">
        <f>ROW()-1</f>
        <v>1</v>
      </c>
      <c r="D2" s="10" t="str">
        <f ca="1">E2&amp;B2</f>
        <v>M13</v>
      </c>
      <c r="E2" s="10" t="s">
        <v>3</v>
      </c>
      <c r="F2" s="10" t="s">
        <v>47</v>
      </c>
    </row>
    <row r="3" spans="1:6" x14ac:dyDescent="0.4">
      <c r="A3" s="10">
        <f t="shared" ref="A3:A38" ca="1" si="0">RAND()</f>
        <v>0.61690380050301274</v>
      </c>
      <c r="B3" s="10">
        <f ca="1">COUNTIFS($E$2:$E$33,"F",$A$2:$A$33,"&gt;"&amp;A3)+1</f>
        <v>9</v>
      </c>
      <c r="C3" s="10">
        <f t="shared" ref="C3:C38" si="1">ROW()-1</f>
        <v>2</v>
      </c>
      <c r="D3" s="10" t="str">
        <f ca="1">E3&amp;B3</f>
        <v>F9</v>
      </c>
      <c r="E3" s="10" t="s">
        <v>4</v>
      </c>
      <c r="F3" s="10" t="s">
        <v>48</v>
      </c>
    </row>
    <row r="4" spans="1:6" x14ac:dyDescent="0.4">
      <c r="A4" s="10">
        <f t="shared" ca="1" si="0"/>
        <v>0.21393101016036686</v>
      </c>
      <c r="B4" s="10">
        <f ca="1">COUNTIFS($E$2:$E$33,"M",$A$2:$A$33,"&gt;"&amp;A4)+1</f>
        <v>11</v>
      </c>
      <c r="C4" s="10">
        <f t="shared" si="1"/>
        <v>3</v>
      </c>
      <c r="D4" s="10" t="str">
        <f ca="1">E4&amp;B4</f>
        <v>M11</v>
      </c>
      <c r="E4" s="10" t="s">
        <v>3</v>
      </c>
      <c r="F4" s="10" t="s">
        <v>53</v>
      </c>
    </row>
    <row r="5" spans="1:6" x14ac:dyDescent="0.4">
      <c r="A5" s="10">
        <f t="shared" ca="1" si="0"/>
        <v>0.18653460745383521</v>
      </c>
      <c r="B5" s="10">
        <f ca="1">COUNTIFS($E$2:$E$33,"M",$A$2:$A$33,"&gt;"&amp;A5)+1</f>
        <v>12</v>
      </c>
      <c r="C5" s="10">
        <f t="shared" si="1"/>
        <v>4</v>
      </c>
      <c r="D5" s="10" t="str">
        <f ca="1">E5&amp;B5</f>
        <v>M12</v>
      </c>
      <c r="E5" s="10" t="s">
        <v>3</v>
      </c>
      <c r="F5" s="10" t="s">
        <v>54</v>
      </c>
    </row>
    <row r="6" spans="1:6" x14ac:dyDescent="0.4">
      <c r="A6" s="10">
        <f t="shared" ca="1" si="0"/>
        <v>0.28797364609422182</v>
      </c>
      <c r="B6" s="10">
        <f ca="1">COUNTIFS($E$2:$E$33,"M",$A$2:$A$33,"&gt;"&amp;A6)+1</f>
        <v>9</v>
      </c>
      <c r="C6" s="10">
        <f t="shared" si="1"/>
        <v>5</v>
      </c>
      <c r="D6" s="10" t="str">
        <f ca="1">E6&amp;B6</f>
        <v>M9</v>
      </c>
      <c r="E6" s="10" t="s">
        <v>3</v>
      </c>
      <c r="F6" s="10" t="s">
        <v>55</v>
      </c>
    </row>
    <row r="7" spans="1:6" x14ac:dyDescent="0.4">
      <c r="A7" s="10">
        <f t="shared" ca="1" si="0"/>
        <v>0.91816181026064714</v>
      </c>
      <c r="B7" s="10">
        <f ca="1">COUNTIFS($E$2:$E$33,"F",$A$2:$A$33,"&gt;"&amp;A7)+1</f>
        <v>2</v>
      </c>
      <c r="C7" s="10">
        <f t="shared" si="1"/>
        <v>6</v>
      </c>
      <c r="D7" s="10" t="str">
        <f ca="1">E7&amp;B7</f>
        <v>F2</v>
      </c>
      <c r="E7" s="10" t="s">
        <v>4</v>
      </c>
      <c r="F7" s="10" t="s">
        <v>49</v>
      </c>
    </row>
    <row r="8" spans="1:6" x14ac:dyDescent="0.4">
      <c r="A8" s="10">
        <f t="shared" ca="1" si="0"/>
        <v>0.91625964614958022</v>
      </c>
      <c r="B8" s="10">
        <f ca="1">COUNTIFS($E$2:$E$33,"F",$A$2:$A$33,"&gt;"&amp;A8)+1</f>
        <v>3</v>
      </c>
      <c r="C8" s="10">
        <f t="shared" si="1"/>
        <v>7</v>
      </c>
      <c r="D8" s="10" t="str">
        <f ca="1">E8&amp;B8</f>
        <v>F3</v>
      </c>
      <c r="E8" s="10" t="s">
        <v>4</v>
      </c>
      <c r="F8" s="10" t="s">
        <v>50</v>
      </c>
    </row>
    <row r="9" spans="1:6" x14ac:dyDescent="0.4">
      <c r="A9" s="10">
        <f t="shared" ca="1" si="0"/>
        <v>0.6010462049869717</v>
      </c>
      <c r="B9" s="10">
        <f ca="1">COUNTIFS($E$2:$E$33,"M",$A$2:$A$33,"&gt;"&amp;A9)+1</f>
        <v>6</v>
      </c>
      <c r="C9" s="10">
        <f t="shared" si="1"/>
        <v>8</v>
      </c>
      <c r="D9" s="10" t="str">
        <f ca="1">E9&amp;B9</f>
        <v>M6</v>
      </c>
      <c r="E9" s="10" t="s">
        <v>3</v>
      </c>
      <c r="F9" s="10" t="s">
        <v>56</v>
      </c>
    </row>
    <row r="10" spans="1:6" x14ac:dyDescent="0.4">
      <c r="A10" s="10">
        <f t="shared" ca="1" si="0"/>
        <v>0.27103802344250616</v>
      </c>
      <c r="B10" s="10">
        <f ca="1">COUNTIFS($E$2:$E$33,"M",$A$2:$A$33,"&gt;"&amp;A10)+1</f>
        <v>10</v>
      </c>
      <c r="C10" s="10">
        <f t="shared" si="1"/>
        <v>9</v>
      </c>
      <c r="D10" s="10" t="str">
        <f ca="1">E10&amp;B10</f>
        <v>M10</v>
      </c>
      <c r="E10" s="10" t="s">
        <v>3</v>
      </c>
      <c r="F10" s="10" t="s">
        <v>57</v>
      </c>
    </row>
    <row r="11" spans="1:6" x14ac:dyDescent="0.4">
      <c r="A11" s="10">
        <f t="shared" ca="1" si="0"/>
        <v>0.50052255672507762</v>
      </c>
      <c r="B11" s="10">
        <f ca="1">COUNTIFS($E$2:$E$33,"M",$A$2:$A$33,"&gt;"&amp;A11)+1</f>
        <v>7</v>
      </c>
      <c r="C11" s="10">
        <f t="shared" si="1"/>
        <v>10</v>
      </c>
      <c r="D11" s="10" t="str">
        <f ca="1">E11&amp;B11</f>
        <v>M7</v>
      </c>
      <c r="E11" s="10" t="s">
        <v>3</v>
      </c>
      <c r="F11" s="10" t="s">
        <v>58</v>
      </c>
    </row>
    <row r="12" spans="1:6" x14ac:dyDescent="0.4">
      <c r="A12" s="10">
        <f t="shared" ca="1" si="0"/>
        <v>0.97291907886234319</v>
      </c>
      <c r="B12" s="10">
        <f ca="1">COUNTIFS($E$2:$E$33,"M",$A$2:$A$33,"&gt;"&amp;A12)+1</f>
        <v>1</v>
      </c>
      <c r="C12" s="10">
        <f t="shared" si="1"/>
        <v>11</v>
      </c>
      <c r="D12" s="10" t="str">
        <f ca="1">E12&amp;B12</f>
        <v>M1</v>
      </c>
      <c r="E12" s="10" t="s">
        <v>3</v>
      </c>
      <c r="F12" s="10" t="s">
        <v>59</v>
      </c>
    </row>
    <row r="13" spans="1:6" x14ac:dyDescent="0.4">
      <c r="A13" s="10">
        <f t="shared" ca="1" si="0"/>
        <v>0.8835111395775902</v>
      </c>
      <c r="B13" s="10">
        <f ca="1">COUNTIFS($E$2:$E$33,"M",$A$2:$A$33,"&gt;"&amp;A13)+1</f>
        <v>3</v>
      </c>
      <c r="C13" s="10">
        <f t="shared" si="1"/>
        <v>12</v>
      </c>
      <c r="D13" s="10" t="str">
        <f ca="1">E13&amp;B13</f>
        <v>M3</v>
      </c>
      <c r="E13" s="10" t="s">
        <v>3</v>
      </c>
      <c r="F13" s="10" t="s">
        <v>63</v>
      </c>
    </row>
    <row r="14" spans="1:6" x14ac:dyDescent="0.4">
      <c r="A14" s="10">
        <f t="shared" ca="1" si="0"/>
        <v>4.2292692058484516E-2</v>
      </c>
      <c r="B14" s="10">
        <f ca="1">COUNTIFS($E$2:$E$33,"M",$A$2:$A$33,"&gt;"&amp;A14)+1</f>
        <v>14</v>
      </c>
      <c r="C14" s="10">
        <f t="shared" si="1"/>
        <v>13</v>
      </c>
      <c r="D14" s="10" t="str">
        <f ca="1">E14&amp;B14</f>
        <v>M14</v>
      </c>
      <c r="E14" s="10" t="s">
        <v>3</v>
      </c>
      <c r="F14" s="10" t="s">
        <v>64</v>
      </c>
    </row>
    <row r="15" spans="1:6" x14ac:dyDescent="0.4">
      <c r="A15" s="10">
        <f t="shared" ca="1" si="0"/>
        <v>0.37841732832121666</v>
      </c>
      <c r="B15" s="10">
        <f ca="1">COUNTIFS($E$2:$E$33,"M",$A$2:$A$33,"&gt;"&amp;A15)+1</f>
        <v>8</v>
      </c>
      <c r="C15" s="10">
        <f t="shared" si="1"/>
        <v>14</v>
      </c>
      <c r="D15" s="10" t="str">
        <f ca="1">E15&amp;B15</f>
        <v>M8</v>
      </c>
      <c r="E15" s="10" t="s">
        <v>3</v>
      </c>
      <c r="F15" s="10" t="s">
        <v>65</v>
      </c>
    </row>
    <row r="16" spans="1:6" x14ac:dyDescent="0.4">
      <c r="A16" s="10">
        <f t="shared" ca="1" si="0"/>
        <v>0.93079700918417518</v>
      </c>
      <c r="B16" s="10">
        <f ca="1">COUNTIFS($E$2:$E$33,"M",$A$2:$A$33,"&gt;"&amp;A16)+1</f>
        <v>2</v>
      </c>
      <c r="C16" s="10">
        <f t="shared" si="1"/>
        <v>15</v>
      </c>
      <c r="D16" s="10" t="str">
        <f ca="1">E16&amp;B16</f>
        <v>M2</v>
      </c>
      <c r="E16" s="10" t="s">
        <v>3</v>
      </c>
      <c r="F16" s="10" t="s">
        <v>66</v>
      </c>
    </row>
    <row r="17" spans="1:11" x14ac:dyDescent="0.4">
      <c r="A17" s="10">
        <f t="shared" ca="1" si="0"/>
        <v>0.62730109346512297</v>
      </c>
      <c r="B17" s="10">
        <f ca="1">COUNTIFS($E$2:$E$33,"F",$A$2:$A$33,"&gt;"&amp;A17)+1</f>
        <v>8</v>
      </c>
      <c r="C17" s="10">
        <f t="shared" si="1"/>
        <v>16</v>
      </c>
      <c r="D17" s="10" t="str">
        <f ca="1">E17&amp;B17</f>
        <v>F8</v>
      </c>
      <c r="E17" s="10" t="s">
        <v>4</v>
      </c>
      <c r="F17" s="10" t="s">
        <v>51</v>
      </c>
    </row>
    <row r="18" spans="1:11" x14ac:dyDescent="0.4">
      <c r="A18" s="10">
        <f t="shared" ca="1" si="0"/>
        <v>0.46822418438059299</v>
      </c>
      <c r="B18" s="10">
        <f ca="1">COUNTIFS($E$2:$E$33,"F",$A$2:$A$33,"&gt;"&amp;A18)+1</f>
        <v>14</v>
      </c>
      <c r="C18" s="10">
        <f t="shared" si="1"/>
        <v>17</v>
      </c>
      <c r="D18" s="10" t="str">
        <f ca="1">E18&amp;B18</f>
        <v>F14</v>
      </c>
      <c r="E18" s="10" t="s">
        <v>4</v>
      </c>
      <c r="F18" s="10" t="s">
        <v>52</v>
      </c>
    </row>
    <row r="19" spans="1:11" x14ac:dyDescent="0.4">
      <c r="A19" s="10">
        <f t="shared" ca="1" si="0"/>
        <v>0.28330558004769679</v>
      </c>
      <c r="B19" s="10">
        <f ca="1">COUNTIFS($E$2:$E$33,"F",$A$2:$A$33,"&gt;"&amp;A19)+1</f>
        <v>15</v>
      </c>
      <c r="C19" s="10">
        <f t="shared" si="1"/>
        <v>18</v>
      </c>
      <c r="D19" s="10" t="str">
        <f ca="1">E19&amp;B19</f>
        <v>F15</v>
      </c>
      <c r="E19" s="10" t="s">
        <v>4</v>
      </c>
      <c r="F19" s="10" t="s">
        <v>60</v>
      </c>
    </row>
    <row r="20" spans="1:11" x14ac:dyDescent="0.4">
      <c r="A20" s="10">
        <f t="shared" ca="1" si="0"/>
        <v>0.70116040074413033</v>
      </c>
      <c r="B20" s="10">
        <f ca="1">COUNTIFS($E$2:$E$33,"F",$A$2:$A$33,"&gt;"&amp;A20)+1</f>
        <v>7</v>
      </c>
      <c r="C20" s="10">
        <f t="shared" si="1"/>
        <v>19</v>
      </c>
      <c r="D20" s="10" t="str">
        <f ca="1">E20&amp;B20</f>
        <v>F7</v>
      </c>
      <c r="E20" s="10" t="s">
        <v>4</v>
      </c>
      <c r="F20" s="10" t="s">
        <v>61</v>
      </c>
    </row>
    <row r="21" spans="1:11" x14ac:dyDescent="0.4">
      <c r="A21" s="10">
        <f t="shared" ca="1" si="0"/>
        <v>0.53041848380540713</v>
      </c>
      <c r="B21" s="10">
        <f ca="1">COUNTIFS($E$2:$E$33,"F",$A$2:$A$33,"&gt;"&amp;A21)+1</f>
        <v>13</v>
      </c>
      <c r="C21" s="10">
        <f t="shared" si="1"/>
        <v>20</v>
      </c>
      <c r="D21" s="10" t="str">
        <f ca="1">E21&amp;B21</f>
        <v>F13</v>
      </c>
      <c r="E21" s="10" t="s">
        <v>4</v>
      </c>
      <c r="F21" s="10" t="s">
        <v>62</v>
      </c>
    </row>
    <row r="22" spans="1:11" x14ac:dyDescent="0.4">
      <c r="A22" s="10">
        <f t="shared" ca="1" si="0"/>
        <v>0.94313255602778212</v>
      </c>
      <c r="B22" s="10">
        <f ca="1">COUNTIFS($E$2:$E$33,"F",$A$2:$A$33,"&gt;"&amp;A22)+1</f>
        <v>1</v>
      </c>
      <c r="C22" s="10">
        <f t="shared" si="1"/>
        <v>21</v>
      </c>
      <c r="D22" s="10" t="str">
        <f ca="1">E22&amp;B22</f>
        <v>F1</v>
      </c>
      <c r="E22" s="10" t="s">
        <v>4</v>
      </c>
      <c r="F22" s="10" t="s">
        <v>69</v>
      </c>
    </row>
    <row r="23" spans="1:11" x14ac:dyDescent="0.4">
      <c r="A23" s="10">
        <f t="shared" ca="1" si="0"/>
        <v>0.21547743994958191</v>
      </c>
      <c r="B23" s="10">
        <f ca="1">COUNTIFS($E$2:$E$33,"F",$A$2:$A$33,"&gt;"&amp;A23)+1</f>
        <v>17</v>
      </c>
      <c r="C23" s="10">
        <f t="shared" si="1"/>
        <v>22</v>
      </c>
      <c r="D23" s="10" t="str">
        <f ca="1">E23&amp;B23</f>
        <v>F17</v>
      </c>
      <c r="E23" s="10" t="s">
        <v>4</v>
      </c>
      <c r="F23" s="10" t="s">
        <v>70</v>
      </c>
    </row>
    <row r="24" spans="1:11" x14ac:dyDescent="0.4">
      <c r="A24" s="10">
        <f t="shared" ca="1" si="0"/>
        <v>0.87468388249280005</v>
      </c>
      <c r="B24" s="10">
        <f ca="1">COUNTIFS($E$2:$E$33,"F",$A$2:$A$33,"&gt;"&amp;A24)+1</f>
        <v>4</v>
      </c>
      <c r="C24" s="10">
        <f t="shared" si="1"/>
        <v>23</v>
      </c>
      <c r="D24" s="10" t="str">
        <f ca="1">E24&amp;B24</f>
        <v>F4</v>
      </c>
      <c r="E24" s="10" t="s">
        <v>4</v>
      </c>
      <c r="F24" s="10" t="s">
        <v>71</v>
      </c>
      <c r="H24" s="2"/>
    </row>
    <row r="25" spans="1:11" x14ac:dyDescent="0.4">
      <c r="A25" s="10">
        <f t="shared" ca="1" si="0"/>
        <v>0.83327011129995288</v>
      </c>
      <c r="B25" s="10">
        <f ca="1">COUNTIFS($E$2:$E$33,"F",$A$2:$A$33,"&gt;"&amp;A25)+1</f>
        <v>5</v>
      </c>
      <c r="C25" s="10">
        <f t="shared" si="1"/>
        <v>24</v>
      </c>
      <c r="D25" s="10" t="str">
        <f ca="1">E25&amp;B25</f>
        <v>F5</v>
      </c>
      <c r="E25" s="10" t="s">
        <v>4</v>
      </c>
      <c r="F25" s="10" t="s">
        <v>72</v>
      </c>
    </row>
    <row r="26" spans="1:11" x14ac:dyDescent="0.4">
      <c r="A26" s="10">
        <f t="shared" ca="1" si="0"/>
        <v>0.26056629176658874</v>
      </c>
      <c r="B26" s="10">
        <f ca="1">COUNTIFS($E$2:$E$33,"F",$A$2:$A$33,"&gt;"&amp;A26)+1</f>
        <v>16</v>
      </c>
      <c r="C26" s="10">
        <f t="shared" si="1"/>
        <v>25</v>
      </c>
      <c r="D26" s="10" t="str">
        <f ca="1">E26&amp;B26</f>
        <v>F16</v>
      </c>
      <c r="E26" s="10" t="s">
        <v>4</v>
      </c>
      <c r="F26" s="10" t="s">
        <v>73</v>
      </c>
      <c r="K26" s="1"/>
    </row>
    <row r="27" spans="1:11" x14ac:dyDescent="0.4">
      <c r="A27" s="10">
        <f t="shared" ca="1" si="0"/>
        <v>0.56340850304536272</v>
      </c>
      <c r="B27" s="10">
        <f ca="1">COUNTIFS($E$2:$E$33,"F",$A$2:$A$33,"&gt;"&amp;A27)+1</f>
        <v>11</v>
      </c>
      <c r="C27" s="10">
        <f t="shared" si="1"/>
        <v>26</v>
      </c>
      <c r="D27" s="10" t="str">
        <f ca="1">E27&amp;B27</f>
        <v>F11</v>
      </c>
      <c r="E27" s="10" t="s">
        <v>4</v>
      </c>
      <c r="F27" s="10" t="s">
        <v>74</v>
      </c>
    </row>
    <row r="28" spans="1:11" x14ac:dyDescent="0.4">
      <c r="A28" s="10">
        <f t="shared" ca="1" si="0"/>
        <v>0.81002636418218477</v>
      </c>
      <c r="B28" s="10">
        <f ca="1">COUNTIFS($E$2:$E$33,"F",$A$2:$A$33,"&gt;"&amp;A28)+1</f>
        <v>6</v>
      </c>
      <c r="C28" s="10">
        <f t="shared" si="1"/>
        <v>27</v>
      </c>
      <c r="D28" s="10" t="str">
        <f ca="1">E28&amp;B28</f>
        <v>F6</v>
      </c>
      <c r="E28" s="10" t="s">
        <v>4</v>
      </c>
      <c r="F28" s="10" t="s">
        <v>75</v>
      </c>
    </row>
    <row r="29" spans="1:11" x14ac:dyDescent="0.4">
      <c r="A29" s="10">
        <f t="shared" ca="1" si="0"/>
        <v>2.6857974613853086E-2</v>
      </c>
      <c r="B29" s="10">
        <f ca="1">COUNTIFS($E$2:$E$33,"F",$A$2:$A$33,"&gt;"&amp;A29)+1</f>
        <v>18</v>
      </c>
      <c r="C29" s="10">
        <f t="shared" si="1"/>
        <v>28</v>
      </c>
      <c r="D29" s="10" t="str">
        <f ca="1">E29&amp;B29</f>
        <v>F18</v>
      </c>
      <c r="E29" s="10" t="s">
        <v>4</v>
      </c>
      <c r="F29" s="10" t="s">
        <v>76</v>
      </c>
    </row>
    <row r="30" spans="1:11" x14ac:dyDescent="0.4">
      <c r="A30" s="10">
        <f t="shared" ca="1" si="0"/>
        <v>0.60972534102420062</v>
      </c>
      <c r="B30" s="10">
        <f ca="1">COUNTIFS($E$2:$E$33,"M",$A$2:$A$33,"&gt;"&amp;A30)+1</f>
        <v>5</v>
      </c>
      <c r="C30" s="10">
        <f t="shared" si="1"/>
        <v>29</v>
      </c>
      <c r="D30" s="10" t="str">
        <f ca="1">E30&amp;B30</f>
        <v>M5</v>
      </c>
      <c r="E30" s="10" t="s">
        <v>3</v>
      </c>
      <c r="F30" s="10" t="s">
        <v>67</v>
      </c>
    </row>
    <row r="31" spans="1:11" x14ac:dyDescent="0.4">
      <c r="A31" s="10">
        <f t="shared" ca="1" si="0"/>
        <v>0.67261482797908778</v>
      </c>
      <c r="B31" s="10">
        <f ca="1">COUNTIFS($E$2:$E$33,"M",$A$2:$A$33,"&gt;"&amp;A31)+1</f>
        <v>4</v>
      </c>
      <c r="C31" s="10">
        <f t="shared" si="1"/>
        <v>30</v>
      </c>
      <c r="D31" s="10" t="str">
        <f ca="1">E31&amp;B31</f>
        <v>M4</v>
      </c>
      <c r="E31" s="10" t="s">
        <v>3</v>
      </c>
      <c r="F31" s="10" t="s">
        <v>68</v>
      </c>
    </row>
    <row r="32" spans="1:11" x14ac:dyDescent="0.4">
      <c r="A32" s="10">
        <f t="shared" ca="1" si="0"/>
        <v>0.55942180663263597</v>
      </c>
      <c r="B32" s="10">
        <f ca="1">COUNTIFS($E$2:$E$33,"F",$A$2:$A$33,"&gt;"&amp;A32)+1</f>
        <v>12</v>
      </c>
      <c r="C32" s="10">
        <f t="shared" si="1"/>
        <v>31</v>
      </c>
      <c r="D32" s="10" t="str">
        <f ca="1">E32&amp;B32</f>
        <v>F12</v>
      </c>
      <c r="E32" s="10" t="s">
        <v>4</v>
      </c>
      <c r="F32" s="10" t="s">
        <v>77</v>
      </c>
    </row>
    <row r="33" spans="1:6" x14ac:dyDescent="0.4">
      <c r="A33" s="10">
        <f t="shared" ca="1" si="0"/>
        <v>0.60039501432711828</v>
      </c>
      <c r="B33" s="10">
        <f ca="1">COUNTIFS($E$2:$E$33,"F",$A$2:$A$33,"&gt;"&amp;A33)+1</f>
        <v>10</v>
      </c>
      <c r="C33" s="10">
        <f t="shared" si="1"/>
        <v>32</v>
      </c>
      <c r="D33" s="10" t="str">
        <f ca="1">E33&amp;B33</f>
        <v>F10</v>
      </c>
      <c r="E33" s="10" t="s">
        <v>4</v>
      </c>
      <c r="F33" s="10" t="s">
        <v>78</v>
      </c>
    </row>
    <row r="34" spans="1:6" x14ac:dyDescent="0.4">
      <c r="A34" s="10">
        <f t="shared" ca="1" si="0"/>
        <v>0.78957892938657404</v>
      </c>
      <c r="B34" s="10">
        <f ca="1">COUNTIFS($E$2:$E$33,"M",$A$2:$A$33,"&gt;"&amp;A34)+1</f>
        <v>4</v>
      </c>
      <c r="C34" s="10">
        <f t="shared" si="1"/>
        <v>33</v>
      </c>
      <c r="D34" s="10" t="str">
        <f ca="1">E34&amp;B34</f>
        <v>M4</v>
      </c>
      <c r="E34" s="10" t="s">
        <v>3</v>
      </c>
      <c r="F34" s="10" t="s">
        <v>81</v>
      </c>
    </row>
    <row r="35" spans="1:6" x14ac:dyDescent="0.4">
      <c r="A35" s="10">
        <f t="shared" ca="1" si="0"/>
        <v>9.1968997302470212E-2</v>
      </c>
      <c r="B35" s="10">
        <f ca="1">COUNTIFS($E$2:$E$33,"M",$A$2:$A$33,"&gt;"&amp;A35)+1</f>
        <v>14</v>
      </c>
      <c r="C35" s="10">
        <f t="shared" si="1"/>
        <v>34</v>
      </c>
      <c r="D35" s="10" t="str">
        <f ca="1">E35&amp;B35</f>
        <v>M14</v>
      </c>
      <c r="E35" s="10" t="s">
        <v>3</v>
      </c>
      <c r="F35" s="10" t="s">
        <v>82</v>
      </c>
    </row>
    <row r="36" spans="1:6" x14ac:dyDescent="0.4">
      <c r="A36" s="10">
        <f t="shared" ca="1" si="0"/>
        <v>0.50993677817657102</v>
      </c>
      <c r="B36" s="10">
        <f ca="1">COUNTIFS($E$2:$E$33,"F",$A$2:$A$33,"&gt;"&amp;A36)+1</f>
        <v>14</v>
      </c>
      <c r="C36" s="10">
        <f t="shared" si="1"/>
        <v>35</v>
      </c>
      <c r="D36" s="10" t="str">
        <f ca="1">E36&amp;B36</f>
        <v>F14</v>
      </c>
      <c r="E36" s="10" t="s">
        <v>4</v>
      </c>
      <c r="F36" s="10" t="s">
        <v>79</v>
      </c>
    </row>
    <row r="37" spans="1:6" x14ac:dyDescent="0.4">
      <c r="A37" s="10">
        <f t="shared" ca="1" si="0"/>
        <v>0.90567512591678734</v>
      </c>
      <c r="B37" s="10">
        <f ca="1">COUNTIFS($E$2:$E$33,"F",$A$2:$A$33,"&gt;"&amp;A37)+1</f>
        <v>4</v>
      </c>
      <c r="C37" s="10">
        <f t="shared" si="1"/>
        <v>36</v>
      </c>
      <c r="D37" s="10" t="str">
        <f ca="1">E37&amp;B37</f>
        <v>F4</v>
      </c>
      <c r="E37" s="10" t="s">
        <v>4</v>
      </c>
      <c r="F37" s="10" t="s">
        <v>80</v>
      </c>
    </row>
    <row r="38" spans="1:6" x14ac:dyDescent="0.4">
      <c r="A38" s="10">
        <f t="shared" ca="1" si="0"/>
        <v>0.8864735073492479</v>
      </c>
      <c r="B38" s="10">
        <f ca="1">COUNTIFS($E$2:$E$33,"M",$A$2:$A$33,"&gt;"&amp;A38)+1</f>
        <v>3</v>
      </c>
      <c r="C38" s="10">
        <f t="shared" si="1"/>
        <v>37</v>
      </c>
      <c r="D38" s="10" t="str">
        <f ca="1">E38&amp;B38</f>
        <v>M3</v>
      </c>
      <c r="E38" s="10" t="s">
        <v>3</v>
      </c>
      <c r="F38" s="10" t="s">
        <v>83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6AD93-8342-4853-81FC-A42A4B001352}">
  <dimension ref="A1:S11"/>
  <sheetViews>
    <sheetView tabSelected="1" topLeftCell="B1" workbookViewId="0">
      <selection activeCell="N9" sqref="N9"/>
    </sheetView>
  </sheetViews>
  <sheetFormatPr defaultRowHeight="18.75" x14ac:dyDescent="0.4"/>
  <cols>
    <col min="1" max="1" width="4.25" style="3" hidden="1" customWidth="1"/>
    <col min="2" max="2" width="16.125" style="3" customWidth="1"/>
    <col min="3" max="3" width="3.625" style="3" hidden="1" customWidth="1"/>
    <col min="4" max="4" width="15.75" style="3" customWidth="1"/>
    <col min="5" max="5" width="3.5" style="3" customWidth="1"/>
    <col min="6" max="6" width="5.25" style="3" hidden="1" customWidth="1"/>
    <col min="7" max="7" width="14.875" style="3" customWidth="1"/>
    <col min="8" max="8" width="4.625" style="3" hidden="1" customWidth="1"/>
    <col min="9" max="9" width="14.5" style="3" customWidth="1"/>
    <col min="10" max="10" width="2.25" style="3" customWidth="1"/>
    <col min="11" max="11" width="5.25" style="3" hidden="1" customWidth="1"/>
    <col min="12" max="12" width="15.875" style="3" customWidth="1"/>
    <col min="13" max="13" width="4.625" style="3" hidden="1" customWidth="1"/>
    <col min="14" max="14" width="19.5" style="3" customWidth="1"/>
    <col min="15" max="15" width="2.375" style="3" customWidth="1"/>
    <col min="16" max="16" width="5.25" style="3" hidden="1" customWidth="1"/>
    <col min="17" max="17" width="18.25" style="3" customWidth="1"/>
    <col min="18" max="18" width="4.625" style="3" hidden="1" customWidth="1"/>
    <col min="19" max="19" width="20.625" style="3" customWidth="1"/>
    <col min="20" max="16384" width="9" style="3"/>
  </cols>
  <sheetData>
    <row r="1" spans="1:19" x14ac:dyDescent="0.4">
      <c r="I1" s="8" t="s">
        <v>85</v>
      </c>
      <c r="J1" s="8"/>
      <c r="K1" s="8"/>
      <c r="L1" s="8"/>
    </row>
    <row r="3" spans="1:19" x14ac:dyDescent="0.4">
      <c r="B3" s="4">
        <v>1</v>
      </c>
      <c r="C3" s="4"/>
      <c r="D3" s="4"/>
      <c r="G3" s="4">
        <v>2</v>
      </c>
      <c r="H3" s="4"/>
      <c r="I3" s="4"/>
      <c r="K3" s="5"/>
      <c r="L3" s="4">
        <v>3</v>
      </c>
      <c r="M3" s="4"/>
      <c r="N3" s="4"/>
      <c r="P3" s="5"/>
      <c r="Q3" s="4">
        <v>4</v>
      </c>
      <c r="R3" s="4"/>
      <c r="S3" s="4"/>
    </row>
    <row r="4" spans="1:19" ht="50.25" customHeight="1" x14ac:dyDescent="0.4">
      <c r="A4" s="6" t="s">
        <v>22</v>
      </c>
      <c r="B4" s="7" t="str">
        <f ca="1">VLOOKUP(A4,クラス名簿!$D$2:$F$38,3,FALSE)</f>
        <v>三田 染五郎</v>
      </c>
      <c r="C4" s="7" t="s">
        <v>23</v>
      </c>
      <c r="D4" s="7" t="str">
        <f ca="1">VLOOKUP(C4,クラス名簿!$D$2:$F$38,3,FALSE)</f>
        <v>国分 さとみ</v>
      </c>
      <c r="E4" s="6"/>
      <c r="F4" s="6" t="s">
        <v>32</v>
      </c>
      <c r="G4" s="7" t="str">
        <f ca="1">VLOOKUP(F4,クラス名簿!$D$2:$F$38,3,FALSE)</f>
        <v>白木 弘也</v>
      </c>
      <c r="H4" s="7" t="s">
        <v>33</v>
      </c>
      <c r="I4" s="7" t="str">
        <f ca="1">VLOOKUP(H4,クラス名簿!$D$2:$F$38,3,FALSE)</f>
        <v>金井 茜</v>
      </c>
      <c r="J4" s="6"/>
      <c r="K4" s="6" t="s">
        <v>16</v>
      </c>
      <c r="L4" s="7" t="str">
        <f ca="1">VLOOKUP(K4,クラス名簿!$D$2:$F$38,3,FALSE)</f>
        <v>藤崎 徹</v>
      </c>
      <c r="M4" s="7" t="s">
        <v>8</v>
      </c>
      <c r="N4" s="7" t="str">
        <f ca="1">VLOOKUP(M4,クラス名簿!$D$2:$F$38,3,FALSE)</f>
        <v>深田 恵子</v>
      </c>
      <c r="O4" s="6"/>
      <c r="P4" s="6" t="s">
        <v>21</v>
      </c>
      <c r="Q4" s="7" t="e">
        <f ca="1">VLOOKUP(P4,クラス名簿!$D$2:$F$38,3,FALSE)</f>
        <v>#N/A</v>
      </c>
      <c r="R4" s="7" t="s">
        <v>13</v>
      </c>
      <c r="S4" s="7" t="str">
        <f ca="1">VLOOKUP(R4,クラス名簿!$D$2:$F$38,3,FALSE)</f>
        <v>山元 法子</v>
      </c>
    </row>
    <row r="5" spans="1:19" ht="50.25" customHeight="1" x14ac:dyDescent="0.4">
      <c r="A5" s="6" t="s">
        <v>24</v>
      </c>
      <c r="B5" s="7" t="str">
        <f ca="1">VLOOKUP(A5,クラス名簿!$D$2:$F$38,3,FALSE)</f>
        <v>守屋 和之</v>
      </c>
      <c r="C5" s="7" t="s">
        <v>25</v>
      </c>
      <c r="D5" s="7" t="str">
        <f ca="1">VLOOKUP(C5,クラス名簿!$D$2:$F$38,3,FALSE)</f>
        <v>中島 恵望子</v>
      </c>
      <c r="E5" s="6"/>
      <c r="F5" s="6" t="s">
        <v>34</v>
      </c>
      <c r="G5" s="7" t="str">
        <f ca="1">VLOOKUP(F5,クラス名簿!$D$2:$F$38,3,FALSE)</f>
        <v>井原 米蔵</v>
      </c>
      <c r="H5" s="7" t="s">
        <v>35</v>
      </c>
      <c r="I5" s="7" t="str">
        <f ca="1">VLOOKUP(H5,クラス名簿!$D$2:$F$38,3,FALSE)</f>
        <v>大村 瞬</v>
      </c>
      <c r="J5" s="6"/>
      <c r="K5" s="6" t="s">
        <v>17</v>
      </c>
      <c r="L5" s="7" t="str">
        <f ca="1">VLOOKUP(K5,クラス名簿!$D$2:$F$38,3,FALSE)</f>
        <v>皆川 六郎</v>
      </c>
      <c r="M5" s="7" t="s">
        <v>9</v>
      </c>
      <c r="N5" s="7" t="str">
        <f ca="1">VLOOKUP(M5,クラス名簿!$D$2:$F$38,3,FALSE)</f>
        <v>森山 亜希</v>
      </c>
      <c r="O5" s="6"/>
      <c r="P5" s="6" t="s">
        <v>38</v>
      </c>
      <c r="Q5" s="7" t="e">
        <f ca="1">VLOOKUP(P5,クラス名簿!$D$2:$F$38,3,FALSE)</f>
        <v>#N/A</v>
      </c>
      <c r="R5" s="7" t="s">
        <v>42</v>
      </c>
      <c r="S5" s="7" t="str">
        <f ca="1">VLOOKUP(R5,クラス名簿!$D$2:$F$38,3,FALSE)</f>
        <v>小玉 淳子</v>
      </c>
    </row>
    <row r="6" spans="1:19" ht="50.25" customHeight="1" x14ac:dyDescent="0.4">
      <c r="A6" s="6" t="s">
        <v>26</v>
      </c>
      <c r="B6" s="7" t="str">
        <f ca="1">VLOOKUP(A6,クラス名簿!$D$2:$F$38,3,FALSE)</f>
        <v>影山 勇介</v>
      </c>
      <c r="C6" s="7" t="s">
        <v>27</v>
      </c>
      <c r="D6" s="7" t="str">
        <f ca="1">VLOOKUP(C6,クラス名簿!$D$2:$F$38,3,FALSE)</f>
        <v>小田島 翔子</v>
      </c>
      <c r="E6" s="6"/>
      <c r="F6" s="6" t="s">
        <v>36</v>
      </c>
      <c r="G6" s="7" t="str">
        <f ca="1">VLOOKUP(F6,クラス名簿!$D$2:$F$38,3,FALSE)</f>
        <v>海野 六郎</v>
      </c>
      <c r="H6" s="7" t="s">
        <v>37</v>
      </c>
      <c r="I6" s="7" t="str">
        <f ca="1">VLOOKUP(H6,クラス名簿!$D$2:$F$38,3,FALSE)</f>
        <v>板橋 亜希</v>
      </c>
      <c r="J6" s="6"/>
      <c r="K6" s="6" t="s">
        <v>18</v>
      </c>
      <c r="L6" s="7" t="str">
        <f ca="1">VLOOKUP(K6,クラス名簿!$D$2:$F$38,3,FALSE)</f>
        <v>三浦 満</v>
      </c>
      <c r="M6" s="7" t="s">
        <v>10</v>
      </c>
      <c r="N6" s="7" t="str">
        <f ca="1">VLOOKUP(M6,クラス名簿!$D$2:$F$38,3,FALSE)</f>
        <v>長谷川 あい</v>
      </c>
      <c r="O6" s="6"/>
      <c r="P6" s="6" t="s">
        <v>39</v>
      </c>
      <c r="Q6" s="7" t="e">
        <f ca="1">VLOOKUP(P6,クラス名簿!$D$2:$F$38,3,FALSE)</f>
        <v>#N/A</v>
      </c>
      <c r="R6" s="7" t="s">
        <v>43</v>
      </c>
      <c r="S6" s="7" t="str">
        <f ca="1">VLOOKUP(R6,クラス名簿!$D$2:$F$38,3,FALSE)</f>
        <v>川西 璃奈子</v>
      </c>
    </row>
    <row r="7" spans="1:19" ht="50.25" customHeight="1" x14ac:dyDescent="0.4">
      <c r="A7" s="6" t="s">
        <v>28</v>
      </c>
      <c r="B7" s="7" t="str">
        <f ca="1">VLOOKUP(A7,クラス名簿!$D$2:$F$38,3,FALSE)</f>
        <v>矢口 雅彦</v>
      </c>
      <c r="C7" s="7" t="s">
        <v>29</v>
      </c>
      <c r="D7" s="7" t="str">
        <f ca="1">VLOOKUP(C7,クラス名簿!$D$2:$F$38,3,FALSE)</f>
        <v>星 恵美</v>
      </c>
      <c r="E7" s="6"/>
      <c r="F7" s="6" t="s">
        <v>14</v>
      </c>
      <c r="G7" s="7" t="str">
        <f ca="1">VLOOKUP(F7,クラス名簿!$D$2:$F$38,3,FALSE)</f>
        <v>大竹 徹</v>
      </c>
      <c r="H7" s="7" t="s">
        <v>6</v>
      </c>
      <c r="I7" s="7" t="str">
        <f ca="1">VLOOKUP(H7,クラス名簿!$D$2:$F$38,3,FALSE)</f>
        <v>小坂 春樹</v>
      </c>
      <c r="J7" s="6"/>
      <c r="K7" s="6" t="s">
        <v>19</v>
      </c>
      <c r="L7" s="7" t="str">
        <f ca="1">VLOOKUP(K7,クラス名簿!$D$2:$F$38,3,FALSE)</f>
        <v>野崎 輝信</v>
      </c>
      <c r="M7" s="7" t="s">
        <v>11</v>
      </c>
      <c r="N7" s="7" t="str">
        <f ca="1">VLOOKUP(M7,クラス名簿!$D$2:$F$38,3,FALSE)</f>
        <v>久保田 綾</v>
      </c>
      <c r="O7" s="6"/>
      <c r="P7" s="6" t="s">
        <v>40</v>
      </c>
      <c r="Q7" s="7" t="e">
        <f ca="1">VLOOKUP(P7,クラス名簿!$D$2:$F$38,3,FALSE)</f>
        <v>#N/A</v>
      </c>
      <c r="R7" s="7" t="s">
        <v>44</v>
      </c>
      <c r="S7" s="7" t="e">
        <f ca="1">VLOOKUP(R7,クラス名簿!$D$2:$F$38,3,FALSE)</f>
        <v>#N/A</v>
      </c>
    </row>
    <row r="8" spans="1:19" ht="50.25" customHeight="1" x14ac:dyDescent="0.4">
      <c r="A8" s="6" t="s">
        <v>30</v>
      </c>
      <c r="B8" s="7" t="str">
        <f ca="1">VLOOKUP(A8,クラス名簿!$D$2:$F$38,3,FALSE)</f>
        <v>桜田 広之</v>
      </c>
      <c r="C8" s="7" t="s">
        <v>31</v>
      </c>
      <c r="D8" s="7" t="str">
        <f ca="1">VLOOKUP(C8,クラス名簿!$D$2:$F$38,3,FALSE)</f>
        <v>古山 佳乃</v>
      </c>
      <c r="E8" s="6"/>
      <c r="F8" s="6" t="s">
        <v>15</v>
      </c>
      <c r="G8" s="7" t="str">
        <f ca="1">VLOOKUP(F8,クラス名簿!$D$2:$F$38,3,FALSE)</f>
        <v>仲村 寛治</v>
      </c>
      <c r="H8" s="7" t="s">
        <v>7</v>
      </c>
      <c r="I8" s="7" t="str">
        <f ca="1">VLOOKUP(H8,クラス名簿!$D$2:$F$38,3,FALSE)</f>
        <v>山岡 明日</v>
      </c>
      <c r="J8" s="6"/>
      <c r="K8" s="6" t="s">
        <v>20</v>
      </c>
      <c r="L8" s="7" t="e">
        <f ca="1">VLOOKUP(K8,クラス名簿!$D$2:$F$38,3,FALSE)</f>
        <v>#N/A</v>
      </c>
      <c r="M8" s="7" t="s">
        <v>12</v>
      </c>
      <c r="N8" s="7" t="str">
        <f ca="1">VLOOKUP(M8,クラス名簿!$D$2:$F$38,3,FALSE)</f>
        <v>関根 愛梨</v>
      </c>
      <c r="O8" s="6"/>
      <c r="P8" s="6" t="s">
        <v>41</v>
      </c>
      <c r="Q8" s="7" t="e">
        <f ca="1">VLOOKUP(P8,クラス名簿!$D$2:$F$38,3,FALSE)</f>
        <v>#N/A</v>
      </c>
      <c r="R8" s="7" t="s">
        <v>45</v>
      </c>
      <c r="S8" s="7" t="e">
        <f ca="1">VLOOKUP(R8,クラス名簿!$D$2:$F$38,3,FALSE)</f>
        <v>#N/A</v>
      </c>
    </row>
    <row r="9" spans="1:19" ht="50.25" customHeight="1" x14ac:dyDescent="0.4"/>
    <row r="10" spans="1:19" ht="50.25" customHeight="1" x14ac:dyDescent="0.4"/>
    <row r="11" spans="1:19" ht="50.25" customHeight="1" x14ac:dyDescent="0.4"/>
  </sheetData>
  <mergeCells count="5">
    <mergeCell ref="B3:D3"/>
    <mergeCell ref="G3:I3"/>
    <mergeCell ref="Q3:S3"/>
    <mergeCell ref="L3:N3"/>
    <mergeCell ref="I1:L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クラス名簿</vt:lpstr>
      <vt:lpstr>座席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赤池嵩文</dc:creator>
  <cp:lastModifiedBy>赤池嵩文</cp:lastModifiedBy>
  <dcterms:created xsi:type="dcterms:W3CDTF">2019-07-07T09:51:48Z</dcterms:created>
  <dcterms:modified xsi:type="dcterms:W3CDTF">2019-07-21T06:05:26Z</dcterms:modified>
</cp:coreProperties>
</file>